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40" windowHeight="8580"/>
  </bookViews>
  <sheets>
    <sheet name="Program I" sheetId="5" r:id="rId1"/>
    <sheet name="Program II" sheetId="6" r:id="rId2"/>
  </sheets>
  <definedNames>
    <definedName name="_xlnm.Print_Titles" localSheetId="0">'Program I'!$11:$11</definedName>
  </definedNames>
  <calcPr calcId="145621"/>
</workbook>
</file>

<file path=xl/calcChain.xml><?xml version="1.0" encoding="utf-8"?>
<calcChain xmlns="http://schemas.openxmlformats.org/spreadsheetml/2006/main">
  <c r="K166" i="6" l="1"/>
  <c r="J7" i="5" s="1"/>
  <c r="J7" i="6" s="1"/>
  <c r="J166" i="6"/>
  <c r="K36" i="5" l="1"/>
  <c r="I3" i="5" s="1"/>
  <c r="I3" i="6" l="1"/>
  <c r="K145" i="6"/>
  <c r="J6" i="5" s="1"/>
  <c r="J6" i="6" s="1"/>
  <c r="J145" i="6"/>
  <c r="K108" i="6"/>
  <c r="J5" i="5" s="1"/>
  <c r="J5" i="6" s="1"/>
  <c r="J108" i="6"/>
  <c r="K92" i="6"/>
  <c r="J4" i="5" s="1"/>
  <c r="J4" i="6" s="1"/>
  <c r="J92" i="6"/>
  <c r="K24" i="6"/>
  <c r="J3" i="5" s="1"/>
  <c r="J24" i="6"/>
  <c r="J3" i="6" l="1"/>
  <c r="J8" i="5"/>
  <c r="K3" i="5"/>
  <c r="K390" i="5"/>
  <c r="I7" i="5" s="1"/>
  <c r="I7" i="6" l="1"/>
  <c r="K7" i="6" s="1"/>
  <c r="K7" i="5"/>
  <c r="J8" i="6"/>
  <c r="K3" i="6"/>
  <c r="J390" i="5"/>
  <c r="K323" i="5"/>
  <c r="I6" i="5" s="1"/>
  <c r="J323" i="5"/>
  <c r="K186" i="5"/>
  <c r="I4" i="5" s="1"/>
  <c r="J186" i="5"/>
  <c r="K245" i="5"/>
  <c r="I5" i="5" s="1"/>
  <c r="J245" i="5"/>
  <c r="J36" i="5"/>
  <c r="I6" i="6" l="1"/>
  <c r="K6" i="6" s="1"/>
  <c r="K6" i="5"/>
  <c r="I5" i="6"/>
  <c r="K5" i="6" s="1"/>
  <c r="K5" i="5"/>
  <c r="K4" i="5"/>
  <c r="I4" i="6"/>
  <c r="I8" i="5"/>
  <c r="K8" i="5" s="1"/>
  <c r="D6" i="5" s="1"/>
  <c r="D7" i="5" s="1"/>
  <c r="K4" i="6" l="1"/>
  <c r="I8" i="6"/>
  <c r="K8" i="6" s="1"/>
  <c r="D6" i="6" s="1"/>
  <c r="D7" i="6" s="1"/>
</calcChain>
</file>

<file path=xl/sharedStrings.xml><?xml version="1.0" encoding="utf-8"?>
<sst xmlns="http://schemas.openxmlformats.org/spreadsheetml/2006/main" count="2170" uniqueCount="977">
  <si>
    <t>TJ Sokol Hrabišín</t>
  </si>
  <si>
    <t>TJ Sokol Lesnice</t>
  </si>
  <si>
    <t>Klub orientačního běhu Železárny Prostějov</t>
  </si>
  <si>
    <t>orient. běh</t>
  </si>
  <si>
    <t xml:space="preserve">Tělovýchovná jednota Lodní sporty </t>
  </si>
  <si>
    <t>veslování</t>
  </si>
  <si>
    <t>Tělovýchovná jednota Sokol Opatovice</t>
  </si>
  <si>
    <t>Tělovýchovná jednota Sokol Domaželice</t>
  </si>
  <si>
    <t>hokej</t>
  </si>
  <si>
    <t>Tělovýchovná jednota SPARTAK Loučná nad Desnou</t>
  </si>
  <si>
    <t>fotbal, tenis</t>
  </si>
  <si>
    <t>jezdectví</t>
  </si>
  <si>
    <t>Football club Beňov</t>
  </si>
  <si>
    <t xml:space="preserve">OSK KLUBKO </t>
  </si>
  <si>
    <t>basketbal</t>
  </si>
  <si>
    <t>karate</t>
  </si>
  <si>
    <t>Fotbalový klub Huzová</t>
  </si>
  <si>
    <t>Tělocvičná jednota Sokol Mohelnice</t>
  </si>
  <si>
    <t>FC Kralice na Hané</t>
  </si>
  <si>
    <t>Tělovýchovná jednota Doubrava Haňovice</t>
  </si>
  <si>
    <t>Šachový klub Jeseník</t>
  </si>
  <si>
    <t>šachy</t>
  </si>
  <si>
    <t xml:space="preserve">Sportovně střelecký klub Radslavice </t>
  </si>
  <si>
    <t>sp. střelba</t>
  </si>
  <si>
    <t>Tělovýchovná jednota Sokol Nová Hradečná</t>
  </si>
  <si>
    <t>ASPV</t>
  </si>
  <si>
    <t>Fotbalový klub mládeže Opatovice - Všechovice</t>
  </si>
  <si>
    <t>florbal</t>
  </si>
  <si>
    <t>Tělovýchovná jednota Sokol Slavonín</t>
  </si>
  <si>
    <t>fotbal, st. tenis, ASPV</t>
  </si>
  <si>
    <t>APA VČAS</t>
  </si>
  <si>
    <t>biketrial</t>
  </si>
  <si>
    <t>Omya KST Jeseník</t>
  </si>
  <si>
    <t>Tělovýchovná jednota DYNAMO JAVORNÍK</t>
  </si>
  <si>
    <t>malá kopaná</t>
  </si>
  <si>
    <t>Kanoistický klub Olomouc</t>
  </si>
  <si>
    <t>kanoistika</t>
  </si>
  <si>
    <t>baseball</t>
  </si>
  <si>
    <t>Basketbalový klub Olomouc</t>
  </si>
  <si>
    <t>SPV Hanušováček</t>
  </si>
  <si>
    <t>Sportovní klub Hanušovice</t>
  </si>
  <si>
    <t>cyklistika</t>
  </si>
  <si>
    <t>Klub Heyrovského Olomouc o.s.</t>
  </si>
  <si>
    <t>GOLF CLUB OLOMOUC</t>
  </si>
  <si>
    <t>golf</t>
  </si>
  <si>
    <t>TJ Šumperk</t>
  </si>
  <si>
    <t>Sportovní klub Žeravice</t>
  </si>
  <si>
    <t>národní házená</t>
  </si>
  <si>
    <t>TJ SOKOL Mostkovice</t>
  </si>
  <si>
    <t>Fotbalový klub Nemilany</t>
  </si>
  <si>
    <t>potápění</t>
  </si>
  <si>
    <t>atletika</t>
  </si>
  <si>
    <t>Tělovýchovná jednota LOKOMOTIVA Olomouc</t>
  </si>
  <si>
    <t>Sokolská župa Olomoucká - Smrčkova</t>
  </si>
  <si>
    <t>házená mládež</t>
  </si>
  <si>
    <t>DHK Litovel</t>
  </si>
  <si>
    <t>Judo Femax Engeneering Hranice</t>
  </si>
  <si>
    <t>Fitness AVE Přerov</t>
  </si>
  <si>
    <t>MČR, MS</t>
  </si>
  <si>
    <t>Basketbalový klub Lipník nad Bečvou</t>
  </si>
  <si>
    <t>Tělocvičná jednota Dubicko</t>
  </si>
  <si>
    <t>atletika, ragby, minigolf, ZRTV</t>
  </si>
  <si>
    <t>Tělocvičná jednota SOKOL Střelice</t>
  </si>
  <si>
    <t>Kuželkářský klub Zábřeh</t>
  </si>
  <si>
    <t>kuželky</t>
  </si>
  <si>
    <t>fotbal, malá kopaná, ZRTV</t>
  </si>
  <si>
    <t>házená</t>
  </si>
  <si>
    <t>Tělovýchovná jednota Granitol Moravský Beroun</t>
  </si>
  <si>
    <t xml:space="preserve">SK Uničov </t>
  </si>
  <si>
    <t>Tělovýchovná jednota Uničov</t>
  </si>
  <si>
    <t>Házená Uničov</t>
  </si>
  <si>
    <t>stolní tenis, všestrannost, provoz tělocvičny</t>
  </si>
  <si>
    <t>Sportovní klub Velká Bystřice</t>
  </si>
  <si>
    <t>házená, fotbal, odbíjená, tenis</t>
  </si>
  <si>
    <t>FBS Olomouc</t>
  </si>
  <si>
    <t>TJ Sokol Určice</t>
  </si>
  <si>
    <t>Tělocvičná jednota SOKOL Olomouc</t>
  </si>
  <si>
    <t>judo</t>
  </si>
  <si>
    <t>BMX</t>
  </si>
  <si>
    <t>horolezectví</t>
  </si>
  <si>
    <t>Tělovýchovná jednota SOKOL ŠTÍTY</t>
  </si>
  <si>
    <t>Tělocvičná jednota Sokol I Prostějov</t>
  </si>
  <si>
    <t>Ski klub Lokomotiva Olomouc</t>
  </si>
  <si>
    <t>lyžování</t>
  </si>
  <si>
    <t>Tělovýchovná jednota Tatran Litovel</t>
  </si>
  <si>
    <t>SK Hranice</t>
  </si>
  <si>
    <t>fotbal, atletika</t>
  </si>
  <si>
    <t>Sportovní střelecký klub ELÁN Olomouc</t>
  </si>
  <si>
    <t>sportovní střelba</t>
  </si>
  <si>
    <t>Tělovýchovná jednota Sokol Bludov</t>
  </si>
  <si>
    <t>JUDO CLUB ŽELEZO HRANICE</t>
  </si>
  <si>
    <t>FIGURE SKATING CLUB OLOMOUC, o.s.</t>
  </si>
  <si>
    <t>krasobruslení</t>
  </si>
  <si>
    <t>Fotbalový klub Kozlovice</t>
  </si>
  <si>
    <t>FC Želatovice</t>
  </si>
  <si>
    <t>Fotbalový klub Hlubočky</t>
  </si>
  <si>
    <t>fotbal, st. tenis, malá kopaná, ZRTV</t>
  </si>
  <si>
    <t>GOLF CLUB Radíkov</t>
  </si>
  <si>
    <t>Squashový klub mládeže Olomouc</t>
  </si>
  <si>
    <t>squash</t>
  </si>
  <si>
    <t>tenis, fotbal, kolová, hokej, turistika</t>
  </si>
  <si>
    <t>3. třída</t>
  </si>
  <si>
    <t xml:space="preserve">Sportovní klub Náměšť na Hané </t>
  </si>
  <si>
    <t>Gymnastický klub mládeže Olomouc</t>
  </si>
  <si>
    <t>gymnastika</t>
  </si>
  <si>
    <t>Tělocvičná jednota Sokol Kostelec na Hané - HK</t>
  </si>
  <si>
    <t>Atletický klub Prostějov</t>
  </si>
  <si>
    <t>Karate Přerov, o.s.</t>
  </si>
  <si>
    <t>FK Býškovice/Horní Újezd o.s.</t>
  </si>
  <si>
    <t>SK Hanácká volejbalová liga Prostějov</t>
  </si>
  <si>
    <t>Regionální centrum Sport pro všechny Olomouc občanské sdružení</t>
  </si>
  <si>
    <t>tanec</t>
  </si>
  <si>
    <t>Klub vodních sportů Hranice</t>
  </si>
  <si>
    <t>Tělocvičná jednota Sokol Olomouc-Neředín</t>
  </si>
  <si>
    <t xml:space="preserve">st. tenis </t>
  </si>
  <si>
    <t>FK MIKULOVICE o.s.</t>
  </si>
  <si>
    <t>Klub sportovních potápěčů Olomouc</t>
  </si>
  <si>
    <t>Klub sportovního tance QUICK Olomouc, o.s.</t>
  </si>
  <si>
    <t>kickbox</t>
  </si>
  <si>
    <t>parašutismus</t>
  </si>
  <si>
    <t>Atletický klub Olomouc</t>
  </si>
  <si>
    <t>DRAGON FORCE PŘEROV</t>
  </si>
  <si>
    <t>MČR, ME, MS mládeže</t>
  </si>
  <si>
    <t>SP a ČP</t>
  </si>
  <si>
    <t>mažoretky</t>
  </si>
  <si>
    <t>okres a kraj</t>
  </si>
  <si>
    <t>region</t>
  </si>
  <si>
    <t>fotbal, sálová kopaná</t>
  </si>
  <si>
    <t>TĚLOCVIČNÁ JEDNOTA SOKOL BEDIHOŠŤ</t>
  </si>
  <si>
    <t>Tělocvičná jednota Sokol Čelechovice na Hané</t>
  </si>
  <si>
    <t>fotbal, st. tenis, volejbal</t>
  </si>
  <si>
    <t>fotbal, tenis, st. tenis, šachy, ASPV</t>
  </si>
  <si>
    <t>1.B třída</t>
  </si>
  <si>
    <t>4. třída</t>
  </si>
  <si>
    <t>ČR</t>
  </si>
  <si>
    <t>fotbal, volejbal. ASPV</t>
  </si>
  <si>
    <t xml:space="preserve">plavání </t>
  </si>
  <si>
    <t>ČP</t>
  </si>
  <si>
    <t>1. A třída</t>
  </si>
  <si>
    <t>1. B třída</t>
  </si>
  <si>
    <t>Extraliga, MČR</t>
  </si>
  <si>
    <t>Tělovýchovná jednota Střeň, o.s.</t>
  </si>
  <si>
    <t>TJ SPARTAK PŘEROV</t>
  </si>
  <si>
    <t>Žádaná částka</t>
  </si>
  <si>
    <t>okres Jeseník</t>
  </si>
  <si>
    <t>okres Olomouc</t>
  </si>
  <si>
    <t>sport těl. postižených</t>
  </si>
  <si>
    <t>Orel jednota Velká Bystřice</t>
  </si>
  <si>
    <t>okres Prostějov</t>
  </si>
  <si>
    <t>fotbal, st. tenis, nohejbal, zápas, ASPV</t>
  </si>
  <si>
    <t>okres Přerov</t>
  </si>
  <si>
    <t>okres Šumperk</t>
  </si>
  <si>
    <t>TJ Sokol Kolšov</t>
  </si>
  <si>
    <t>Sportovní klub tělesně postižených sportovců Olomouc</t>
  </si>
  <si>
    <t>Členská základna</t>
  </si>
  <si>
    <t>Úroveň soutěží</t>
  </si>
  <si>
    <t>Rozpočet</t>
  </si>
  <si>
    <t>MČR, ME, MS</t>
  </si>
  <si>
    <t>Krajská soutěž</t>
  </si>
  <si>
    <t>Krajská soutěž, divize Ž</t>
  </si>
  <si>
    <t>Krajský přebor</t>
  </si>
  <si>
    <t>Sportovní aktivity pro postižené</t>
  </si>
  <si>
    <t>MČR</t>
  </si>
  <si>
    <t>MČR,ME, MS, činnost SCM</t>
  </si>
  <si>
    <t>MČR, oblast</t>
  </si>
  <si>
    <t>Okresní soutěž</t>
  </si>
  <si>
    <t>Divize</t>
  </si>
  <si>
    <t>II. liga</t>
  </si>
  <si>
    <t>II. liga ledního hokeje</t>
  </si>
  <si>
    <t>Okresní přebor</t>
  </si>
  <si>
    <t>box, šerm</t>
  </si>
  <si>
    <t>MČR mládeže</t>
  </si>
  <si>
    <t>SK Vyhlídka Šternberk, TRI KLUB</t>
  </si>
  <si>
    <t>Oblastní přebor</t>
  </si>
  <si>
    <t>Oblastní soutěž</t>
  </si>
  <si>
    <t>I. liga</t>
  </si>
  <si>
    <t>Okresní soutěže</t>
  </si>
  <si>
    <t>triatlon, duatlon, kvadriatlon</t>
  </si>
  <si>
    <t>Oblast</t>
  </si>
  <si>
    <t>II. NL</t>
  </si>
  <si>
    <t>ploutvové plavání</t>
  </si>
  <si>
    <t>Okres, oblast</t>
  </si>
  <si>
    <t>Tělovýchovná jednota Sokol Dlouhá Loučka</t>
  </si>
  <si>
    <t>MSFL</t>
  </si>
  <si>
    <t>Krajské soutěže</t>
  </si>
  <si>
    <t>X - TRIATHLON</t>
  </si>
  <si>
    <t>Tělocvičná jednota Sokol Olomouc - Nové Sady</t>
  </si>
  <si>
    <t>I. liga, MČR</t>
  </si>
  <si>
    <t>Fotbalový klub SAN-JV Šumperk o.s.</t>
  </si>
  <si>
    <t>Tělocvičná jednota Sokol Olomouc - Nový Svět</t>
  </si>
  <si>
    <t>Středomoravská liga</t>
  </si>
  <si>
    <t>dračí lodě</t>
  </si>
  <si>
    <t>sportovní zařízení</t>
  </si>
  <si>
    <t>Sportovní kluby Zábřeh</t>
  </si>
  <si>
    <t>nesoutěží</t>
  </si>
  <si>
    <t>Krajské soutěže, MČR</t>
  </si>
  <si>
    <t>FKM Konice, o.s.</t>
  </si>
  <si>
    <t>Tělocvičná jednota SOKOL Olomouc - Chválkovice</t>
  </si>
  <si>
    <t>Sokolské soutěže</t>
  </si>
  <si>
    <t>TJ Sokol Klenovice na Hané</t>
  </si>
  <si>
    <t>MČR, extraliga, I. liga, II. liga</t>
  </si>
  <si>
    <t xml:space="preserve">Sportovní klub Univerzity Palackého v Olomouci </t>
  </si>
  <si>
    <t>Župní sokolské soutěže</t>
  </si>
  <si>
    <t>Republikové soutěže</t>
  </si>
  <si>
    <t>KRASO – bruslení Prostějov</t>
  </si>
  <si>
    <t>Liga žáků</t>
  </si>
  <si>
    <t>Region</t>
  </si>
  <si>
    <t>minigolf</t>
  </si>
  <si>
    <t>MGC Olomouc</t>
  </si>
  <si>
    <t>Extraliga</t>
  </si>
  <si>
    <t>Sportovní klub Přerov</t>
  </si>
  <si>
    <t>neuvádí</t>
  </si>
  <si>
    <t>závody v ČR</t>
  </si>
  <si>
    <t>Tělovýchovná jednota Sokol Tovačov</t>
  </si>
  <si>
    <t>TJ Sokol Bělotín</t>
  </si>
  <si>
    <t>I. KLŽ. II. KLM</t>
  </si>
  <si>
    <t>TJ Sokol Kožušany</t>
  </si>
  <si>
    <t>Klub sportovní gymnastiky SK Přerov</t>
  </si>
  <si>
    <t>orientační běh</t>
  </si>
  <si>
    <t>TĚLOCVIČNÁ JEDNOTA SOKOL OTASLAVICE</t>
  </si>
  <si>
    <t>Elita</t>
  </si>
  <si>
    <t>volejbal, st. tenis, florbal</t>
  </si>
  <si>
    <t>I. liga, II. liga</t>
  </si>
  <si>
    <t>MČR, ME</t>
  </si>
  <si>
    <t>fotbal, malá kopaná, volejbal, florbal, tenis, st. tenis, badminton, nohejbal</t>
  </si>
  <si>
    <t>fotbal, ASPV</t>
  </si>
  <si>
    <t>Magnus Orienteering</t>
  </si>
  <si>
    <t>TJ Sokol Babice</t>
  </si>
  <si>
    <t>HC ZUBR PŘEROV</t>
  </si>
  <si>
    <t>TJ STM Olomouc</t>
  </si>
  <si>
    <t>Poř.</t>
  </si>
  <si>
    <t xml:space="preserve">Okres </t>
  </si>
  <si>
    <t>Sport</t>
  </si>
  <si>
    <t>Název žadatele</t>
  </si>
  <si>
    <t>IČ</t>
  </si>
  <si>
    <t>JE</t>
  </si>
  <si>
    <t>PV</t>
  </si>
  <si>
    <t>PR</t>
  </si>
  <si>
    <t>SU</t>
  </si>
  <si>
    <t>OL</t>
  </si>
  <si>
    <t>kulečník</t>
  </si>
  <si>
    <t>TJ Kulečník Prostějov</t>
  </si>
  <si>
    <t>fotbal</t>
  </si>
  <si>
    <t>triatlon</t>
  </si>
  <si>
    <t>FC Kostelec na Hané</t>
  </si>
  <si>
    <t>volejbal</t>
  </si>
  <si>
    <t>1. HFK Olomouc a.s.</t>
  </si>
  <si>
    <t>Sportovní klub Šumvald</t>
  </si>
  <si>
    <t>Tělovýchovná jednota Sokol Čechovice</t>
  </si>
  <si>
    <t>TJ Sokol Protivanov</t>
  </si>
  <si>
    <t>st. tenis</t>
  </si>
  <si>
    <t>box</t>
  </si>
  <si>
    <t>tenis</t>
  </si>
  <si>
    <t>Tělovýchovná jednota Sokol Příkazy</t>
  </si>
  <si>
    <t>Fotbalový klub Jeseník</t>
  </si>
  <si>
    <t>Stáj Derby, občanské sdružení</t>
  </si>
  <si>
    <t>FBK Jeseník</t>
  </si>
  <si>
    <t>Karate Klub Jeseník o.s.</t>
  </si>
  <si>
    <t>ME</t>
  </si>
  <si>
    <t>SKI Řetězárna</t>
  </si>
  <si>
    <t>fotbal, cyklistika, st. tenis</t>
  </si>
  <si>
    <t xml:space="preserve">SK Řetězárna </t>
  </si>
  <si>
    <t>motokros</t>
  </si>
  <si>
    <t>AMK Litovel</t>
  </si>
  <si>
    <t>Cyklistika Uničov</t>
  </si>
  <si>
    <t>republika</t>
  </si>
  <si>
    <t>Hanácký kuželkářský klub Olomouc, o.s.</t>
  </si>
  <si>
    <t>Klub horolezců Olomouc</t>
  </si>
  <si>
    <t>MČR, Svět. pohár</t>
  </si>
  <si>
    <t>mezinárodní závody</t>
  </si>
  <si>
    <t>hasiči</t>
  </si>
  <si>
    <t>MS</t>
  </si>
  <si>
    <t>Sportovní klub Judo Lutín</t>
  </si>
  <si>
    <t>Sportovní fotbalový klub Nedvězí</t>
  </si>
  <si>
    <t>Tenis centrum Olomouc s.r.o.</t>
  </si>
  <si>
    <t xml:space="preserve">všestrannost, florbal </t>
  </si>
  <si>
    <t>celostátní</t>
  </si>
  <si>
    <t>ÚAMK – AMK BIKETRIAL KLUB OLOMOUC</t>
  </si>
  <si>
    <t>Nohejbal II. liga, mládež Mistr ČR, zápas MČR</t>
  </si>
  <si>
    <t>letectví</t>
  </si>
  <si>
    <t>Aeroklub Hranice</t>
  </si>
  <si>
    <t>FK Troubky o.s.</t>
  </si>
  <si>
    <t>vodní pólo</t>
  </si>
  <si>
    <t>Klub vodního póla Přerov</t>
  </si>
  <si>
    <t>okresní</t>
  </si>
  <si>
    <t xml:space="preserve">fotbal, st. tenis, malá kopaná </t>
  </si>
  <si>
    <t>Tělovýchovná jednota Sokol Lazníky</t>
  </si>
  <si>
    <t>TJ Sokol Horní Moštěnice, o.s.</t>
  </si>
  <si>
    <t>13 oddílů</t>
  </si>
  <si>
    <t>FK MOHELNICE</t>
  </si>
  <si>
    <t>tenis, karate, kulturistika, šachy</t>
  </si>
  <si>
    <t>Tělocvičná jednota Sokol Šumperk</t>
  </si>
  <si>
    <t>volejbaj, nohejbal, florbal, ASPV</t>
  </si>
  <si>
    <t>FC TATRAN TOUAX SUPÍKOVICE</t>
  </si>
  <si>
    <t>1.A třída</t>
  </si>
  <si>
    <t>Sportovní klub SK Lipová - lázně</t>
  </si>
  <si>
    <t>1. HFK Olomouc mládež</t>
  </si>
  <si>
    <t>badminton</t>
  </si>
  <si>
    <t>Badmintonový klub Omega Olomouc, o.s.</t>
  </si>
  <si>
    <t>KESTONE RACING</t>
  </si>
  <si>
    <t>PROMOTORSPORT</t>
  </si>
  <si>
    <t xml:space="preserve">MS </t>
  </si>
  <si>
    <t>hasičský sport</t>
  </si>
  <si>
    <t>Sportovní klub při Hasičském záchranném sboru Olomouckého kraje</t>
  </si>
  <si>
    <t>celostátní soutěže</t>
  </si>
  <si>
    <t>Tenisový klub Gymnázium Uničov</t>
  </si>
  <si>
    <t>18 oddílů všestrannosti</t>
  </si>
  <si>
    <t>volejbal, karate, judo, taibox, ASPV</t>
  </si>
  <si>
    <t>MČR, ME, MS, OH</t>
  </si>
  <si>
    <t>moderní gymnastika, fotbal</t>
  </si>
  <si>
    <t>MČR, ME, MS, 1.B třída</t>
  </si>
  <si>
    <t>Oddíl horolezecký Sportovního klubu Prostějov</t>
  </si>
  <si>
    <t>korfbal</t>
  </si>
  <si>
    <t>Oddíl korfbalu Sportovního klubu Prostějov</t>
  </si>
  <si>
    <t>Oddíl šachů Sportovního klubu Prostějov</t>
  </si>
  <si>
    <t>Oddíl orientačního sportu Sportovního klubu Prostějov</t>
  </si>
  <si>
    <t>Prostějov - C 1885 spol. s r.o.</t>
  </si>
  <si>
    <t>Sokol Konice s.r.o.</t>
  </si>
  <si>
    <t>florbal, volejbal</t>
  </si>
  <si>
    <t>Sportovní klub K2 Prostějov</t>
  </si>
  <si>
    <t>lukostřelba</t>
  </si>
  <si>
    <t>fotbal, volejbal, st. tenis, jezdectví, nohejbal</t>
  </si>
  <si>
    <t>fotbal, turistika</t>
  </si>
  <si>
    <t>1. FC Viktorie Přerov o.s.</t>
  </si>
  <si>
    <t>koloběh</t>
  </si>
  <si>
    <t>Policejní sportovní klub Přerov</t>
  </si>
  <si>
    <t>Sbor dobrovolných hasičů Opatovice</t>
  </si>
  <si>
    <t>Sportovní klub BADMINTON Přerov</t>
  </si>
  <si>
    <t>atletika, volejbal, lukostřelba, st. tenis</t>
  </si>
  <si>
    <t>Sportovní klub Všechovice, o.s.</t>
  </si>
  <si>
    <t>rekreační</t>
  </si>
  <si>
    <t>Tělovýchovná jednota UNION Lověšice</t>
  </si>
  <si>
    <t xml:space="preserve">fotbal, orient. běh </t>
  </si>
  <si>
    <t>BMX TEAM ŠUMPERK o.s.</t>
  </si>
  <si>
    <t>fotbal mládež</t>
  </si>
  <si>
    <t>fotbal dospělí</t>
  </si>
  <si>
    <t>SK Petrov - Sobotín</t>
  </si>
  <si>
    <t>fotbal, volejbal, ASPV</t>
  </si>
  <si>
    <t>střelectví</t>
  </si>
  <si>
    <t>1. liga</t>
  </si>
  <si>
    <t>Plavecký klub Jeseník, o. s.</t>
  </si>
  <si>
    <t>fotbal, tenis, volejbal, aerobic, nohejbal</t>
  </si>
  <si>
    <t>ženský fotbal</t>
  </si>
  <si>
    <t>3.třída</t>
  </si>
  <si>
    <t>KP přípravek</t>
  </si>
  <si>
    <t>Beach Volley Club Olomoouc</t>
  </si>
  <si>
    <t>FC Lužice</t>
  </si>
  <si>
    <t>FK AUTODEMONT</t>
  </si>
  <si>
    <t>Okr. přebor</t>
  </si>
  <si>
    <t>klas. lyžování</t>
  </si>
  <si>
    <t>Okresní přebor, KS mládež</t>
  </si>
  <si>
    <t>petangue</t>
  </si>
  <si>
    <t>Hanácký petanque klub</t>
  </si>
  <si>
    <t>běh</t>
  </si>
  <si>
    <t>MS, ME, MČR</t>
  </si>
  <si>
    <t>Kuželky Troubelice</t>
  </si>
  <si>
    <t>střešní organizace</t>
  </si>
  <si>
    <t>sajdkárkros, bikros</t>
  </si>
  <si>
    <t>4.třída</t>
  </si>
  <si>
    <t>Sportovní centrum mládeže v orientačním běhu Hanácké oblasti, o.s.</t>
  </si>
  <si>
    <t>liga OK</t>
  </si>
  <si>
    <t>motosport</t>
  </si>
  <si>
    <t>Sportovní klub policie OLOMOUC</t>
  </si>
  <si>
    <t xml:space="preserve">Sportovní klub Slatinice </t>
  </si>
  <si>
    <t>Šachový klub Šternberk</t>
  </si>
  <si>
    <t>Tenisový klub Velký Týnec</t>
  </si>
  <si>
    <t>zápas, trampolíny</t>
  </si>
  <si>
    <t>st. tenis, tenis, malá kopaná, všestrannost</t>
  </si>
  <si>
    <t>TJ Sigma Lutín</t>
  </si>
  <si>
    <t>TJ Sokol Drahanovice</t>
  </si>
  <si>
    <t>fotbal, st. tenis</t>
  </si>
  <si>
    <t>TJ Sokol Mladeč</t>
  </si>
  <si>
    <t>FK Němčice nad Hanou</t>
  </si>
  <si>
    <t>nohejbal, zápas, judo, volejbal, všestrannost</t>
  </si>
  <si>
    <t xml:space="preserve">házená florbal </t>
  </si>
  <si>
    <t>Florbalová Škola Teiwaz, občanské sdružení</t>
  </si>
  <si>
    <t>národní</t>
  </si>
  <si>
    <t>dračí lodě, kanoistika</t>
  </si>
  <si>
    <t>MORAVIAN DRAGONS</t>
  </si>
  <si>
    <t>9 oddílů</t>
  </si>
  <si>
    <t>Ski klub Hranice, o.s.</t>
  </si>
  <si>
    <t>Kraj</t>
  </si>
  <si>
    <t>SPORTOVNÍ KLUB KOLOBĚHU LIPNÍK NAD BEČVOU - LIPENŠTÍ DRACI</t>
  </si>
  <si>
    <t>Krajská liga</t>
  </si>
  <si>
    <t>TENIS TONDACH HRANICE, o.s.</t>
  </si>
  <si>
    <t>okresní soutěž</t>
  </si>
  <si>
    <t>Oblastní soutěže</t>
  </si>
  <si>
    <t>ASPV, st. tenis, fotbal</t>
  </si>
  <si>
    <t>Fotbalový klub Slavoj Kojetín - Koválovice</t>
  </si>
  <si>
    <t>TJ Slovan Hranice, tenisový oddíl</t>
  </si>
  <si>
    <t>šachy, fotbal</t>
  </si>
  <si>
    <t>TJ Sokol Skalička</t>
  </si>
  <si>
    <t>Skokový pohár</t>
  </si>
  <si>
    <t>republikové závody</t>
  </si>
  <si>
    <t>Plavecký klub Zábřeh</t>
  </si>
  <si>
    <t>Regionální sportovní klub mládeže Horní Pomoraví, o.s.</t>
  </si>
  <si>
    <t>Sportovní klub Bludov</t>
  </si>
  <si>
    <t>vodní turistika, ZRTV, zdrav. TV, speed badminton</t>
  </si>
  <si>
    <t>volejbal. st. tenis, vodácký sport, florbal, badminton, tenis, ASPV</t>
  </si>
  <si>
    <t>Tělovýchovná jednota Fotbalový klub Ruda nad Moravou</t>
  </si>
  <si>
    <t>TJ MORAVA Velké Losiny o.s.</t>
  </si>
  <si>
    <t xml:space="preserve">Tělocvičná jednota Sokol II Prostějov </t>
  </si>
  <si>
    <t>Gymnastický klub Šumperk</t>
  </si>
  <si>
    <r>
      <t>jachting,</t>
    </r>
    <r>
      <rPr>
        <b/>
        <sz val="8"/>
        <rFont val="Arial"/>
        <family val="2"/>
        <charset val="238"/>
      </rPr>
      <t xml:space="preserve"> judo</t>
    </r>
    <r>
      <rPr>
        <sz val="8"/>
        <rFont val="Arial"/>
        <family val="2"/>
        <charset val="238"/>
      </rPr>
      <t>, nohejbal, volejbal, kuželky, hokej, plavání, florbal, odbor ZRTV</t>
    </r>
  </si>
  <si>
    <t>Poznámka</t>
  </si>
  <si>
    <t>P I.</t>
  </si>
  <si>
    <t>P II.</t>
  </si>
  <si>
    <t>SUMA</t>
  </si>
  <si>
    <t>Stav</t>
  </si>
  <si>
    <t>Celkem</t>
  </si>
  <si>
    <t>Účel poskytnutí</t>
  </si>
  <si>
    <t>Rozpočet akce</t>
  </si>
  <si>
    <t>Počet účastníků</t>
  </si>
  <si>
    <t>Seriál závodů Jesenický šnek</t>
  </si>
  <si>
    <t>Hornolipovská 10 - otevřený lyžařský běžecký závod na 10km</t>
  </si>
  <si>
    <t>Paraklub Jeseník o. s.</t>
  </si>
  <si>
    <t>Parašutistická soutěž "Priessnitzův pohár"</t>
  </si>
  <si>
    <t>Mezinárodní šachový turnaj</t>
  </si>
  <si>
    <t>Tělovýchovná jednota Zlaté Hory</t>
  </si>
  <si>
    <t>Basketbal Olomouc s.r.o.</t>
  </si>
  <si>
    <t>Český pohár v beachvolejbale mužů</t>
  </si>
  <si>
    <t>biatlon</t>
  </si>
  <si>
    <t>Český svaz biatlonu, klub Olomouc</t>
  </si>
  <si>
    <t xml:space="preserve">Juniorský maratonský klub, o.s. </t>
  </si>
  <si>
    <t>silové sporty</t>
  </si>
  <si>
    <t>Silácká Litovel - soutěž družstev v silových sportech</t>
  </si>
  <si>
    <t>Okresní fotbalový svaz Olomouc</t>
  </si>
  <si>
    <t>Mezinárodní vánoční turnaj žáků v kopané</t>
  </si>
  <si>
    <t>SK Haná orienteering</t>
  </si>
  <si>
    <t>triatlon, duatlon</t>
  </si>
  <si>
    <t>Fotbalové turnaje v regionu</t>
  </si>
  <si>
    <t>Memoriál M. Mikšíka v kopané</t>
  </si>
  <si>
    <t>STALAGMIT, a.s.</t>
  </si>
  <si>
    <t xml:space="preserve">SOBÁČOV VOLEJBALL BEACH OPEN </t>
  </si>
  <si>
    <t>Pořádání tenisových turnajů pro mládež</t>
  </si>
  <si>
    <t>kondiční běh</t>
  </si>
  <si>
    <t xml:space="preserve"> kolová</t>
  </si>
  <si>
    <t>Velká cena Olomouce v kolové - mezinárodní turnaj</t>
  </si>
  <si>
    <t>Fotbalový den pro benjamínky</t>
  </si>
  <si>
    <t>Velká cena Prostějova v překážkových bězích</t>
  </si>
  <si>
    <t>Klub biatlonu Prostějov</t>
  </si>
  <si>
    <t>Letní závod v biatlonu</t>
  </si>
  <si>
    <t>nohejbal, zápas</t>
  </si>
  <si>
    <t>Mezinárodní žákovský turnaj O pohár ZŠ Kopaniny + turnaj přípravek</t>
  </si>
  <si>
    <t>Sport Management s.r.o.</t>
  </si>
  <si>
    <t>Mezinárodní juniorský tenisový turnaj ITF kategorie 1</t>
  </si>
  <si>
    <t>Turnaje střední Moravy mužů a žen ve volejbale</t>
  </si>
  <si>
    <t>Lesní běh Opatovice</t>
  </si>
  <si>
    <t xml:space="preserve">Turnaj přípravek  </t>
  </si>
  <si>
    <t>mod. gymnastika, kolová, nohejbal, kuželky, plavání</t>
  </si>
  <si>
    <t>DDM&amp;TJ Mohelnice, o.s.</t>
  </si>
  <si>
    <t>Mohelnice Open - turnaj v rapid šachu</t>
  </si>
  <si>
    <t>Cyklus zimních halových turnajů</t>
  </si>
  <si>
    <t>horská kola</t>
  </si>
  <si>
    <t>Turnaj v malé kopané</t>
  </si>
  <si>
    <t>HO Jeseník</t>
  </si>
  <si>
    <t>LYŽAŘSKÁ AKADEMIE JESENÍKY, o.s.</t>
  </si>
  <si>
    <t>KP žáků</t>
  </si>
  <si>
    <t>šachy, orient. běh, st. tenis, fotbal, volejbal, cyklistika, tenis, basketbal</t>
  </si>
  <si>
    <t>aerobic</t>
  </si>
  <si>
    <t>TJ Sport Mikulovice</t>
  </si>
  <si>
    <t>ii. liga</t>
  </si>
  <si>
    <t>I. NTC Olomouc</t>
  </si>
  <si>
    <t>Basket klub Olomouc</t>
  </si>
  <si>
    <t>I. liga mužů</t>
  </si>
  <si>
    <t>FBC Droždín</t>
  </si>
  <si>
    <t>Olomoucký přebor</t>
  </si>
  <si>
    <t>Jezdecký klub Eldorado Odrlice</t>
  </si>
  <si>
    <t>Vozatajské soutěže</t>
  </si>
  <si>
    <t>Občanské sdružení "Rychlí draci"</t>
  </si>
  <si>
    <t>ME v závodech do vrchu</t>
  </si>
  <si>
    <t>krajské soutěže</t>
  </si>
  <si>
    <t xml:space="preserve">Olomoucké krajská organizace ČUS </t>
  </si>
  <si>
    <t>ragby</t>
  </si>
  <si>
    <t>Národní liga</t>
  </si>
  <si>
    <t>sokolové</t>
  </si>
  <si>
    <t>ME, MS,MČR</t>
  </si>
  <si>
    <t>extrémní sporty</t>
  </si>
  <si>
    <t>basketbal - ženy, plavání, synchronizované plavání, kanoistika, orientační běh, volejbal muži, basketbal muži, BCM, házená, vodní pólo, badminton,  zrakově postižení, SG judo, sebeobrana, horolezci, poz. hokej minibasketbal,</t>
  </si>
  <si>
    <t>II. liga JM</t>
  </si>
  <si>
    <t>Drezůra MČR, region</t>
  </si>
  <si>
    <t>ST Šumvald - Břevenec</t>
  </si>
  <si>
    <t>RP II</t>
  </si>
  <si>
    <t>oblastní soutěže</t>
  </si>
  <si>
    <t>Krakský přebor</t>
  </si>
  <si>
    <t>Tělocvičná jednota Sokol Troubelice</t>
  </si>
  <si>
    <t>fotbal, lyžování, st. tenis, šachy a volejbal</t>
  </si>
  <si>
    <t>TJ Hodolany, o.s.</t>
  </si>
  <si>
    <t>MČR veteráni</t>
  </si>
  <si>
    <t>veslování, kanoistika</t>
  </si>
  <si>
    <t>nemají členy</t>
  </si>
  <si>
    <t>1. A třída, KP - mládež</t>
  </si>
  <si>
    <t>soutěže žáků a přípravek</t>
  </si>
  <si>
    <t>ČP žatsva, SP dorostu</t>
  </si>
  <si>
    <t>střelba kuší</t>
  </si>
  <si>
    <t>SAVANA klub kuší Kostelec na Hané</t>
  </si>
  <si>
    <t>2. liga JM</t>
  </si>
  <si>
    <t>Tělocvičná jednota Sokol Centrum Haná</t>
  </si>
  <si>
    <t xml:space="preserve">2.. liga JM </t>
  </si>
  <si>
    <t xml:space="preserve">basketbal, kanoistika, volejbal, st. tenis, lyžování, </t>
  </si>
  <si>
    <t>fotbal, lyžování, ASPV, turistika</t>
  </si>
  <si>
    <t>fitness, kulturistika</t>
  </si>
  <si>
    <t>FK Spartak Lipník nad Bečvou</t>
  </si>
  <si>
    <t>Krajská soutěž mládeže</t>
  </si>
  <si>
    <t>Klub juda a účelové sebeobrany Hranice</t>
  </si>
  <si>
    <t>KMK Zubr Přerov</t>
  </si>
  <si>
    <t>Policejní soutěže</t>
  </si>
  <si>
    <t>Rodinná stáj Krejčířovi, o.s.</t>
  </si>
  <si>
    <t>republika mládež</t>
  </si>
  <si>
    <t>SK Sokol Lobodice</t>
  </si>
  <si>
    <t>Sportovní centrum NAPARIA o.p.s.</t>
  </si>
  <si>
    <t>národní házená, ASPV, st. tenis, triatlon</t>
  </si>
  <si>
    <t>Oblast, II. liga</t>
  </si>
  <si>
    <t>Tělovýchovná jednota Sokol Soběchleby</t>
  </si>
  <si>
    <t>fotbal, ZRTV</t>
  </si>
  <si>
    <t>Triatlon klub Osek o.s.</t>
  </si>
  <si>
    <t>Fotbalový oddíl Rovensko</t>
  </si>
  <si>
    <t>odbíjená, sp. hry a vodní turistika</t>
  </si>
  <si>
    <t>kopaná</t>
  </si>
  <si>
    <t>energie a údržba sportovišť</t>
  </si>
  <si>
    <t>SP ve speed badmintonu</t>
  </si>
  <si>
    <t>florbal, fotbal,st. tenis, tenis, šachy, nohejbal, volejbal</t>
  </si>
  <si>
    <t>Tělovýchovná jednota Libina</t>
  </si>
  <si>
    <t>košíková. st. tenis, kopaná, tenis, volejbal, ASPV, florbal</t>
  </si>
  <si>
    <t xml:space="preserve">ČP, MČR </t>
  </si>
  <si>
    <t>SKI KLUB PETŘÍKOV</t>
  </si>
  <si>
    <t>Závody SKI klubu Petříkov</t>
  </si>
  <si>
    <t>Cena skřítka - obří slalom dětí</t>
  </si>
  <si>
    <t>Den plný fotbalu pro nejmenší - turnaj přípravek</t>
  </si>
  <si>
    <t>CHRISTMAS CUP - Mezinárodní fotbalový turnaj žen v kopané</t>
  </si>
  <si>
    <t>Pořádání turnajů pro neregistrovanou mládež</t>
  </si>
  <si>
    <t>Seriál závodů pro děti</t>
  </si>
  <si>
    <t>Basketbalová adidas akademie</t>
  </si>
  <si>
    <t xml:space="preserve"> </t>
  </si>
  <si>
    <t>Fotbalové turnaje, dětský den</t>
  </si>
  <si>
    <t>Lion sport s.r.o.</t>
  </si>
  <si>
    <t>Fotbalová Adidas akademie</t>
  </si>
  <si>
    <t>Turnaj fotbalových přípravek</t>
  </si>
  <si>
    <t>Hanácký slalom a Pohár 17. listopadu</t>
  </si>
  <si>
    <t>Moravskoberounský trojúhelník - běžecký závod</t>
  </si>
  <si>
    <t>Regionální turnaj v miniházené dětí</t>
  </si>
  <si>
    <t>moderní gymnastika</t>
  </si>
  <si>
    <t>Mistrovství ČR v dráhové cyklistice mužů kategorie ELITE, MČR v madisonu</t>
  </si>
  <si>
    <t>Fotbalová utkání mužů, žen a veteránů</t>
  </si>
  <si>
    <t>Festival dračích lodí Hranice Dragons</t>
  </si>
  <si>
    <t>Přerovský festival dračích lodí</t>
  </si>
  <si>
    <t>Okresní fotbalový svaz v Přerově</t>
  </si>
  <si>
    <t>Cyklus zimních turnajů mládeže OFS</t>
  </si>
  <si>
    <t>Policejní MČR UNITOP závodu dračích lodí</t>
  </si>
  <si>
    <t>Den dětí u koní</t>
  </si>
  <si>
    <t>Lipenská koloběžka</t>
  </si>
  <si>
    <t>atletika, st. tenis, volejbal</t>
  </si>
  <si>
    <t>Zimní mládežnické turnaje</t>
  </si>
  <si>
    <t>Šumperský pohár horských kol zejména pro amatéry</t>
  </si>
  <si>
    <t>Amatérská soutěž v tenisu</t>
  </si>
  <si>
    <t>plavání</t>
  </si>
  <si>
    <t>Tělovýchovná jednota Tatran Moravičany</t>
  </si>
  <si>
    <t xml:space="preserve">P I. + P II. </t>
  </si>
  <si>
    <t>Počítání P I a P II v roce 2015</t>
  </si>
  <si>
    <t>Zústatek</t>
  </si>
  <si>
    <t>Program I - "Podpora celoroční sportovní činnosti sportovních subjektů" 2015</t>
  </si>
  <si>
    <t>AVZO TSČ ČR ZO VIDNAVA</t>
  </si>
  <si>
    <t>střelectví, motokros</t>
  </si>
  <si>
    <t xml:space="preserve">AVZO TSČ ČR ZLATÉ HORY </t>
  </si>
  <si>
    <t>oblast, MR</t>
  </si>
  <si>
    <t>regionální liga</t>
  </si>
  <si>
    <t>1.B tříba</t>
  </si>
  <si>
    <t>„Sdružení rodičů tanečního studia Jeseník“</t>
  </si>
  <si>
    <t>fotbal, šachy, volejbal, nohejbal, cvičení žen</t>
  </si>
  <si>
    <t>Krajské a okresní soutěže</t>
  </si>
  <si>
    <t>TJ BS Písečná</t>
  </si>
  <si>
    <t>Jiskra Velká Kraš</t>
  </si>
  <si>
    <t xml:space="preserve">TJ Sokol Stará Červená Voda </t>
  </si>
  <si>
    <t>TJ Vidnava o.s.</t>
  </si>
  <si>
    <t>Poskytnuto v roce 2014</t>
  </si>
  <si>
    <t xml:space="preserve">„1.FC Olomouc” </t>
  </si>
  <si>
    <t>MSDL</t>
  </si>
  <si>
    <t xml:space="preserve">Atletické přípravky Olomouc </t>
  </si>
  <si>
    <t>1. NL, MČR</t>
  </si>
  <si>
    <t>Oblastní  přebor</t>
  </si>
  <si>
    <t>Beach Volley Club Olomouc</t>
  </si>
  <si>
    <t>Český pohár</t>
  </si>
  <si>
    <t>BIKE TEAM Kola Kaňkovský o.s.</t>
  </si>
  <si>
    <t>ČP, MS masters</t>
  </si>
  <si>
    <t>horská kola, cyklokros</t>
  </si>
  <si>
    <t xml:space="preserve">Cyklo team KOLARNA </t>
  </si>
  <si>
    <t>"CYKLO 2000 KAŇKOVSKÝ"</t>
  </si>
  <si>
    <t xml:space="preserve">Cyklo Team Region Olomouc </t>
  </si>
  <si>
    <t>Český atletický svaz, Krajský atletický svaz Olomouc</t>
  </si>
  <si>
    <t>FBS Olomouc o. s.</t>
  </si>
  <si>
    <t xml:space="preserve">Fiach bán - skupina irských tanců, z. s. </t>
  </si>
  <si>
    <t xml:space="preserve">
Fotbalový klub Hněvotín </t>
  </si>
  <si>
    <t>Fotbalový club Drahlov</t>
  </si>
  <si>
    <t xml:space="preserve">FC Dolany </t>
  </si>
  <si>
    <t>Fotbalový klub Přáslavice</t>
  </si>
  <si>
    <t>Fotbalový klub Šternberk, o.s.</t>
  </si>
  <si>
    <t xml:space="preserve">Extraliga </t>
  </si>
  <si>
    <t xml:space="preserve">Hanácký jezdecký klub Litovel o.s. </t>
  </si>
  <si>
    <t>Liga OK</t>
  </si>
  <si>
    <t>HC Uničov</t>
  </si>
  <si>
    <t xml:space="preserve">HORSE CLUB Hlubočky o.s. </t>
  </si>
  <si>
    <t>MČR parkur mládež</t>
  </si>
  <si>
    <t>in line</t>
  </si>
  <si>
    <t xml:space="preserve">In-line klub, o. s. </t>
  </si>
  <si>
    <t xml:space="preserve">
JUDO KLUB OLOMOUC, o.s.</t>
  </si>
  <si>
    <t xml:space="preserve">Karate club MABU-DO Olomouc </t>
  </si>
  <si>
    <t xml:space="preserve">ČP </t>
  </si>
  <si>
    <t>volejbal, tanec</t>
  </si>
  <si>
    <t>Klub rekreačního sportu Uničov, o.s.</t>
  </si>
  <si>
    <t>KP mládeže</t>
  </si>
  <si>
    <t xml:space="preserve">Klub stolního tenisu Olomouc </t>
  </si>
  <si>
    <t>II. liga žen</t>
  </si>
  <si>
    <t xml:space="preserve">Krajský svaz juda Olomouckého kraje </t>
  </si>
  <si>
    <t xml:space="preserve">MČR, SP, </t>
  </si>
  <si>
    <t>vodní turistika</t>
  </si>
  <si>
    <t>Krásná Morava o.s</t>
  </si>
  <si>
    <t>příprava na LODM</t>
  </si>
  <si>
    <t>inlinehokej</t>
  </si>
  <si>
    <t>Olomouc Eagles</t>
  </si>
  <si>
    <t xml:space="preserve">OLOMOUCKÝ KRAJSKÝ FOTBALOVÝ SVAZ </t>
  </si>
  <si>
    <t>liga dorostu</t>
  </si>
  <si>
    <t xml:space="preserve">PK Perutýn </t>
  </si>
  <si>
    <t xml:space="preserve">RC Lokomotiva Olomouc </t>
  </si>
  <si>
    <t>provoz sp. areálu</t>
  </si>
  <si>
    <t>Sdružení Suchý Žleb Hlubočky, o.s.</t>
  </si>
  <si>
    <t>SK Olomouc Sigma MŽ, z.s. oddíl baseballu</t>
  </si>
  <si>
    <t>SP a ČP triatlonu, duatlonu, kvadriatlonu</t>
  </si>
  <si>
    <t>bowling, horská kola</t>
  </si>
  <si>
    <t>Sportovní klub SKIVELO neslyšících Olomouc</t>
  </si>
  <si>
    <t>Republikové a meziárodní soutěže</t>
  </si>
  <si>
    <t xml:space="preserve">SMASH GYM KICKBOX, o.s. </t>
  </si>
  <si>
    <t xml:space="preserve">Sport alternative </t>
  </si>
  <si>
    <t xml:space="preserve">SPORTCLUB Agentura 64 Olomouc </t>
  </si>
  <si>
    <t xml:space="preserve">SK Červenka </t>
  </si>
  <si>
    <t>SK Chválkovice</t>
  </si>
  <si>
    <t>fotbal, malá kopaná</t>
  </si>
  <si>
    <t xml:space="preserve">Sportovní klub NÁMĚŠŤ na Hané </t>
  </si>
  <si>
    <t>MČR, ME, SP</t>
  </si>
  <si>
    <t xml:space="preserve">Sportovní klub Véska, spolek </t>
  </si>
  <si>
    <t>basketbal, ASPV</t>
  </si>
  <si>
    <t>"Sportovní klub ZORA"</t>
  </si>
  <si>
    <t xml:space="preserve">Tenisový klub ŠTERNBERK </t>
  </si>
  <si>
    <t>oblast</t>
  </si>
  <si>
    <t>všestrannost, fotbal, st. tenis</t>
  </si>
  <si>
    <t>Tělocvičná jednota Sokol Doloplazy</t>
  </si>
  <si>
    <t>Tělocvičná jednota Sokol Luká</t>
  </si>
  <si>
    <t>Tělocvičná jednota Sokol Náklo</t>
  </si>
  <si>
    <t>florbal, SPV</t>
  </si>
  <si>
    <t xml:space="preserve">Tělocvičná jednota Sokol Olomouc-Hodolany </t>
  </si>
  <si>
    <t>taekwondo</t>
  </si>
  <si>
    <t xml:space="preserve">Tělocvičná jednota Sokol Olomouc-Nemilany </t>
  </si>
  <si>
    <t xml:space="preserve">3. liga </t>
  </si>
  <si>
    <t>TJ Dukla Olomouc</t>
  </si>
  <si>
    <t xml:space="preserve">TJ Dalov </t>
  </si>
  <si>
    <t>TJ Liga stovkařů Olomouc, o.s.</t>
  </si>
  <si>
    <t xml:space="preserve">TJ MEDLOV </t>
  </si>
  <si>
    <t>TJ MILO Olomouc</t>
  </si>
  <si>
    <t>Krajské soutěže, II. Liga kolová</t>
  </si>
  <si>
    <t>TJ Slovan Černovír</t>
  </si>
  <si>
    <t>TJ Sokol Dub nad Moravou</t>
  </si>
  <si>
    <t>TJ Sokol Horka nad Moravou</t>
  </si>
  <si>
    <t>Liga OLK žáci</t>
  </si>
  <si>
    <t>Tělovýchovná jednota Sokol - Chomoutov</t>
  </si>
  <si>
    <t>TJ Sokol Odrlice</t>
  </si>
  <si>
    <t>Tělovýchovná jednota SOKOL ÚJEZD U UN.</t>
  </si>
  <si>
    <t>TJ Sokol Velký Týnec</t>
  </si>
  <si>
    <t>volejbal, kopaná, šachy</t>
  </si>
  <si>
    <t>V - II. liga,K - kraj. přebor, Š - I. liga</t>
  </si>
  <si>
    <t xml:space="preserve">Tělovýchovná jednota TRŠICE </t>
  </si>
  <si>
    <t>ASPV, atletika, šachy, tenis, cyklistika, turistika, dr. golf</t>
  </si>
  <si>
    <t xml:space="preserve">TJ Vodní Sporty Litovel </t>
  </si>
  <si>
    <t xml:space="preserve">
Tělovýchovná jednota SOKOL PASEKA </t>
  </si>
  <si>
    <t>motorismus</t>
  </si>
  <si>
    <t xml:space="preserve">ÚAMK - MEDLOV </t>
  </si>
  <si>
    <t>Veslařský klub Olomouc</t>
  </si>
  <si>
    <t>20 tis.na volejbal</t>
  </si>
  <si>
    <t>kopaná - 15000, MG - 25000</t>
  </si>
  <si>
    <t xml:space="preserve">l. SK PROSTĚJOV </t>
  </si>
  <si>
    <t>aerobik</t>
  </si>
  <si>
    <t>Mgr. Pavlína Radičová (Aerobik klub)</t>
  </si>
  <si>
    <t xml:space="preserve">
Aeroklub Josefa Františka Prostějov o. s. </t>
  </si>
  <si>
    <t xml:space="preserve">Atletický klub Prostějov, z. s. </t>
  </si>
  <si>
    <t xml:space="preserve">BC MORAVAN  </t>
  </si>
  <si>
    <t xml:space="preserve">FbC Playmakers Prostějov, o.s. </t>
  </si>
  <si>
    <t>Olomoucká liga</t>
  </si>
  <si>
    <t>FC Výšovice</t>
  </si>
  <si>
    <t xml:space="preserve">„LHK Jestřábi Prostějov o.s.” </t>
  </si>
  <si>
    <t>žák. Liga, 1. liga juniorů a dorostu</t>
  </si>
  <si>
    <t>pohár ČKS</t>
  </si>
  <si>
    <t xml:space="preserve">Lukostřelba Prostějov </t>
  </si>
  <si>
    <t>Mažoretky Hvězdičky Prostějov</t>
  </si>
  <si>
    <t>Národní soutěže</t>
  </si>
  <si>
    <t>Prostějov - C 1885, spol. s r.o.</t>
  </si>
  <si>
    <t xml:space="preserve">
SDRUŽENÍ HASIČŮ ČMS VÍCOV </t>
  </si>
  <si>
    <t xml:space="preserve">SK Chaloupka Prostějov </t>
  </si>
  <si>
    <t>Okresní liga</t>
  </si>
  <si>
    <t xml:space="preserve">
SK Jesenec </t>
  </si>
  <si>
    <t>SK Víceměřice-Mexiko</t>
  </si>
  <si>
    <t xml:space="preserve">SKC Prostějov z.s. </t>
  </si>
  <si>
    <t xml:space="preserve">MČR,ME, MS, reprezentace </t>
  </si>
  <si>
    <t>SK Lipová</t>
  </si>
  <si>
    <t>Squashový klub mládeže Prostějov, o.s.</t>
  </si>
  <si>
    <t>mistovské turnaje</t>
  </si>
  <si>
    <t>vodní sport - rafting</t>
  </si>
  <si>
    <t>SVAZ VODÁKŮ ČESKÉ REPUBLIKY KLUB PROSTĚJOV</t>
  </si>
  <si>
    <t>ME. MS</t>
  </si>
  <si>
    <t xml:space="preserve">Taneční škola PIROUETTE </t>
  </si>
  <si>
    <t>Krajská liga žáků, MČR žáků</t>
  </si>
  <si>
    <t xml:space="preserve"> futsal,   všestranost, OB, volejbal</t>
  </si>
  <si>
    <t xml:space="preserve">TĚLOCVIČNÁ JEDNOTA SOKOL OLŠANY U PROSTĚJOVA </t>
  </si>
  <si>
    <t xml:space="preserve">Tělocvičná jednota Sokol Vrchoslavice 1946 </t>
  </si>
  <si>
    <t xml:space="preserve">TJ Haná Nezamyslice </t>
  </si>
  <si>
    <t xml:space="preserve">TJ Horní Štěpánov </t>
  </si>
  <si>
    <t xml:space="preserve">TJ JISKRA Brodek u Konice </t>
  </si>
  <si>
    <t xml:space="preserve">TJ OP Prostějov </t>
  </si>
  <si>
    <t>1.A třída, III. liga st. tenis, zápas - MČR</t>
  </si>
  <si>
    <t xml:space="preserve">Tělovýchovná jednota SOKOL KLADKY </t>
  </si>
  <si>
    <t xml:space="preserve">
TJ SOKOL Plumlov </t>
  </si>
  <si>
    <t>krasojízda</t>
  </si>
  <si>
    <t xml:space="preserve">TJ Stavební stroje Němčice nad Hanou </t>
  </si>
  <si>
    <t xml:space="preserve">plavání, SG, MG, karate, vodní pólo, volejbal, jachting,kuželky, turistika </t>
  </si>
  <si>
    <t xml:space="preserve">Tělovýchovná jednota Prostějov </t>
  </si>
  <si>
    <t xml:space="preserve">TJ Pavlovice u Kojetína </t>
  </si>
  <si>
    <t>(noh - 20000)</t>
  </si>
  <si>
    <t>(basketbal - 40 000, volejbal - 10 000, st. tenis - 10 000,)</t>
  </si>
  <si>
    <t>AMK KEMP Hranice, oddíl BMX</t>
  </si>
  <si>
    <t>ME. MČR, MS</t>
  </si>
  <si>
    <t xml:space="preserve">
Fantasy Přerov z.s. </t>
  </si>
  <si>
    <t>FK Brodek u Přerova</t>
  </si>
  <si>
    <t>"Florbalová Škola Teiwaz, občanské sdružení"</t>
  </si>
  <si>
    <t xml:space="preserve">
Jezdecký klub o.s. Radkova Lhota </t>
  </si>
  <si>
    <t xml:space="preserve">
Jezdecký oddíl Beňov </t>
  </si>
  <si>
    <t>KBC Přerov</t>
  </si>
  <si>
    <t>MS, MČR</t>
  </si>
  <si>
    <t xml:space="preserve">KLUB KOLOBĚHU LIPNÍK NAD BEČVOU lipenští dráčci a draci 2010 </t>
  </si>
  <si>
    <t>MČR, EP</t>
  </si>
  <si>
    <t>"L+S academy z.s."</t>
  </si>
  <si>
    <t xml:space="preserve">PR </t>
  </si>
  <si>
    <t>MTB</t>
  </si>
  <si>
    <t xml:space="preserve">MG Bike Team, z.s. </t>
  </si>
  <si>
    <t>46 oddílů</t>
  </si>
  <si>
    <t>okresní soutěže</t>
  </si>
  <si>
    <t xml:space="preserve">Policejní sportovní klub Přerov </t>
  </si>
  <si>
    <t>SPV</t>
  </si>
  <si>
    <t xml:space="preserve">Regionální centrum sportu pro všechny Přerov </t>
  </si>
  <si>
    <t>I. liga, Divize</t>
  </si>
  <si>
    <t xml:space="preserve">Sokol Křenovice </t>
  </si>
  <si>
    <t>cheerleaders, judo, tenis, badminton, volejbal, florbal, fotbal</t>
  </si>
  <si>
    <t>MČR, 2. liga žen</t>
  </si>
  <si>
    <t>stolní tenis, tenis</t>
  </si>
  <si>
    <t>okres</t>
  </si>
  <si>
    <t xml:space="preserve">Svaz potápěčů Moravy a Slezska, o.s. Potápěčský klub SKORPEN Přerov </t>
  </si>
  <si>
    <t xml:space="preserve">
TBS Přerov </t>
  </si>
  <si>
    <t>st. tenis, volejbal, florbal</t>
  </si>
  <si>
    <t xml:space="preserve">Tělocvičná jednota Sokol Týn nad Bečvou z.s. </t>
  </si>
  <si>
    <t>TJ Sokol Čekyně</t>
  </si>
  <si>
    <t xml:space="preserve">T.J. Sokol Dolní Újezd /o.Přerov/ </t>
  </si>
  <si>
    <t>TJ Sokol Kojetín</t>
  </si>
  <si>
    <t xml:space="preserve">TJ SOKOL Opatovice, o.s. </t>
  </si>
  <si>
    <t xml:space="preserve">
Tělovýchovná jednota Sokol Osek nad Bečvou, z.s. </t>
  </si>
  <si>
    <t>TJ Sokol Rokytnice</t>
  </si>
  <si>
    <t>fotbal, volejbal,  jechting, turistika, st. tenis. tenis, šachy, badminton, lukostřelba</t>
  </si>
  <si>
    <t>Tělovýchovná jednota Sokol Ústí /okr. Přerov/</t>
  </si>
  <si>
    <t xml:space="preserve">TJ Tenisový klub Lipník nad Bečvou </t>
  </si>
  <si>
    <t>TJ Sokol Hustopeče nad Bečvou, o.s.</t>
  </si>
  <si>
    <t xml:space="preserve">TJ Sokol Kovalovice </t>
  </si>
  <si>
    <t xml:space="preserve">Tělovýchovná jednota Sokol Radslavice </t>
  </si>
  <si>
    <t xml:space="preserve">
ÚAMK - AMK BIKETRIAL PŘEROV </t>
  </si>
  <si>
    <r>
      <rPr>
        <b/>
        <sz val="9"/>
        <rFont val="Arial"/>
        <family val="2"/>
        <charset val="238"/>
      </rPr>
      <t xml:space="preserve">Celkem 175 000 </t>
    </r>
    <r>
      <rPr>
        <sz val="9"/>
        <rFont val="Arial"/>
        <family val="2"/>
        <charset val="238"/>
      </rPr>
      <t xml:space="preserve">(MG- 30 000, kuželky-30 000, florbal-15 000, nohejbal-30 000, plavání-20 000, kanoistika-25 000, cyklistika-15 000, atletika-10 000)  </t>
    </r>
  </si>
  <si>
    <t>Aeroklub Šumperk z.s.</t>
  </si>
  <si>
    <t>MČR, ME, EP</t>
  </si>
  <si>
    <t>Cannibals baseball Šumperk, o.s.</t>
  </si>
  <si>
    <t>FBC Mohelnice</t>
  </si>
  <si>
    <t xml:space="preserve">Fotbalový club Dubicko </t>
  </si>
  <si>
    <t xml:space="preserve">Fotbalový klub SAN-JV ŠUMPERK občanské sdružení </t>
  </si>
  <si>
    <t>Liga žáků, MSDL</t>
  </si>
  <si>
    <t xml:space="preserve">Fotbal Šumperk s.r.o. </t>
  </si>
  <si>
    <t xml:space="preserve">Hokejový klub HOKEJ Šumperk 2003, občanské sdružení </t>
  </si>
  <si>
    <t xml:space="preserve">Hokejový Klub Mladí Draci Šumperk OS </t>
  </si>
  <si>
    <t>liga ml. dorostu</t>
  </si>
  <si>
    <t>Jezdecký klub PEGAS Mohelnice</t>
  </si>
  <si>
    <t xml:space="preserve">JEZDECKÝ ODDÍL PŘI ZD DUBICKO A KLOPINA </t>
  </si>
  <si>
    <t xml:space="preserve">"Klub vytrvalostních sportů Šumperk" </t>
  </si>
  <si>
    <t xml:space="preserve">O.S. A - SPV při Střední odborné škole </t>
  </si>
  <si>
    <t>MČR, MS veteráni</t>
  </si>
  <si>
    <t xml:space="preserve">
Sbor dobrovolných hasičů Hrabová </t>
  </si>
  <si>
    <t xml:space="preserve">Sbor dobrovolných hasičů Lesnice </t>
  </si>
  <si>
    <t>kraj</t>
  </si>
  <si>
    <t xml:space="preserve">SK SEVERKA ŠUMPERK </t>
  </si>
  <si>
    <t>SK – SPORTFIT</t>
  </si>
  <si>
    <t xml:space="preserve">Sokolská župa Severomoravská </t>
  </si>
  <si>
    <t xml:space="preserve">SK Mírov </t>
  </si>
  <si>
    <t>Sportovní klub SK Loštice, o.s.</t>
  </si>
  <si>
    <t xml:space="preserve">Sportovní klub SULKO - Zábřeh </t>
  </si>
  <si>
    <t>Stáj Kyselý o.s.</t>
  </si>
  <si>
    <t>MS, SP</t>
  </si>
  <si>
    <t>TABLE TENIS CLUB PRAMET Šumperk</t>
  </si>
  <si>
    <t>krajská, dorost republika</t>
  </si>
  <si>
    <t>aerobic, florbal, malá kopaná, st. tenis</t>
  </si>
  <si>
    <t>Tělocvičná jednota Sokol Dlouhomilov</t>
  </si>
  <si>
    <t>Judo - extraliga</t>
  </si>
  <si>
    <t xml:space="preserve">TJ Baník Staré Město pod Sněžníkem </t>
  </si>
  <si>
    <t xml:space="preserve">TJ FK Bohdíkov </t>
  </si>
  <si>
    <t>TJ Jiskra Oskava</t>
  </si>
  <si>
    <t xml:space="preserve">TJ Jiskra Rapotín </t>
  </si>
  <si>
    <t xml:space="preserve">TJ MEZ Mohelnice </t>
  </si>
  <si>
    <t xml:space="preserve">TJ OLPA Jindřichov </t>
  </si>
  <si>
    <t>TJ Postřelmov</t>
  </si>
  <si>
    <t>tenis, st. tenis, volejbal, nohejbal, sálová kopaná</t>
  </si>
  <si>
    <t>Okresní</t>
  </si>
  <si>
    <t xml:space="preserve">Tělovýchovná jednota Sokol Brníčko </t>
  </si>
  <si>
    <t xml:space="preserve">TJ Sokol Bratrušov </t>
  </si>
  <si>
    <t xml:space="preserve">TJ Sokol Hrabenov </t>
  </si>
  <si>
    <t xml:space="preserve">Tělovýchovná jednota Sokol OBĚDNÉ </t>
  </si>
  <si>
    <t xml:space="preserve">TJ Sokol Sudkov </t>
  </si>
  <si>
    <t xml:space="preserve">TJ SK Zvole </t>
  </si>
  <si>
    <t>fotbal, šachy, st. tenis, soft, boj. umění</t>
  </si>
  <si>
    <t xml:space="preserve">TJ Sokol Lázně Velké Losiny </t>
  </si>
  <si>
    <t>TJ SOKOL MALÁ MORAVA</t>
  </si>
  <si>
    <t xml:space="preserve">atletika, basketbal hoši, basketbal dívky, cyklistika, házená, plavání, volejbal, kanoistika, moder. gymnastika, sport. gymnastika, vzpírání, malá kopaná žen, amer. fotbal, ASPV, futsal </t>
  </si>
  <si>
    <t>MČR v atletice mládeže, kr. přebor volejbal, liga OK v házené dorostenci, II.NL v atletice, 1. liga basketbal</t>
  </si>
  <si>
    <t>„TJ-Sdružení chovatelů a přátel koní Sobotín, o.s.”</t>
  </si>
  <si>
    <t xml:space="preserve">Oblastní závody mládež </t>
  </si>
  <si>
    <t>Celkem 80 000 (z toho atletika - 35 000)</t>
  </si>
  <si>
    <t>Program II - "Podpora sportovních akcí regionálního charakteru" 2015</t>
  </si>
  <si>
    <t>AGENAS TEAM autoklub v AČR</t>
  </si>
  <si>
    <t>BIG SCHOCK! CUP - seriál závodů MČR v off road tech trialu</t>
  </si>
  <si>
    <t>30 posádek</t>
  </si>
  <si>
    <t>JESENICKÝ ŠNEK</t>
  </si>
  <si>
    <t xml:space="preserve">Jeseníky - Severní Hřeben o.s. </t>
  </si>
  <si>
    <t>Mezinárodní Mistrovství Moravy a Slezska v karate mládeže</t>
  </si>
  <si>
    <t>Turnaj v šachu pro mládež</t>
  </si>
  <si>
    <t>Závod ČP pitbiků a Mezinárodní MČR v superkrosu</t>
  </si>
  <si>
    <t>Atletické přípravky Olomouc</t>
  </si>
  <si>
    <t>MČR v atletice družstev dorostu</t>
  </si>
  <si>
    <t>Mezinárodní campy pro basketbalovou mládež</t>
  </si>
  <si>
    <t xml:space="preserve">BASKETBALOVÉ CENTRUM OLOMOUC, spolek </t>
  </si>
  <si>
    <t>Organizace basketbalových víkendů v městech OK</t>
  </si>
  <si>
    <t>Veřejný náborový závod MTB mládeže</t>
  </si>
  <si>
    <t>Veřejný závod MTB</t>
  </si>
  <si>
    <t>Cyklokrosový závod cyklokrosového poháru Elite a Masters 2015</t>
  </si>
  <si>
    <t>Přebor Olomouckého kraje a ČP žactva v biatlonu</t>
  </si>
  <si>
    <t xml:space="preserve">Event media s.r.o. </t>
  </si>
  <si>
    <t>NIGHT RUN a AVON BĚH Olomouc - charitativní běh</t>
  </si>
  <si>
    <t>Florbalové dny Olomouckého kraje - 2 celodenní mládežnické turnaje</t>
  </si>
  <si>
    <t>21. ročník "Memoriálu Pavla Romana" v tancích na ledě</t>
  </si>
  <si>
    <t>Geometry Global, s.r.o.</t>
  </si>
  <si>
    <t>RunTour 2015 Olomouc</t>
  </si>
  <si>
    <t>Celostátní finále Poháru mladých nadějí</t>
  </si>
  <si>
    <t>Nominační MČR v petanque</t>
  </si>
  <si>
    <t>MČR ve freestyle bruslení</t>
  </si>
  <si>
    <t>Juniorský maraton - Běžíme pro Evropu 2015 - semifinále soutěže středoškolských družstev Olomouc</t>
  </si>
  <si>
    <t>MČR družstev v plavání ploutvemi - potápěčská liga</t>
  </si>
  <si>
    <t>Kolo pro život, z.s.</t>
  </si>
  <si>
    <t>Enduro Race Kouty 2015</t>
  </si>
  <si>
    <t>Krajská soutěž mládežnických kategorií</t>
  </si>
  <si>
    <t>modelářský sport</t>
  </si>
  <si>
    <t xml:space="preserve">Mamba model Bohuňovice </t>
  </si>
  <si>
    <t>MS rádiem řízených modelů</t>
  </si>
  <si>
    <t>miniházená</t>
  </si>
  <si>
    <t>Masarykova základní škola a mateřská škola Velká Bystřice</t>
  </si>
  <si>
    <t>MEGA SUN CUP Olomouc turnaj v miniházené</t>
  </si>
  <si>
    <t>zábava</t>
  </si>
  <si>
    <t xml:space="preserve">PAPRSEK - společnost pro využití volného času </t>
  </si>
  <si>
    <t>Zábavné odpoledne pro školáky</t>
  </si>
  <si>
    <t>Silva O'camp - setkání mládeže</t>
  </si>
  <si>
    <t>Soutěže pro nejmenší</t>
  </si>
  <si>
    <t>bowling, horská kola, squash</t>
  </si>
  <si>
    <t>Závody a turnaje pro neslyšící</t>
  </si>
  <si>
    <t>Pořádání závodů v triatlonu a běžeckých závodů</t>
  </si>
  <si>
    <t>SK Olomouc Sigma MŽ, z.s. oddíl zrakově postižených šachistů</t>
  </si>
  <si>
    <t>Mezinárodní šachový turnaj postižených</t>
  </si>
  <si>
    <t xml:space="preserve">Mezinárodní mistrovství GCF Cage Fight v K1 a MMA,finále ligy K1 a thaiboxu </t>
  </si>
  <si>
    <t>Společnost Gustava Frištenského</t>
  </si>
  <si>
    <t>Krajský přebor a veřejný závod v běhu na lyžích</t>
  </si>
  <si>
    <t>judo zrakově postižených</t>
  </si>
  <si>
    <t>MČR ZP mládeže v judo</t>
  </si>
  <si>
    <t>Miniliga pro nejmenší</t>
  </si>
  <si>
    <t>pozemní hokej</t>
  </si>
  <si>
    <t>Mezinárodní turnaj mládeže do 11 let</t>
  </si>
  <si>
    <t>Velká cena Olomouce v plavání</t>
  </si>
  <si>
    <t>Vyhlášení nejlepších kanoistů České republiky</t>
  </si>
  <si>
    <t>synchr. plavání</t>
  </si>
  <si>
    <t>Letní pohár města Olomouce - mez. soutěž v synchron. plavání</t>
  </si>
  <si>
    <t>Mistrovství Evropy juniorů a Mezinárodní tenisový turnaj ITF</t>
  </si>
  <si>
    <t>32 týmů</t>
  </si>
  <si>
    <t>Prázdniny s tenisem - výuka tenisu</t>
  </si>
  <si>
    <t>4 mládežnické turnaje</t>
  </si>
  <si>
    <t>Letní turnaj benjamínků</t>
  </si>
  <si>
    <t>Velká cena vytrvalců OK - běžecký seriál</t>
  </si>
  <si>
    <t>zdravotně postižení</t>
  </si>
  <si>
    <t>CZECH OPEN 2015 vozíčkářů</t>
  </si>
  <si>
    <t>Atletický závod a turnaj v kopané</t>
  </si>
  <si>
    <t xml:space="preserve">TJ Sokol Horka nad Moravou </t>
  </si>
  <si>
    <t>Turnaj benjamínků ve fotbale</t>
  </si>
  <si>
    <t>TJ Sokol Velký Týnec, oddíl moderní gymnastiky</t>
  </si>
  <si>
    <t>MČR v estetické gymnastice a finále ESG Cups 2015</t>
  </si>
  <si>
    <t>MČR na divoké vodě dorostu a žáků, ČP družstev žáků a juniorů</t>
  </si>
  <si>
    <t>Dvoudenní mezinárodní závod v biketrialu a cyklotrialu</t>
  </si>
  <si>
    <t>technické sporty</t>
  </si>
  <si>
    <t xml:space="preserve">ZO HSTS Šumvald </t>
  </si>
  <si>
    <t>Velká cena OK ve střelbě</t>
  </si>
  <si>
    <t>Židovská obec Olomouc</t>
  </si>
  <si>
    <t>Macabiáda 2015 - zábavné sportovní setkání</t>
  </si>
  <si>
    <t>100 000 ve VP</t>
  </si>
  <si>
    <t>Aerobic Tour</t>
  </si>
  <si>
    <t>Letní florbalový zurnaj</t>
  </si>
  <si>
    <t xml:space="preserve">
L.A.SPORTS, z.s. </t>
  </si>
  <si>
    <t>Běh okolo Plumlovské přehrady</t>
  </si>
  <si>
    <t>Prostějovský městský běh</t>
  </si>
  <si>
    <t>Korfbalové finále U10, U13 a U19</t>
  </si>
  <si>
    <t>Organizace 5 závodů v orientačním běhu</t>
  </si>
  <si>
    <t>Wisconsin cup - mezinárodní turnaj v šachu</t>
  </si>
  <si>
    <t>Mistrovství Moravy mládeže, MČR mládeže v madisonu, Český pohár mládeže a závody SCM Olom. kraje</t>
  </si>
  <si>
    <t xml:space="preserve">Sportovní klub Junior Prostějov </t>
  </si>
  <si>
    <t>Chess PV 2015 Open - mistrovství Prostějova v šachu</t>
  </si>
  <si>
    <t>VC Prostějova v judu žáků a dorostu, Poslední smeč v nohejbale a Memoriál G. Frištenského v zápase</t>
  </si>
  <si>
    <t>Závod Hanácké oblasti v orientačním běhu</t>
  </si>
  <si>
    <t>Inter Cup BMX a Horbik 2015</t>
  </si>
  <si>
    <t xml:space="preserve">Cyklistický oddíl MIKO CYCLES Přerov </t>
  </si>
  <si>
    <t xml:space="preserve">Cyklomaraton Mamut Tour Bike + Triatlon Mamutman </t>
  </si>
  <si>
    <t>Letní kemp mladých florbalistů</t>
  </si>
  <si>
    <t>Junior cup 2015 - mezinárodní turnaj přípravek</t>
  </si>
  <si>
    <t>Mezinárodní fotbalový turnaj přípravek a žáků</t>
  </si>
  <si>
    <t>policie</t>
  </si>
  <si>
    <t xml:space="preserve">INTERNATIONAL POLICE ASSOCIATION (IPA), ČESKÁ SEKCE-ÚZEMNÍ SKUPINA HRANICE </t>
  </si>
  <si>
    <t>Mezinárodní pochod policistů a zaměstnanců policie</t>
  </si>
  <si>
    <t>Josef Václavík (Joskin tenis)</t>
  </si>
  <si>
    <t>Prázdninové tenisové kempy</t>
  </si>
  <si>
    <t>Kemp pro reprezentace 3 států</t>
  </si>
  <si>
    <t>MINI LIGA 2015 - mezioddílové turnaje</t>
  </si>
  <si>
    <t>K TOUR koloběžkové závody</t>
  </si>
  <si>
    <t>bojová umění</t>
  </si>
  <si>
    <t xml:space="preserve">Kulturní Morava z. s. </t>
  </si>
  <si>
    <t>Turnaj ve středověkém kontaktním boji</t>
  </si>
  <si>
    <t>Night Birds - inline hockey club Přerov</t>
  </si>
  <si>
    <t>Zabezpečení účasti klubu na akcích ČAILH</t>
  </si>
  <si>
    <t xml:space="preserve">sport </t>
  </si>
  <si>
    <t xml:space="preserve">o.s. KAPPA-HELP </t>
  </si>
  <si>
    <t>Podpora prodidrogové prevence sportovně osvětovou akcí</t>
  </si>
  <si>
    <t>Turnaj dorostenecké ligy v judu</t>
  </si>
  <si>
    <t>Přerovský pětiboj, Jarní běh, Běh s Mamutem, Běh 17. listopadu, 3 turnaje ve volejbale, halová lukostřelba a turnaj ve st. tenisu</t>
  </si>
  <si>
    <t>Basketbalový turnaj 3 x 3 mládežníků</t>
  </si>
  <si>
    <t xml:space="preserve">T.J. Cement Hranice </t>
  </si>
  <si>
    <t>Mezinárodní turnaj v házená mladších a starších žáků</t>
  </si>
  <si>
    <t>Turnaj mládeže v sálové kopané</t>
  </si>
  <si>
    <t>fotbal, tenis, jacgting, badminton</t>
  </si>
  <si>
    <t>Pořádání 7 turnajů pro mládež</t>
  </si>
  <si>
    <t>Tenisový turnaj starostů</t>
  </si>
  <si>
    <t>Letní volejbalový festival</t>
  </si>
  <si>
    <t>Mez. závody v mod. gymnastice, Mezinárodní nohelbalový turnaj, VC Přerova mužů v kolové, MT v kuželkách</t>
  </si>
  <si>
    <t>Královský triatlon v Majetíně</t>
  </si>
  <si>
    <t>KUŽ - 20 000, MG-20 000, NOH-40 000, KOL-5 000</t>
  </si>
  <si>
    <t xml:space="preserve">Jezdecký klub Loštice </t>
  </si>
  <si>
    <t>Zlatá podkova Loštice</t>
  </si>
  <si>
    <t>MČR v orientačním běhu</t>
  </si>
  <si>
    <t>Evropský pohár v Trail-O open i pro handicapované</t>
  </si>
  <si>
    <t>Závod POLAR CUP - závod ČP v zimním plavání</t>
  </si>
  <si>
    <t>Regionální turnaj ml. a st. přípravek</t>
  </si>
  <si>
    <t>Závod družstev požárního sportu</t>
  </si>
  <si>
    <t xml:space="preserve">" SK Salith - SUMTEX " </t>
  </si>
  <si>
    <t xml:space="preserve">„Sportovní Klub Horní Studénky” </t>
  </si>
  <si>
    <t>Sudový turnaj ve volejbale</t>
  </si>
  <si>
    <t xml:space="preserve">SPSK o.s. </t>
  </si>
  <si>
    <t>Mez. závody ve vytrvalostním ježdění</t>
  </si>
  <si>
    <t>Pořádání turnajů v košíkové v Mohelnici</t>
  </si>
  <si>
    <t>Cyklomaraton Rampušák Štíty</t>
  </si>
  <si>
    <t>Mezinárodní turnaj žáků</t>
  </si>
  <si>
    <t>12 družstev</t>
  </si>
  <si>
    <t>fotbal, šachy</t>
  </si>
  <si>
    <t>Mez. šachový turnaj, žákovský fotbalový turnaj</t>
  </si>
  <si>
    <t>Holba běh na Šerák - Pohár ČR v běhu do vrchu</t>
  </si>
  <si>
    <t>Cena města Přerova - hal. turnaj</t>
  </si>
  <si>
    <t>Sportovní odpoledne s fotbalem</t>
  </si>
  <si>
    <t>Návrh ROK</t>
  </si>
  <si>
    <t>Celkem 310 000 (plavání - 55 000, synchronizované plavání - 30 000, kanoistika - 100 000, basketbal muži - 10 000, BCM - 30 000, vodní pólo - 30 000, zrakově postižení - 5 000, basketbal ženy - 20 000, volejbal 30 000)</t>
  </si>
  <si>
    <t>neuvedeno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</si>
</sst>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center" wrapText="1" shrinkToFit="1"/>
    </xf>
    <xf numFmtId="3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wrapText="1" shrinkToFi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0" fillId="0" borderId="0" xfId="0" applyNumberFormat="1"/>
    <xf numFmtId="0" fontId="6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justify" wrapText="1" shrinkToFit="1"/>
    </xf>
    <xf numFmtId="3" fontId="0" fillId="0" borderId="0" xfId="0" applyNumberFormat="1" applyAlignment="1">
      <alignment horizontal="center"/>
    </xf>
    <xf numFmtId="3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justify"/>
    </xf>
    <xf numFmtId="0" fontId="2" fillId="0" borderId="1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3" fontId="2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/>
    <xf numFmtId="3" fontId="2" fillId="0" borderId="21" xfId="0" applyNumberFormat="1" applyFont="1" applyFill="1" applyBorder="1"/>
    <xf numFmtId="3" fontId="2" fillId="0" borderId="8" xfId="0" applyNumberFormat="1" applyFont="1" applyFill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3" fontId="2" fillId="0" borderId="30" xfId="0" applyNumberFormat="1" applyFont="1" applyFill="1" applyBorder="1"/>
    <xf numFmtId="3" fontId="2" fillId="0" borderId="7" xfId="0" applyNumberFormat="1" applyFont="1" applyFill="1" applyBorder="1"/>
    <xf numFmtId="3" fontId="2" fillId="0" borderId="14" xfId="0" applyNumberFormat="1" applyFont="1" applyFill="1" applyBorder="1" applyAlignment="1">
      <alignment horizontal="right" wrapText="1"/>
    </xf>
    <xf numFmtId="0" fontId="8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8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/>
    <xf numFmtId="3" fontId="9" fillId="0" borderId="1" xfId="0" applyNumberFormat="1" applyFont="1" applyFill="1" applyBorder="1"/>
    <xf numFmtId="0" fontId="4" fillId="0" borderId="34" xfId="0" applyFont="1" applyFill="1" applyBorder="1" applyAlignment="1">
      <alignment wrapText="1"/>
    </xf>
    <xf numFmtId="0" fontId="4" fillId="0" borderId="38" xfId="0" applyFont="1" applyFill="1" applyBorder="1" applyAlignment="1">
      <alignment wrapText="1"/>
    </xf>
    <xf numFmtId="3" fontId="3" fillId="0" borderId="24" xfId="0" applyNumberFormat="1" applyFont="1" applyFill="1" applyBorder="1"/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0" fontId="3" fillId="0" borderId="14" xfId="0" applyFont="1" applyFill="1" applyBorder="1" applyAlignment="1" applyProtection="1">
      <alignment horizontal="left" wrapText="1"/>
      <protection locked="0"/>
    </xf>
    <xf numFmtId="3" fontId="3" fillId="0" borderId="14" xfId="0" applyNumberFormat="1" applyFont="1" applyFill="1" applyBorder="1" applyAlignment="1">
      <alignment horizontal="center" wrapText="1"/>
    </xf>
    <xf numFmtId="3" fontId="3" fillId="0" borderId="14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3" fontId="3" fillId="0" borderId="13" xfId="0" applyNumberFormat="1" applyFont="1" applyFill="1" applyBorder="1" applyAlignment="1">
      <alignment horizontal="center" wrapText="1"/>
    </xf>
    <xf numFmtId="3" fontId="3" fillId="0" borderId="13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wrapText="1"/>
    </xf>
    <xf numFmtId="3" fontId="3" fillId="0" borderId="29" xfId="0" applyNumberFormat="1" applyFont="1" applyFill="1" applyBorder="1" applyAlignment="1">
      <alignment horizontal="center" wrapText="1"/>
    </xf>
    <xf numFmtId="3" fontId="3" fillId="0" borderId="29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wrapText="1"/>
    </xf>
    <xf numFmtId="3" fontId="3" fillId="0" borderId="28" xfId="0" applyNumberFormat="1" applyFont="1" applyFill="1" applyBorder="1" applyAlignment="1">
      <alignment horizontal="right" wrapText="1"/>
    </xf>
    <xf numFmtId="3" fontId="3" fillId="0" borderId="28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wrapText="1"/>
    </xf>
    <xf numFmtId="3" fontId="2" fillId="0" borderId="28" xfId="0" applyNumberFormat="1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wrapText="1"/>
    </xf>
    <xf numFmtId="0" fontId="4" fillId="0" borderId="16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horizontal="justify" vertical="top" shrinkToFit="1"/>
    </xf>
    <xf numFmtId="0" fontId="3" fillId="0" borderId="2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justify" wrapText="1" shrinkToFit="1"/>
    </xf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>
      <alignment horizontal="justify" wrapText="1"/>
    </xf>
    <xf numFmtId="0" fontId="3" fillId="0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3" fontId="2" fillId="0" borderId="14" xfId="0" applyNumberFormat="1" applyFont="1" applyFill="1" applyBorder="1" applyAlignment="1">
      <alignment wrapText="1"/>
    </xf>
    <xf numFmtId="3" fontId="2" fillId="0" borderId="3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justify"/>
    </xf>
    <xf numFmtId="0" fontId="2" fillId="0" borderId="1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28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justify" wrapText="1"/>
    </xf>
    <xf numFmtId="3" fontId="2" fillId="0" borderId="31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center" wrapText="1"/>
    </xf>
    <xf numFmtId="0" fontId="8" fillId="0" borderId="34" xfId="0" applyFont="1" applyFill="1" applyBorder="1" applyAlignment="1">
      <alignment wrapText="1"/>
    </xf>
    <xf numFmtId="0" fontId="8" fillId="0" borderId="34" xfId="0" applyFont="1" applyFill="1" applyBorder="1"/>
    <xf numFmtId="3" fontId="8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left" shrinkToFit="1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/>
    <xf numFmtId="0" fontId="3" fillId="0" borderId="4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justify"/>
    </xf>
    <xf numFmtId="0" fontId="2" fillId="0" borderId="14" xfId="0" applyFont="1" applyFill="1" applyBorder="1" applyAlignment="1">
      <alignment horizontal="justify" wrapText="1"/>
    </xf>
    <xf numFmtId="3" fontId="2" fillId="0" borderId="14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 applyProtection="1">
      <alignment horizontal="left" wrapText="1"/>
      <protection locked="0"/>
    </xf>
    <xf numFmtId="3" fontId="3" fillId="0" borderId="12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wrapText="1"/>
    </xf>
    <xf numFmtId="3" fontId="2" fillId="0" borderId="40" xfId="0" applyNumberFormat="1" applyFont="1" applyFill="1" applyBorder="1" applyAlignment="1">
      <alignment horizontal="center" wrapText="1"/>
    </xf>
    <xf numFmtId="0" fontId="3" fillId="0" borderId="4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 wrapText="1" shrinkToFit="1"/>
    </xf>
    <xf numFmtId="0" fontId="2" fillId="0" borderId="29" xfId="0" applyFont="1" applyFill="1" applyBorder="1" applyAlignment="1">
      <alignment wrapText="1" shrinkToFit="1"/>
    </xf>
    <xf numFmtId="0" fontId="2" fillId="0" borderId="4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3" fontId="2" fillId="0" borderId="29" xfId="0" applyNumberFormat="1" applyFont="1" applyFill="1" applyBorder="1" applyAlignment="1">
      <alignment horizontal="right" wrapText="1"/>
    </xf>
    <xf numFmtId="3" fontId="2" fillId="0" borderId="41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wrapText="1"/>
    </xf>
    <xf numFmtId="0" fontId="3" fillId="0" borderId="17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3" fontId="2" fillId="0" borderId="39" xfId="0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center" wrapText="1"/>
    </xf>
    <xf numFmtId="0" fontId="8" fillId="0" borderId="38" xfId="0" applyFont="1" applyFill="1" applyBorder="1"/>
    <xf numFmtId="3" fontId="8" fillId="0" borderId="38" xfId="0" applyNumberFormat="1" applyFont="1" applyFill="1" applyBorder="1"/>
    <xf numFmtId="3" fontId="3" fillId="0" borderId="1" xfId="0" applyNumberFormat="1" applyFont="1" applyFill="1" applyBorder="1"/>
    <xf numFmtId="0" fontId="3" fillId="0" borderId="33" xfId="0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0" fontId="3" fillId="0" borderId="36" xfId="0" applyFont="1" applyFill="1" applyBorder="1"/>
    <xf numFmtId="0" fontId="3" fillId="0" borderId="0" xfId="0" applyFont="1" applyFill="1" applyBorder="1"/>
    <xf numFmtId="0" fontId="3" fillId="0" borderId="37" xfId="0" applyFont="1" applyFill="1" applyBorder="1"/>
    <xf numFmtId="0" fontId="3" fillId="0" borderId="15" xfId="0" applyFont="1" applyBorder="1"/>
    <xf numFmtId="0" fontId="3" fillId="0" borderId="38" xfId="0" applyFont="1" applyBorder="1"/>
    <xf numFmtId="0" fontId="3" fillId="0" borderId="38" xfId="0" applyFont="1" applyFill="1" applyBorder="1"/>
    <xf numFmtId="0" fontId="3" fillId="0" borderId="39" xfId="0" applyFont="1" applyFill="1" applyBorder="1"/>
    <xf numFmtId="0" fontId="3" fillId="0" borderId="0" xfId="0" applyFont="1"/>
    <xf numFmtId="0" fontId="3" fillId="0" borderId="0" xfId="0" applyFont="1" applyFill="1"/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/>
    <xf numFmtId="0" fontId="3" fillId="0" borderId="0" xfId="0" applyFont="1" applyBorder="1"/>
    <xf numFmtId="0" fontId="3" fillId="0" borderId="26" xfId="0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0" fontId="3" fillId="0" borderId="27" xfId="0" applyFont="1" applyFill="1" applyBorder="1" applyAlignment="1">
      <alignment horizontal="center" wrapText="1"/>
    </xf>
    <xf numFmtId="3" fontId="3" fillId="0" borderId="0" xfId="0" applyNumberFormat="1" applyFont="1"/>
    <xf numFmtId="3" fontId="7" fillId="0" borderId="8" xfId="0" applyNumberFormat="1" applyFont="1" applyFill="1" applyBorder="1" applyAlignment="1">
      <alignment horizontal="center" wrapText="1"/>
    </xf>
    <xf numFmtId="3" fontId="7" fillId="0" borderId="47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/>
    </xf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23</xdr:row>
      <xdr:rowOff>419100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447675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0"/>
  <sheetViews>
    <sheetView tabSelected="1" view="pageLayout" topLeftCell="A130" zoomScale="87" zoomScaleNormal="100" zoomScalePageLayoutView="87" workbookViewId="0">
      <selection activeCell="D26" sqref="D26"/>
    </sheetView>
  </sheetViews>
  <sheetFormatPr defaultRowHeight="12.75" x14ac:dyDescent="0.2"/>
  <cols>
    <col min="1" max="1" width="4.85546875" style="203" customWidth="1"/>
    <col min="2" max="2" width="5.5703125" style="203" customWidth="1"/>
    <col min="3" max="3" width="13.5703125" style="204" customWidth="1"/>
    <col min="4" max="4" width="29.42578125" style="204" customWidth="1"/>
    <col min="5" max="5" width="10.5703125" style="204" customWidth="1"/>
    <col min="6" max="6" width="11" style="204" customWidth="1"/>
    <col min="7" max="7" width="10.5703125" style="21" customWidth="1"/>
    <col min="8" max="8" width="12.7109375" style="204" bestFit="1" customWidth="1"/>
    <col min="9" max="9" width="16.42578125" style="204" customWidth="1"/>
    <col min="10" max="10" width="12.5703125" style="204" customWidth="1"/>
    <col min="11" max="11" width="16.7109375" style="204" customWidth="1"/>
    <col min="12" max="12" width="17.5703125" style="204" customWidth="1"/>
    <col min="13" max="15" width="11.85546875" customWidth="1"/>
  </cols>
  <sheetData>
    <row r="1" spans="1:15" s="20" customFormat="1" ht="14.25" x14ac:dyDescent="0.2">
      <c r="A1" s="193"/>
      <c r="B1" s="194"/>
      <c r="C1" s="194"/>
      <c r="D1" s="194"/>
      <c r="E1" s="194"/>
      <c r="F1" s="194"/>
      <c r="G1" s="78"/>
      <c r="H1" s="142"/>
      <c r="I1" s="143"/>
      <c r="J1" s="143"/>
      <c r="K1" s="143"/>
      <c r="L1" s="195"/>
    </row>
    <row r="2" spans="1:15" s="20" customFormat="1" ht="14.25" x14ac:dyDescent="0.2">
      <c r="A2" s="196"/>
      <c r="B2" s="197"/>
      <c r="C2" s="197"/>
      <c r="D2" s="197"/>
      <c r="E2" s="197"/>
      <c r="F2" s="197"/>
      <c r="G2" s="71"/>
      <c r="H2" s="69" t="s">
        <v>557</v>
      </c>
      <c r="I2" s="69" t="s">
        <v>405</v>
      </c>
      <c r="J2" s="69" t="s">
        <v>406</v>
      </c>
      <c r="K2" s="69" t="s">
        <v>407</v>
      </c>
      <c r="L2" s="198"/>
    </row>
    <row r="3" spans="1:15" s="20" customFormat="1" ht="15.75" x14ac:dyDescent="0.25">
      <c r="A3" s="196"/>
      <c r="B3" s="197"/>
      <c r="C3" s="197"/>
      <c r="D3" s="70" t="s">
        <v>558</v>
      </c>
      <c r="E3" s="197"/>
      <c r="F3" s="197"/>
      <c r="G3" s="71"/>
      <c r="H3" s="69" t="s">
        <v>235</v>
      </c>
      <c r="I3" s="144">
        <f>K36</f>
        <v>420000</v>
      </c>
      <c r="J3" s="72">
        <f>'Program II'!K24</f>
        <v>80000</v>
      </c>
      <c r="K3" s="73">
        <f>J3+I3</f>
        <v>500000</v>
      </c>
      <c r="L3" s="198"/>
    </row>
    <row r="4" spans="1:15" s="20" customFormat="1" ht="14.25" x14ac:dyDescent="0.2">
      <c r="A4" s="196"/>
      <c r="B4" s="197"/>
      <c r="C4" s="197"/>
      <c r="D4" s="197"/>
      <c r="E4" s="197"/>
      <c r="F4" s="197"/>
      <c r="G4" s="71"/>
      <c r="H4" s="69" t="s">
        <v>239</v>
      </c>
      <c r="I4" s="72">
        <f>K186</f>
        <v>3986000</v>
      </c>
      <c r="J4" s="72">
        <f>'Program II'!K92</f>
        <v>910000</v>
      </c>
      <c r="K4" s="73">
        <f>J4+I4</f>
        <v>4896000</v>
      </c>
      <c r="L4" s="198"/>
    </row>
    <row r="5" spans="1:15" s="20" customFormat="1" ht="14.25" x14ac:dyDescent="0.2">
      <c r="A5" s="196"/>
      <c r="B5" s="197"/>
      <c r="C5" s="69" t="s">
        <v>156</v>
      </c>
      <c r="D5" s="72">
        <v>11900000</v>
      </c>
      <c r="E5" s="197"/>
      <c r="F5" s="197"/>
      <c r="G5" s="71"/>
      <c r="H5" s="69" t="s">
        <v>236</v>
      </c>
      <c r="I5" s="72">
        <f>K245</f>
        <v>1902000</v>
      </c>
      <c r="J5" s="72">
        <f>'Program II'!K108</f>
        <v>245000</v>
      </c>
      <c r="K5" s="73">
        <f>J5+I5</f>
        <v>2147000</v>
      </c>
      <c r="L5" s="198"/>
    </row>
    <row r="6" spans="1:15" s="20" customFormat="1" ht="15" x14ac:dyDescent="0.25">
      <c r="A6" s="196"/>
      <c r="B6" s="197"/>
      <c r="C6" s="69" t="s">
        <v>408</v>
      </c>
      <c r="D6" s="74">
        <f>K8</f>
        <v>12195000</v>
      </c>
      <c r="E6" s="197"/>
      <c r="F6" s="197"/>
      <c r="G6" s="71"/>
      <c r="H6" s="69" t="s">
        <v>237</v>
      </c>
      <c r="I6" s="72">
        <f>K323</f>
        <v>2367000</v>
      </c>
      <c r="J6" s="72">
        <f>'Program II'!K145</f>
        <v>460000</v>
      </c>
      <c r="K6" s="73">
        <f>J6+I6</f>
        <v>2827000</v>
      </c>
      <c r="L6" s="198"/>
    </row>
    <row r="7" spans="1:15" s="20" customFormat="1" ht="14.25" x14ac:dyDescent="0.2">
      <c r="A7" s="196"/>
      <c r="B7" s="197"/>
      <c r="C7" s="69" t="s">
        <v>559</v>
      </c>
      <c r="D7" s="72">
        <f>D5-D6</f>
        <v>-295000</v>
      </c>
      <c r="E7" s="197"/>
      <c r="F7" s="197"/>
      <c r="G7" s="71"/>
      <c r="H7" s="69" t="s">
        <v>238</v>
      </c>
      <c r="I7" s="75">
        <f>K390</f>
        <v>1666000</v>
      </c>
      <c r="J7" s="72">
        <f>'Program II'!K166</f>
        <v>159000</v>
      </c>
      <c r="K7" s="73">
        <f>J7+I7</f>
        <v>1825000</v>
      </c>
      <c r="L7" s="198"/>
    </row>
    <row r="8" spans="1:15" ht="15" x14ac:dyDescent="0.25">
      <c r="A8" s="199"/>
      <c r="B8" s="200"/>
      <c r="C8" s="190"/>
      <c r="D8" s="191"/>
      <c r="E8" s="201"/>
      <c r="F8" s="201"/>
      <c r="G8" s="79"/>
      <c r="H8" s="76" t="s">
        <v>409</v>
      </c>
      <c r="I8" s="77">
        <f>SUM(I3:I7)</f>
        <v>10341000</v>
      </c>
      <c r="J8" s="77">
        <f>SUM(J3:J7)</f>
        <v>1854000</v>
      </c>
      <c r="K8" s="74">
        <f>SUM(I8:J8)</f>
        <v>12195000</v>
      </c>
      <c r="L8" s="202"/>
    </row>
    <row r="9" spans="1:15" ht="13.5" thickBot="1" x14ac:dyDescent="0.25"/>
    <row r="10" spans="1:15" ht="18.75" thickBot="1" x14ac:dyDescent="0.25">
      <c r="A10" s="223" t="s">
        <v>560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5"/>
      <c r="M10" s="23"/>
      <c r="N10" s="23"/>
      <c r="O10" s="23"/>
    </row>
    <row r="11" spans="1:15" ht="26.25" thickBot="1" x14ac:dyDescent="0.25">
      <c r="A11" s="12" t="s">
        <v>230</v>
      </c>
      <c r="B11" s="13" t="s">
        <v>231</v>
      </c>
      <c r="C11" s="13" t="s">
        <v>232</v>
      </c>
      <c r="D11" s="13" t="s">
        <v>233</v>
      </c>
      <c r="E11" s="13" t="s">
        <v>234</v>
      </c>
      <c r="F11" s="14" t="s">
        <v>154</v>
      </c>
      <c r="G11" s="14" t="s">
        <v>155</v>
      </c>
      <c r="H11" s="14" t="s">
        <v>156</v>
      </c>
      <c r="I11" s="14" t="s">
        <v>143</v>
      </c>
      <c r="J11" s="14" t="s">
        <v>574</v>
      </c>
      <c r="K11" s="15" t="s">
        <v>974</v>
      </c>
      <c r="L11" s="15" t="s">
        <v>404</v>
      </c>
    </row>
    <row r="12" spans="1:15" ht="16.5" thickBot="1" x14ac:dyDescent="0.3">
      <c r="A12" s="226" t="s">
        <v>144</v>
      </c>
      <c r="B12" s="227"/>
      <c r="C12" s="228"/>
      <c r="D12" s="229"/>
      <c r="E12" s="230"/>
      <c r="F12" s="230"/>
      <c r="G12" s="230"/>
      <c r="H12" s="230"/>
      <c r="I12" s="230"/>
      <c r="J12" s="230"/>
      <c r="K12" s="230"/>
      <c r="L12" s="230"/>
      <c r="M12" s="24"/>
      <c r="N12" s="27"/>
    </row>
    <row r="13" spans="1:15" x14ac:dyDescent="0.2">
      <c r="A13" s="57">
        <v>1</v>
      </c>
      <c r="B13" s="1" t="s">
        <v>235</v>
      </c>
      <c r="C13" s="2" t="s">
        <v>338</v>
      </c>
      <c r="D13" s="3" t="s">
        <v>561</v>
      </c>
      <c r="E13" s="4">
        <v>70640025</v>
      </c>
      <c r="F13" s="4">
        <v>13</v>
      </c>
      <c r="G13" s="2" t="s">
        <v>125</v>
      </c>
      <c r="H13" s="7">
        <v>45000</v>
      </c>
      <c r="I13" s="7">
        <v>40000</v>
      </c>
      <c r="J13" s="65">
        <v>10000</v>
      </c>
      <c r="K13" s="65">
        <v>15000</v>
      </c>
      <c r="L13" s="67"/>
      <c r="M13" s="24"/>
      <c r="N13" s="24"/>
    </row>
    <row r="14" spans="1:15" ht="22.5" x14ac:dyDescent="0.2">
      <c r="A14" s="57">
        <v>2</v>
      </c>
      <c r="B14" s="1" t="s">
        <v>235</v>
      </c>
      <c r="C14" s="2" t="s">
        <v>562</v>
      </c>
      <c r="D14" s="3" t="s">
        <v>563</v>
      </c>
      <c r="E14" s="4">
        <v>68911467</v>
      </c>
      <c r="F14" s="4">
        <v>64</v>
      </c>
      <c r="G14" s="2" t="s">
        <v>564</v>
      </c>
      <c r="H14" s="7">
        <v>120000</v>
      </c>
      <c r="I14" s="7">
        <v>30000</v>
      </c>
      <c r="J14" s="65">
        <v>0</v>
      </c>
      <c r="K14" s="65">
        <v>10000</v>
      </c>
      <c r="L14" s="66"/>
      <c r="M14" s="24"/>
      <c r="N14" s="24"/>
    </row>
    <row r="15" spans="1:15" x14ac:dyDescent="0.2">
      <c r="A15" s="57">
        <v>3</v>
      </c>
      <c r="B15" s="1" t="s">
        <v>235</v>
      </c>
      <c r="C15" s="2" t="s">
        <v>27</v>
      </c>
      <c r="D15" s="3" t="s">
        <v>256</v>
      </c>
      <c r="E15" s="4">
        <v>22874992</v>
      </c>
      <c r="F15" s="4">
        <v>107</v>
      </c>
      <c r="G15" s="2" t="s">
        <v>565</v>
      </c>
      <c r="H15" s="7">
        <v>341800</v>
      </c>
      <c r="I15" s="7">
        <v>45000</v>
      </c>
      <c r="J15" s="65">
        <v>15000</v>
      </c>
      <c r="K15" s="65">
        <v>15000</v>
      </c>
      <c r="L15" s="38"/>
      <c r="M15" s="24"/>
      <c r="N15" s="24"/>
    </row>
    <row r="16" spans="1:15" ht="25.5" x14ac:dyDescent="0.2">
      <c r="A16" s="57">
        <v>4</v>
      </c>
      <c r="B16" s="1" t="s">
        <v>235</v>
      </c>
      <c r="C16" s="2" t="s">
        <v>242</v>
      </c>
      <c r="D16" s="3" t="s">
        <v>293</v>
      </c>
      <c r="E16" s="4">
        <v>64988368</v>
      </c>
      <c r="F16" s="4">
        <v>175</v>
      </c>
      <c r="G16" s="2" t="s">
        <v>566</v>
      </c>
      <c r="H16" s="7">
        <v>350000</v>
      </c>
      <c r="I16" s="7">
        <v>120000</v>
      </c>
      <c r="J16" s="65">
        <v>20000</v>
      </c>
      <c r="K16" s="65">
        <v>20000</v>
      </c>
      <c r="L16" s="38"/>
      <c r="M16" s="24"/>
      <c r="N16" s="24"/>
    </row>
    <row r="17" spans="1:14" ht="22.5" x14ac:dyDescent="0.2">
      <c r="A17" s="57">
        <v>5</v>
      </c>
      <c r="B17" s="1" t="s">
        <v>235</v>
      </c>
      <c r="C17" s="2" t="s">
        <v>242</v>
      </c>
      <c r="D17" s="3" t="s">
        <v>115</v>
      </c>
      <c r="E17" s="4">
        <v>22661620</v>
      </c>
      <c r="F17" s="4">
        <v>125</v>
      </c>
      <c r="G17" s="2" t="s">
        <v>169</v>
      </c>
      <c r="H17" s="7">
        <v>700000</v>
      </c>
      <c r="I17" s="7">
        <v>150000</v>
      </c>
      <c r="J17" s="65">
        <v>70000</v>
      </c>
      <c r="K17" s="65">
        <v>10000</v>
      </c>
      <c r="L17" s="38"/>
      <c r="M17" s="24"/>
      <c r="N17" s="24"/>
    </row>
    <row r="18" spans="1:14" x14ac:dyDescent="0.2">
      <c r="A18" s="57">
        <v>6</v>
      </c>
      <c r="B18" s="1" t="s">
        <v>235</v>
      </c>
      <c r="C18" s="2" t="s">
        <v>242</v>
      </c>
      <c r="D18" s="3" t="s">
        <v>254</v>
      </c>
      <c r="E18" s="4">
        <v>26570831</v>
      </c>
      <c r="F18" s="4">
        <v>187</v>
      </c>
      <c r="G18" s="2" t="s">
        <v>294</v>
      </c>
      <c r="H18" s="7">
        <v>1750000</v>
      </c>
      <c r="I18" s="7">
        <v>250000</v>
      </c>
      <c r="J18" s="65">
        <v>50000</v>
      </c>
      <c r="K18" s="65">
        <v>50000</v>
      </c>
      <c r="L18" s="38"/>
      <c r="M18" s="24"/>
      <c r="N18" s="28"/>
    </row>
    <row r="19" spans="1:14" x14ac:dyDescent="0.2">
      <c r="A19" s="57">
        <v>7</v>
      </c>
      <c r="B19" s="1" t="s">
        <v>235</v>
      </c>
      <c r="C19" s="2" t="s">
        <v>79</v>
      </c>
      <c r="D19" s="8" t="s">
        <v>455</v>
      </c>
      <c r="E19" s="4">
        <v>64988341</v>
      </c>
      <c r="F19" s="4">
        <v>77</v>
      </c>
      <c r="G19" s="2" t="s">
        <v>137</v>
      </c>
      <c r="H19" s="7">
        <v>164500</v>
      </c>
      <c r="I19" s="7">
        <v>40000</v>
      </c>
      <c r="J19" s="65">
        <v>5000</v>
      </c>
      <c r="K19" s="65">
        <v>5000</v>
      </c>
      <c r="L19" s="39"/>
      <c r="M19" s="25"/>
    </row>
    <row r="20" spans="1:14" x14ac:dyDescent="0.2">
      <c r="A20" s="57">
        <v>8</v>
      </c>
      <c r="B20" s="4" t="s">
        <v>235</v>
      </c>
      <c r="C20" s="2" t="s">
        <v>15</v>
      </c>
      <c r="D20" s="8" t="s">
        <v>257</v>
      </c>
      <c r="E20" s="4">
        <v>22874542</v>
      </c>
      <c r="F20" s="4">
        <v>53</v>
      </c>
      <c r="G20" s="2" t="s">
        <v>162</v>
      </c>
      <c r="H20" s="7">
        <v>344000</v>
      </c>
      <c r="I20" s="7">
        <v>50000</v>
      </c>
      <c r="J20" s="65">
        <v>20000</v>
      </c>
      <c r="K20" s="65">
        <v>25000</v>
      </c>
      <c r="L20" s="40"/>
      <c r="M20" s="26"/>
      <c r="N20" s="16"/>
    </row>
    <row r="21" spans="1:14" ht="25.5" x14ac:dyDescent="0.2">
      <c r="A21" s="57">
        <v>9</v>
      </c>
      <c r="B21" s="4" t="s">
        <v>235</v>
      </c>
      <c r="C21" s="2" t="s">
        <v>83</v>
      </c>
      <c r="D21" s="8" t="s">
        <v>456</v>
      </c>
      <c r="E21" s="4">
        <v>1961241</v>
      </c>
      <c r="F21" s="4">
        <v>29</v>
      </c>
      <c r="G21" s="2" t="s">
        <v>393</v>
      </c>
      <c r="H21" s="7">
        <v>1500000</v>
      </c>
      <c r="I21" s="7">
        <v>200000</v>
      </c>
      <c r="J21" s="65">
        <v>10000</v>
      </c>
      <c r="K21" s="65">
        <v>15000</v>
      </c>
      <c r="L21" s="40"/>
    </row>
    <row r="22" spans="1:14" x14ac:dyDescent="0.2">
      <c r="A22" s="57">
        <v>10</v>
      </c>
      <c r="B22" s="1" t="s">
        <v>235</v>
      </c>
      <c r="C22" s="2" t="s">
        <v>250</v>
      </c>
      <c r="D22" s="3" t="s">
        <v>32</v>
      </c>
      <c r="E22" s="4">
        <v>62353225</v>
      </c>
      <c r="F22" s="4">
        <v>50</v>
      </c>
      <c r="G22" s="2" t="s">
        <v>167</v>
      </c>
      <c r="H22" s="7">
        <v>380000</v>
      </c>
      <c r="I22" s="7">
        <v>40000</v>
      </c>
      <c r="J22" s="65">
        <v>20000</v>
      </c>
      <c r="K22" s="65">
        <v>25000</v>
      </c>
      <c r="L22" s="40"/>
    </row>
    <row r="23" spans="1:14" x14ac:dyDescent="0.2">
      <c r="A23" s="57">
        <v>11</v>
      </c>
      <c r="B23" s="1" t="s">
        <v>235</v>
      </c>
      <c r="C23" s="2" t="s">
        <v>136</v>
      </c>
      <c r="D23" s="60" t="s">
        <v>340</v>
      </c>
      <c r="E23" s="4">
        <v>22825941</v>
      </c>
      <c r="F23" s="4">
        <v>91</v>
      </c>
      <c r="G23" s="2" t="s">
        <v>171</v>
      </c>
      <c r="H23" s="7">
        <v>435000</v>
      </c>
      <c r="I23" s="7">
        <v>100000</v>
      </c>
      <c r="J23" s="65">
        <v>12000</v>
      </c>
      <c r="K23" s="65">
        <v>12000</v>
      </c>
      <c r="L23" s="39"/>
    </row>
    <row r="24" spans="1:14" ht="25.5" x14ac:dyDescent="0.2">
      <c r="A24" s="57">
        <v>12</v>
      </c>
      <c r="B24" s="4" t="s">
        <v>235</v>
      </c>
      <c r="C24" s="2" t="s">
        <v>124</v>
      </c>
      <c r="D24" s="3" t="s">
        <v>567</v>
      </c>
      <c r="E24" s="4">
        <v>27023397</v>
      </c>
      <c r="F24" s="51">
        <v>67</v>
      </c>
      <c r="G24" s="2" t="s">
        <v>157</v>
      </c>
      <c r="H24" s="7">
        <v>910000</v>
      </c>
      <c r="I24" s="7">
        <v>200000</v>
      </c>
      <c r="J24" s="43">
        <v>0</v>
      </c>
      <c r="K24" s="65">
        <v>0</v>
      </c>
      <c r="L24" s="39"/>
    </row>
    <row r="25" spans="1:14" ht="33.75" x14ac:dyDescent="0.2">
      <c r="A25" s="57">
        <v>13</v>
      </c>
      <c r="B25" s="1" t="s">
        <v>235</v>
      </c>
      <c r="C25" s="2" t="s">
        <v>568</v>
      </c>
      <c r="D25" s="60" t="s">
        <v>261</v>
      </c>
      <c r="E25" s="4">
        <v>16626923</v>
      </c>
      <c r="F25" s="4">
        <v>350</v>
      </c>
      <c r="G25" s="2" t="s">
        <v>569</v>
      </c>
      <c r="H25" s="7">
        <v>1440000</v>
      </c>
      <c r="I25" s="7">
        <v>60000</v>
      </c>
      <c r="J25" s="65">
        <v>30000</v>
      </c>
      <c r="K25" s="65">
        <v>20000</v>
      </c>
      <c r="L25" s="39"/>
    </row>
    <row r="26" spans="1:14" x14ac:dyDescent="0.2">
      <c r="A26" s="57">
        <v>14</v>
      </c>
      <c r="B26" s="4" t="s">
        <v>235</v>
      </c>
      <c r="C26" s="2" t="s">
        <v>83</v>
      </c>
      <c r="D26" s="3" t="s">
        <v>259</v>
      </c>
      <c r="E26" s="4">
        <v>72073187</v>
      </c>
      <c r="F26" s="4">
        <v>112</v>
      </c>
      <c r="G26" s="2" t="s">
        <v>457</v>
      </c>
      <c r="H26" s="7">
        <v>398000</v>
      </c>
      <c r="I26" s="7">
        <v>50000</v>
      </c>
      <c r="J26" s="65">
        <v>10000</v>
      </c>
      <c r="K26" s="65">
        <v>8000</v>
      </c>
      <c r="L26" s="39"/>
    </row>
    <row r="27" spans="1:14" ht="25.5" x14ac:dyDescent="0.2">
      <c r="A27" s="57">
        <v>15</v>
      </c>
      <c r="B27" s="1" t="s">
        <v>235</v>
      </c>
      <c r="C27" s="2" t="s">
        <v>242</v>
      </c>
      <c r="D27" s="61" t="s">
        <v>295</v>
      </c>
      <c r="E27" s="62">
        <v>44940181</v>
      </c>
      <c r="F27" s="62">
        <v>126</v>
      </c>
      <c r="G27" s="29" t="s">
        <v>169</v>
      </c>
      <c r="H27" s="7">
        <v>320000</v>
      </c>
      <c r="I27" s="7">
        <v>70000</v>
      </c>
      <c r="J27" s="65">
        <v>10000</v>
      </c>
      <c r="K27" s="65">
        <v>10000</v>
      </c>
      <c r="L27" s="39"/>
    </row>
    <row r="28" spans="1:14" ht="22.5" x14ac:dyDescent="0.2">
      <c r="A28" s="57">
        <v>16</v>
      </c>
      <c r="B28" s="1" t="s">
        <v>235</v>
      </c>
      <c r="C28" s="2" t="s">
        <v>21</v>
      </c>
      <c r="D28" s="8" t="s">
        <v>20</v>
      </c>
      <c r="E28" s="4">
        <v>63696231</v>
      </c>
      <c r="F28" s="4">
        <v>31</v>
      </c>
      <c r="G28" s="2" t="s">
        <v>173</v>
      </c>
      <c r="H28" s="7">
        <v>130000</v>
      </c>
      <c r="I28" s="7">
        <v>45000</v>
      </c>
      <c r="J28" s="65">
        <v>5000</v>
      </c>
      <c r="K28" s="65">
        <v>5000</v>
      </c>
      <c r="L28" s="39"/>
    </row>
    <row r="29" spans="1:14" ht="22.5" x14ac:dyDescent="0.2">
      <c r="A29" s="57">
        <v>17</v>
      </c>
      <c r="B29" s="1" t="s">
        <v>235</v>
      </c>
      <c r="C29" s="2" t="s">
        <v>260</v>
      </c>
      <c r="D29" s="3" t="s">
        <v>570</v>
      </c>
      <c r="E29" s="4">
        <v>48807711</v>
      </c>
      <c r="F29" s="4">
        <v>101</v>
      </c>
      <c r="G29" s="2" t="s">
        <v>139</v>
      </c>
      <c r="H29" s="7">
        <v>700000</v>
      </c>
      <c r="I29" s="7">
        <v>200000</v>
      </c>
      <c r="J29" s="65">
        <v>25000</v>
      </c>
      <c r="K29" s="65">
        <v>20000</v>
      </c>
      <c r="L29" s="39"/>
    </row>
    <row r="30" spans="1:14" ht="25.5" x14ac:dyDescent="0.2">
      <c r="A30" s="57">
        <v>18</v>
      </c>
      <c r="B30" s="1" t="s">
        <v>235</v>
      </c>
      <c r="C30" s="2" t="s">
        <v>242</v>
      </c>
      <c r="D30" s="8" t="s">
        <v>33</v>
      </c>
      <c r="E30" s="4">
        <v>43961312</v>
      </c>
      <c r="F30" s="4">
        <v>324</v>
      </c>
      <c r="G30" s="2" t="s">
        <v>139</v>
      </c>
      <c r="H30" s="7">
        <v>420000</v>
      </c>
      <c r="I30" s="7">
        <v>100000</v>
      </c>
      <c r="J30" s="65">
        <v>30000</v>
      </c>
      <c r="K30" s="65">
        <v>25000</v>
      </c>
      <c r="L30" s="39"/>
    </row>
    <row r="31" spans="1:14" ht="22.5" x14ac:dyDescent="0.2">
      <c r="A31" s="57">
        <v>19</v>
      </c>
      <c r="B31" s="1" t="s">
        <v>235</v>
      </c>
      <c r="C31" s="2" t="s">
        <v>242</v>
      </c>
      <c r="D31" s="8" t="s">
        <v>571</v>
      </c>
      <c r="E31" s="4">
        <v>49561561</v>
      </c>
      <c r="F31" s="4">
        <v>57</v>
      </c>
      <c r="G31" s="2" t="s">
        <v>169</v>
      </c>
      <c r="H31" s="7">
        <v>70000</v>
      </c>
      <c r="I31" s="7">
        <v>30000</v>
      </c>
      <c r="J31" s="65">
        <v>10000</v>
      </c>
      <c r="K31" s="65">
        <v>10000</v>
      </c>
      <c r="L31" s="41"/>
    </row>
    <row r="32" spans="1:14" ht="22.5" x14ac:dyDescent="0.2">
      <c r="A32" s="57">
        <v>20</v>
      </c>
      <c r="B32" s="1" t="s">
        <v>235</v>
      </c>
      <c r="C32" s="2" t="s">
        <v>225</v>
      </c>
      <c r="D32" s="60" t="s">
        <v>572</v>
      </c>
      <c r="E32" s="4">
        <v>48808199</v>
      </c>
      <c r="F32" s="4">
        <v>156</v>
      </c>
      <c r="G32" s="2" t="s">
        <v>169</v>
      </c>
      <c r="H32" s="7">
        <v>330000</v>
      </c>
      <c r="I32" s="7">
        <v>100000</v>
      </c>
      <c r="J32" s="65">
        <v>20000</v>
      </c>
      <c r="K32" s="65">
        <v>15000</v>
      </c>
      <c r="L32" s="41"/>
    </row>
    <row r="33" spans="1:12" ht="33.75" x14ac:dyDescent="0.2">
      <c r="A33" s="57">
        <v>21</v>
      </c>
      <c r="B33" s="1" t="s">
        <v>235</v>
      </c>
      <c r="C33" s="2" t="s">
        <v>341</v>
      </c>
      <c r="D33" s="8" t="s">
        <v>573</v>
      </c>
      <c r="E33" s="4">
        <v>14617561</v>
      </c>
      <c r="F33" s="4">
        <v>175</v>
      </c>
      <c r="G33" s="2" t="s">
        <v>139</v>
      </c>
      <c r="H33" s="7">
        <v>598500</v>
      </c>
      <c r="I33" s="7">
        <v>100000</v>
      </c>
      <c r="J33" s="65">
        <v>60000</v>
      </c>
      <c r="K33" s="65">
        <v>60000</v>
      </c>
      <c r="L33" s="41"/>
    </row>
    <row r="34" spans="1:12" ht="56.25" x14ac:dyDescent="0.2">
      <c r="A34" s="57">
        <v>22</v>
      </c>
      <c r="B34" s="1" t="s">
        <v>235</v>
      </c>
      <c r="C34" s="2" t="s">
        <v>458</v>
      </c>
      <c r="D34" s="3" t="s">
        <v>418</v>
      </c>
      <c r="E34" s="4">
        <v>47656981</v>
      </c>
      <c r="F34" s="4">
        <v>254</v>
      </c>
      <c r="G34" s="2" t="s">
        <v>184</v>
      </c>
      <c r="H34" s="7">
        <v>1250000</v>
      </c>
      <c r="I34" s="7">
        <v>220000</v>
      </c>
      <c r="J34" s="65">
        <v>90000</v>
      </c>
      <c r="K34" s="65">
        <v>45000</v>
      </c>
      <c r="L34" s="41"/>
    </row>
    <row r="35" spans="1:12" ht="13.5" thickBot="1" x14ac:dyDescent="0.25">
      <c r="A35" s="126">
        <v>23</v>
      </c>
      <c r="B35" s="127" t="s">
        <v>235</v>
      </c>
      <c r="C35" s="11" t="s">
        <v>459</v>
      </c>
      <c r="D35" s="37" t="s">
        <v>460</v>
      </c>
      <c r="E35" s="36">
        <v>1308335</v>
      </c>
      <c r="F35" s="36">
        <v>30</v>
      </c>
      <c r="G35" s="11" t="s">
        <v>211</v>
      </c>
      <c r="H35" s="118">
        <v>150000</v>
      </c>
      <c r="I35" s="118">
        <v>75000</v>
      </c>
      <c r="J35" s="130">
        <v>5000</v>
      </c>
      <c r="K35" s="130">
        <v>0</v>
      </c>
      <c r="L35" s="41"/>
    </row>
    <row r="36" spans="1:12" ht="16.5" thickBot="1" x14ac:dyDescent="0.3">
      <c r="A36" s="220" t="s">
        <v>145</v>
      </c>
      <c r="B36" s="221"/>
      <c r="C36" s="221"/>
      <c r="D36" s="205"/>
      <c r="E36" s="206"/>
      <c r="F36" s="206"/>
      <c r="G36" s="18"/>
      <c r="H36" s="19"/>
      <c r="I36" s="19"/>
      <c r="J36" s="19">
        <f>SUM(J13:J35)</f>
        <v>527000</v>
      </c>
      <c r="K36" s="207">
        <f>SUM(K13:K35)</f>
        <v>420000</v>
      </c>
      <c r="L36" s="207"/>
    </row>
    <row r="37" spans="1:12" x14ac:dyDescent="0.2">
      <c r="A37" s="121">
        <v>1</v>
      </c>
      <c r="B37" s="35" t="s">
        <v>239</v>
      </c>
      <c r="C37" s="10" t="s">
        <v>342</v>
      </c>
      <c r="D37" s="34" t="s">
        <v>575</v>
      </c>
      <c r="E37" s="35">
        <v>22845313</v>
      </c>
      <c r="F37" s="35">
        <v>70</v>
      </c>
      <c r="G37" s="10" t="s">
        <v>461</v>
      </c>
      <c r="H37" s="56">
        <v>700000</v>
      </c>
      <c r="I37" s="56">
        <v>300000</v>
      </c>
      <c r="J37" s="85">
        <v>0</v>
      </c>
      <c r="K37" s="85">
        <v>0</v>
      </c>
      <c r="L37" s="147"/>
    </row>
    <row r="38" spans="1:12" x14ac:dyDescent="0.2">
      <c r="A38" s="123">
        <v>2</v>
      </c>
      <c r="B38" s="4" t="s">
        <v>239</v>
      </c>
      <c r="C38" s="6" t="s">
        <v>242</v>
      </c>
      <c r="D38" s="22" t="s">
        <v>246</v>
      </c>
      <c r="E38" s="4">
        <v>25864483</v>
      </c>
      <c r="F38" s="4">
        <v>253</v>
      </c>
      <c r="G38" s="2" t="s">
        <v>183</v>
      </c>
      <c r="H38" s="7">
        <v>6200000</v>
      </c>
      <c r="I38" s="7">
        <v>500000</v>
      </c>
      <c r="J38" s="43">
        <v>170000</v>
      </c>
      <c r="K38" s="43">
        <v>170000</v>
      </c>
      <c r="L38" s="148"/>
    </row>
    <row r="39" spans="1:12" x14ac:dyDescent="0.2">
      <c r="A39" s="123">
        <v>3</v>
      </c>
      <c r="B39" s="4" t="s">
        <v>239</v>
      </c>
      <c r="C39" s="6" t="s">
        <v>242</v>
      </c>
      <c r="D39" s="22" t="s">
        <v>296</v>
      </c>
      <c r="E39" s="4">
        <v>27027414</v>
      </c>
      <c r="F39" s="4">
        <v>253</v>
      </c>
      <c r="G39" s="2" t="s">
        <v>576</v>
      </c>
      <c r="H39" s="7">
        <v>2500000</v>
      </c>
      <c r="I39" s="7">
        <v>300000</v>
      </c>
      <c r="J39" s="43">
        <v>30000</v>
      </c>
      <c r="K39" s="43">
        <v>30000</v>
      </c>
      <c r="L39" s="148"/>
    </row>
    <row r="40" spans="1:12" x14ac:dyDescent="0.2">
      <c r="A40" s="109">
        <v>4</v>
      </c>
      <c r="B40" s="4" t="s">
        <v>239</v>
      </c>
      <c r="C40" s="6" t="s">
        <v>252</v>
      </c>
      <c r="D40" s="9" t="s">
        <v>462</v>
      </c>
      <c r="E40" s="4">
        <v>26518295</v>
      </c>
      <c r="F40" s="4">
        <v>110</v>
      </c>
      <c r="G40" s="2" t="s">
        <v>276</v>
      </c>
      <c r="H40" s="7">
        <v>300000</v>
      </c>
      <c r="I40" s="7">
        <v>60000</v>
      </c>
      <c r="J40" s="44">
        <v>20000</v>
      </c>
      <c r="K40" s="44">
        <v>20000</v>
      </c>
      <c r="L40" s="148"/>
    </row>
    <row r="41" spans="1:12" x14ac:dyDescent="0.2">
      <c r="A41" s="109">
        <v>5</v>
      </c>
      <c r="B41" s="1" t="s">
        <v>239</v>
      </c>
      <c r="C41" s="131" t="s">
        <v>262</v>
      </c>
      <c r="D41" s="5" t="s">
        <v>263</v>
      </c>
      <c r="E41" s="30">
        <v>64991172</v>
      </c>
      <c r="F41" s="4">
        <v>12</v>
      </c>
      <c r="G41" s="2" t="s">
        <v>211</v>
      </c>
      <c r="H41" s="7">
        <v>50000</v>
      </c>
      <c r="I41" s="7">
        <v>10000</v>
      </c>
      <c r="J41" s="44">
        <v>10000</v>
      </c>
      <c r="K41" s="44">
        <v>0</v>
      </c>
      <c r="L41" s="148"/>
    </row>
    <row r="42" spans="1:12" ht="33.75" x14ac:dyDescent="0.2">
      <c r="A42" s="109">
        <v>6</v>
      </c>
      <c r="B42" s="4" t="s">
        <v>239</v>
      </c>
      <c r="C42" s="6" t="s">
        <v>146</v>
      </c>
      <c r="D42" s="9" t="s">
        <v>30</v>
      </c>
      <c r="E42" s="4">
        <v>70630879</v>
      </c>
      <c r="F42" s="4">
        <v>0</v>
      </c>
      <c r="G42" s="2" t="s">
        <v>161</v>
      </c>
      <c r="H42" s="7">
        <v>660000</v>
      </c>
      <c r="I42" s="7">
        <v>439000</v>
      </c>
      <c r="J42" s="43">
        <v>40000</v>
      </c>
      <c r="K42" s="43">
        <v>30000</v>
      </c>
      <c r="L42" s="148"/>
    </row>
    <row r="43" spans="1:12" x14ac:dyDescent="0.2">
      <c r="A43" s="109">
        <v>7</v>
      </c>
      <c r="B43" s="4" t="s">
        <v>239</v>
      </c>
      <c r="C43" s="6" t="s">
        <v>51</v>
      </c>
      <c r="D43" s="9" t="s">
        <v>577</v>
      </c>
      <c r="E43" s="4">
        <v>22761471</v>
      </c>
      <c r="F43" s="4">
        <v>327</v>
      </c>
      <c r="G43" s="2" t="s">
        <v>344</v>
      </c>
      <c r="H43" s="7">
        <v>297000</v>
      </c>
      <c r="I43" s="7">
        <v>27000</v>
      </c>
      <c r="J43" s="43">
        <v>10000</v>
      </c>
      <c r="K43" s="43">
        <v>5000</v>
      </c>
      <c r="L43" s="148"/>
    </row>
    <row r="44" spans="1:12" ht="24" customHeight="1" x14ac:dyDescent="0.2">
      <c r="A44" s="109">
        <v>8</v>
      </c>
      <c r="B44" s="4" t="s">
        <v>239</v>
      </c>
      <c r="C44" s="2" t="s">
        <v>51</v>
      </c>
      <c r="D44" s="8" t="s">
        <v>120</v>
      </c>
      <c r="E44" s="4">
        <v>41031369</v>
      </c>
      <c r="F44" s="4">
        <v>782</v>
      </c>
      <c r="G44" s="2" t="s">
        <v>578</v>
      </c>
      <c r="H44" s="7">
        <v>3200000</v>
      </c>
      <c r="I44" s="7">
        <v>200000</v>
      </c>
      <c r="J44" s="43">
        <v>60000</v>
      </c>
      <c r="K44" s="43">
        <v>60000</v>
      </c>
      <c r="L44" s="148"/>
    </row>
    <row r="45" spans="1:12" ht="25.5" x14ac:dyDescent="0.2">
      <c r="A45" s="109">
        <v>9</v>
      </c>
      <c r="B45" s="4" t="s">
        <v>239</v>
      </c>
      <c r="C45" s="6" t="s">
        <v>297</v>
      </c>
      <c r="D45" s="9" t="s">
        <v>298</v>
      </c>
      <c r="E45" s="4">
        <v>22877517</v>
      </c>
      <c r="F45" s="4">
        <v>56</v>
      </c>
      <c r="G45" s="2" t="s">
        <v>211</v>
      </c>
      <c r="H45" s="7">
        <v>320000</v>
      </c>
      <c r="I45" s="192">
        <v>70000</v>
      </c>
      <c r="J45" s="43">
        <v>0</v>
      </c>
      <c r="K45" s="43">
        <v>20000</v>
      </c>
      <c r="L45" s="148"/>
    </row>
    <row r="46" spans="1:12" ht="22.5" x14ac:dyDescent="0.2">
      <c r="A46" s="109">
        <v>10</v>
      </c>
      <c r="B46" s="4" t="s">
        <v>239</v>
      </c>
      <c r="C46" s="6" t="s">
        <v>14</v>
      </c>
      <c r="D46" s="9" t="s">
        <v>38</v>
      </c>
      <c r="E46" s="4">
        <v>60338652</v>
      </c>
      <c r="F46" s="4">
        <v>30</v>
      </c>
      <c r="G46" s="2" t="s">
        <v>579</v>
      </c>
      <c r="H46" s="7">
        <v>80000</v>
      </c>
      <c r="I46" s="7">
        <v>20000</v>
      </c>
      <c r="J46" s="43">
        <v>15000</v>
      </c>
      <c r="K46" s="43">
        <v>15000</v>
      </c>
      <c r="L46" s="47"/>
    </row>
    <row r="47" spans="1:12" x14ac:dyDescent="0.2">
      <c r="A47" s="109">
        <v>11</v>
      </c>
      <c r="B47" s="4" t="s">
        <v>239</v>
      </c>
      <c r="C47" s="6" t="s">
        <v>14</v>
      </c>
      <c r="D47" s="9" t="s">
        <v>463</v>
      </c>
      <c r="E47" s="4">
        <v>2054175</v>
      </c>
      <c r="F47" s="4">
        <v>50</v>
      </c>
      <c r="G47" s="2" t="s">
        <v>464</v>
      </c>
      <c r="H47" s="7">
        <v>2000000</v>
      </c>
      <c r="I47" s="7">
        <v>300000</v>
      </c>
      <c r="J47" s="43">
        <v>80000</v>
      </c>
      <c r="K47" s="43">
        <v>100000</v>
      </c>
      <c r="L47" s="47"/>
    </row>
    <row r="48" spans="1:12" x14ac:dyDescent="0.2">
      <c r="A48" s="109">
        <v>12</v>
      </c>
      <c r="B48" s="4" t="s">
        <v>239</v>
      </c>
      <c r="C48" s="6" t="s">
        <v>245</v>
      </c>
      <c r="D48" s="145" t="s">
        <v>580</v>
      </c>
      <c r="E48" s="4">
        <v>22758771</v>
      </c>
      <c r="F48" s="4">
        <v>58</v>
      </c>
      <c r="G48" s="2" t="s">
        <v>581</v>
      </c>
      <c r="H48" s="7">
        <v>180000</v>
      </c>
      <c r="I48" s="7">
        <v>40000</v>
      </c>
      <c r="J48" s="43">
        <v>0</v>
      </c>
      <c r="K48" s="43">
        <v>10000</v>
      </c>
      <c r="L48" s="47"/>
    </row>
    <row r="49" spans="1:12" ht="25.5" x14ac:dyDescent="0.2">
      <c r="A49" s="109">
        <v>13</v>
      </c>
      <c r="B49" s="4" t="s">
        <v>239</v>
      </c>
      <c r="C49" s="6" t="s">
        <v>41</v>
      </c>
      <c r="D49" s="9" t="s">
        <v>582</v>
      </c>
      <c r="E49" s="4">
        <v>22693564</v>
      </c>
      <c r="F49" s="4">
        <v>51</v>
      </c>
      <c r="G49" s="2" t="s">
        <v>583</v>
      </c>
      <c r="H49" s="7">
        <v>250000</v>
      </c>
      <c r="I49" s="7">
        <v>55000</v>
      </c>
      <c r="J49" s="43">
        <v>0</v>
      </c>
      <c r="K49" s="43">
        <v>30000</v>
      </c>
      <c r="L49" s="47"/>
    </row>
    <row r="50" spans="1:12" x14ac:dyDescent="0.2">
      <c r="A50" s="109">
        <v>14</v>
      </c>
      <c r="B50" s="4" t="s">
        <v>239</v>
      </c>
      <c r="C50" s="6" t="s">
        <v>41</v>
      </c>
      <c r="D50" s="9" t="s">
        <v>264</v>
      </c>
      <c r="E50" s="4">
        <v>26554941</v>
      </c>
      <c r="F50" s="4">
        <v>24</v>
      </c>
      <c r="G50" s="2" t="s">
        <v>265</v>
      </c>
      <c r="H50" s="7">
        <v>480000</v>
      </c>
      <c r="I50" s="7">
        <v>30000</v>
      </c>
      <c r="J50" s="43">
        <v>15000</v>
      </c>
      <c r="K50" s="43">
        <v>15000</v>
      </c>
      <c r="L50" s="47"/>
    </row>
    <row r="51" spans="1:12" ht="22.5" x14ac:dyDescent="0.2">
      <c r="A51" s="109">
        <v>15</v>
      </c>
      <c r="B51" s="4" t="s">
        <v>239</v>
      </c>
      <c r="C51" s="111" t="s">
        <v>584</v>
      </c>
      <c r="D51" s="9" t="s">
        <v>585</v>
      </c>
      <c r="E51" s="4">
        <v>22753311</v>
      </c>
      <c r="F51" s="4">
        <v>108</v>
      </c>
      <c r="G51" s="2" t="s">
        <v>265</v>
      </c>
      <c r="H51" s="7">
        <v>425000</v>
      </c>
      <c r="I51" s="7">
        <v>80000</v>
      </c>
      <c r="J51" s="43">
        <v>10000</v>
      </c>
      <c r="K51" s="43">
        <v>10000</v>
      </c>
      <c r="L51" s="47"/>
    </row>
    <row r="52" spans="1:12" x14ac:dyDescent="0.2">
      <c r="A52" s="109">
        <v>16</v>
      </c>
      <c r="B52" s="4" t="s">
        <v>239</v>
      </c>
      <c r="C52" s="6" t="s">
        <v>41</v>
      </c>
      <c r="D52" s="9" t="s">
        <v>586</v>
      </c>
      <c r="E52" s="4">
        <v>26528550</v>
      </c>
      <c r="F52" s="4">
        <v>25</v>
      </c>
      <c r="G52" s="2" t="s">
        <v>171</v>
      </c>
      <c r="H52" s="7">
        <v>1425000</v>
      </c>
      <c r="I52" s="7">
        <v>180000</v>
      </c>
      <c r="J52" s="43">
        <v>35000</v>
      </c>
      <c r="K52" s="43">
        <v>40000</v>
      </c>
      <c r="L52" s="148"/>
    </row>
    <row r="53" spans="1:12" x14ac:dyDescent="0.2">
      <c r="A53" s="109">
        <v>17</v>
      </c>
      <c r="B53" s="4" t="s">
        <v>239</v>
      </c>
      <c r="C53" s="111" t="s">
        <v>243</v>
      </c>
      <c r="D53" s="9" t="s">
        <v>587</v>
      </c>
      <c r="E53" s="4">
        <v>47654261</v>
      </c>
      <c r="F53" s="4">
        <v>19</v>
      </c>
      <c r="G53" s="2" t="s">
        <v>265</v>
      </c>
      <c r="H53" s="7">
        <v>390000</v>
      </c>
      <c r="I53" s="7">
        <v>80000</v>
      </c>
      <c r="J53" s="43">
        <v>0</v>
      </c>
      <c r="K53" s="43">
        <v>15000</v>
      </c>
      <c r="L53" s="148"/>
    </row>
    <row r="54" spans="1:12" ht="25.5" x14ac:dyDescent="0.2">
      <c r="A54" s="109">
        <v>18</v>
      </c>
      <c r="B54" s="4" t="s">
        <v>239</v>
      </c>
      <c r="C54" s="6" t="s">
        <v>51</v>
      </c>
      <c r="D54" s="22" t="s">
        <v>588</v>
      </c>
      <c r="E54" s="4">
        <v>70924708</v>
      </c>
      <c r="F54" s="51">
        <v>3054</v>
      </c>
      <c r="G54" s="2"/>
      <c r="H54" s="7">
        <v>550000</v>
      </c>
      <c r="I54" s="7">
        <v>120000</v>
      </c>
      <c r="J54" s="43">
        <v>0</v>
      </c>
      <c r="K54" s="43">
        <v>0</v>
      </c>
      <c r="L54" s="148"/>
    </row>
    <row r="55" spans="1:12" ht="22.5" x14ac:dyDescent="0.2">
      <c r="A55" s="109">
        <v>19</v>
      </c>
      <c r="B55" s="4" t="s">
        <v>239</v>
      </c>
      <c r="C55" s="6" t="s">
        <v>54</v>
      </c>
      <c r="D55" s="9" t="s">
        <v>55</v>
      </c>
      <c r="E55" s="4">
        <v>22840656</v>
      </c>
      <c r="F55" s="4">
        <v>37</v>
      </c>
      <c r="G55" s="2" t="s">
        <v>190</v>
      </c>
      <c r="H55" s="7">
        <v>225000</v>
      </c>
      <c r="I55" s="7">
        <v>20000</v>
      </c>
      <c r="J55" s="43">
        <v>10000</v>
      </c>
      <c r="K55" s="43">
        <v>15000</v>
      </c>
      <c r="L55" s="149"/>
    </row>
    <row r="56" spans="1:12" ht="22.5" x14ac:dyDescent="0.2">
      <c r="A56" s="109">
        <v>20</v>
      </c>
      <c r="B56" s="4" t="s">
        <v>239</v>
      </c>
      <c r="C56" s="6" t="s">
        <v>27</v>
      </c>
      <c r="D56" s="9" t="s">
        <v>465</v>
      </c>
      <c r="E56" s="4">
        <v>22897470</v>
      </c>
      <c r="F56" s="4">
        <v>233</v>
      </c>
      <c r="G56" s="2" t="s">
        <v>466</v>
      </c>
      <c r="H56" s="7">
        <v>817000</v>
      </c>
      <c r="I56" s="7">
        <v>60000</v>
      </c>
      <c r="J56" s="43">
        <v>0</v>
      </c>
      <c r="K56" s="43">
        <v>5000</v>
      </c>
      <c r="L56" s="149"/>
    </row>
    <row r="57" spans="1:12" x14ac:dyDescent="0.2">
      <c r="A57" s="109">
        <v>21</v>
      </c>
      <c r="B57" s="4" t="s">
        <v>239</v>
      </c>
      <c r="C57" s="6" t="s">
        <v>27</v>
      </c>
      <c r="D57" s="22" t="s">
        <v>589</v>
      </c>
      <c r="E57" s="4">
        <v>26548798</v>
      </c>
      <c r="F57" s="4">
        <v>526</v>
      </c>
      <c r="G57" s="2" t="s">
        <v>276</v>
      </c>
      <c r="H57" s="7">
        <v>1420000</v>
      </c>
      <c r="I57" s="7">
        <v>500000</v>
      </c>
      <c r="J57" s="43">
        <v>50000</v>
      </c>
      <c r="K57" s="43">
        <v>55000</v>
      </c>
      <c r="L57" s="150"/>
    </row>
    <row r="58" spans="1:12" ht="22.5" x14ac:dyDescent="0.2">
      <c r="A58" s="109">
        <v>22</v>
      </c>
      <c r="B58" s="4" t="s">
        <v>239</v>
      </c>
      <c r="C58" s="6" t="s">
        <v>242</v>
      </c>
      <c r="D58" s="9" t="s">
        <v>346</v>
      </c>
      <c r="E58" s="4">
        <v>22730915</v>
      </c>
      <c r="F58" s="4">
        <v>149</v>
      </c>
      <c r="G58" s="2" t="s">
        <v>169</v>
      </c>
      <c r="H58" s="7">
        <v>380000</v>
      </c>
      <c r="I58" s="7">
        <v>30000</v>
      </c>
      <c r="J58" s="43">
        <v>10000</v>
      </c>
      <c r="K58" s="43">
        <v>10000</v>
      </c>
      <c r="L58" s="150"/>
    </row>
    <row r="59" spans="1:12" ht="25.5" x14ac:dyDescent="0.2">
      <c r="A59" s="109">
        <v>23</v>
      </c>
      <c r="B59" s="4" t="s">
        <v>239</v>
      </c>
      <c r="C59" s="6" t="s">
        <v>111</v>
      </c>
      <c r="D59" s="9" t="s">
        <v>590</v>
      </c>
      <c r="E59" s="4">
        <v>28552920</v>
      </c>
      <c r="F59" s="4">
        <v>29</v>
      </c>
      <c r="G59" s="2" t="s">
        <v>211</v>
      </c>
      <c r="H59" s="7">
        <v>60000</v>
      </c>
      <c r="I59" s="7">
        <v>40000</v>
      </c>
      <c r="J59" s="43">
        <v>0</v>
      </c>
      <c r="K59" s="43">
        <v>0</v>
      </c>
      <c r="L59" s="150"/>
    </row>
    <row r="60" spans="1:12" ht="25.5" x14ac:dyDescent="0.2">
      <c r="A60" s="109">
        <v>24</v>
      </c>
      <c r="B60" s="4" t="s">
        <v>239</v>
      </c>
      <c r="C60" s="6" t="s">
        <v>92</v>
      </c>
      <c r="D60" s="9" t="s">
        <v>91</v>
      </c>
      <c r="E60" s="4">
        <v>22691031</v>
      </c>
      <c r="F60" s="4">
        <v>72</v>
      </c>
      <c r="G60" s="2" t="s">
        <v>137</v>
      </c>
      <c r="H60" s="7">
        <v>1100000</v>
      </c>
      <c r="I60" s="7">
        <v>330000</v>
      </c>
      <c r="J60" s="43">
        <v>25000</v>
      </c>
      <c r="K60" s="43">
        <v>25000</v>
      </c>
      <c r="L60" s="150"/>
    </row>
    <row r="61" spans="1:12" x14ac:dyDescent="0.2">
      <c r="A61" s="109">
        <v>25</v>
      </c>
      <c r="B61" s="4" t="s">
        <v>239</v>
      </c>
      <c r="C61" s="6" t="s">
        <v>242</v>
      </c>
      <c r="D61" s="9" t="s">
        <v>347</v>
      </c>
      <c r="E61" s="4">
        <v>26535912</v>
      </c>
      <c r="F61" s="4">
        <v>69</v>
      </c>
      <c r="G61" s="2" t="s">
        <v>348</v>
      </c>
      <c r="H61" s="7">
        <v>430000</v>
      </c>
      <c r="I61" s="7">
        <v>100000</v>
      </c>
      <c r="J61" s="43">
        <v>10000</v>
      </c>
      <c r="K61" s="43">
        <v>10000</v>
      </c>
      <c r="L61" s="150"/>
    </row>
    <row r="62" spans="1:12" ht="38.25" x14ac:dyDescent="0.2">
      <c r="A62" s="109">
        <v>26</v>
      </c>
      <c r="B62" s="4" t="s">
        <v>239</v>
      </c>
      <c r="C62" s="6" t="s">
        <v>242</v>
      </c>
      <c r="D62" s="9" t="s">
        <v>591</v>
      </c>
      <c r="E62" s="4">
        <v>60338971</v>
      </c>
      <c r="F62" s="4">
        <v>128</v>
      </c>
      <c r="G62" s="2" t="s">
        <v>160</v>
      </c>
      <c r="H62" s="7">
        <v>1150000</v>
      </c>
      <c r="I62" s="7">
        <v>60000</v>
      </c>
      <c r="J62" s="43">
        <v>25000</v>
      </c>
      <c r="K62" s="43">
        <v>30000</v>
      </c>
      <c r="L62" s="150"/>
    </row>
    <row r="63" spans="1:12" ht="22.5" x14ac:dyDescent="0.2">
      <c r="A63" s="109">
        <v>27</v>
      </c>
      <c r="B63" s="4" t="s">
        <v>239</v>
      </c>
      <c r="C63" s="6" t="s">
        <v>242</v>
      </c>
      <c r="D63" s="9" t="s">
        <v>592</v>
      </c>
      <c r="E63" s="4">
        <v>47657243</v>
      </c>
      <c r="F63" s="4">
        <v>127</v>
      </c>
      <c r="G63" s="2" t="s">
        <v>169</v>
      </c>
      <c r="H63" s="7">
        <v>457000</v>
      </c>
      <c r="I63" s="7">
        <v>40000</v>
      </c>
      <c r="J63" s="43">
        <v>10000</v>
      </c>
      <c r="K63" s="43">
        <v>10000</v>
      </c>
      <c r="L63" s="150"/>
    </row>
    <row r="64" spans="1:12" ht="22.5" x14ac:dyDescent="0.2">
      <c r="A64" s="109">
        <v>28</v>
      </c>
      <c r="B64" s="4" t="s">
        <v>239</v>
      </c>
      <c r="C64" s="6" t="s">
        <v>242</v>
      </c>
      <c r="D64" s="22" t="s">
        <v>593</v>
      </c>
      <c r="E64" s="4">
        <v>44936419</v>
      </c>
      <c r="F64" s="4">
        <v>125</v>
      </c>
      <c r="G64" s="2" t="s">
        <v>160</v>
      </c>
      <c r="H64" s="7">
        <v>650000</v>
      </c>
      <c r="I64" s="7">
        <v>200000</v>
      </c>
      <c r="J64" s="43">
        <v>20000</v>
      </c>
      <c r="K64" s="43">
        <v>20000</v>
      </c>
      <c r="L64" s="150"/>
    </row>
    <row r="65" spans="1:12" x14ac:dyDescent="0.2">
      <c r="A65" s="109">
        <v>29</v>
      </c>
      <c r="B65" s="4" t="s">
        <v>239</v>
      </c>
      <c r="C65" s="6" t="s">
        <v>242</v>
      </c>
      <c r="D65" s="9" t="s">
        <v>95</v>
      </c>
      <c r="E65" s="4">
        <v>45213313</v>
      </c>
      <c r="F65" s="4">
        <v>142</v>
      </c>
      <c r="G65" s="2" t="s">
        <v>138</v>
      </c>
      <c r="H65" s="7">
        <v>510000</v>
      </c>
      <c r="I65" s="7">
        <v>60000</v>
      </c>
      <c r="J65" s="43">
        <v>20000</v>
      </c>
      <c r="K65" s="43">
        <v>20000</v>
      </c>
      <c r="L65" s="150"/>
    </row>
    <row r="66" spans="1:12" x14ac:dyDescent="0.2">
      <c r="A66" s="109">
        <v>30</v>
      </c>
      <c r="B66" s="4" t="s">
        <v>239</v>
      </c>
      <c r="C66" s="6" t="s">
        <v>242</v>
      </c>
      <c r="D66" s="22" t="s">
        <v>16</v>
      </c>
      <c r="E66" s="4">
        <v>47655828</v>
      </c>
      <c r="F66" s="4">
        <v>62</v>
      </c>
      <c r="G66" s="2" t="s">
        <v>133</v>
      </c>
      <c r="H66" s="7">
        <v>200000</v>
      </c>
      <c r="I66" s="7">
        <v>50000</v>
      </c>
      <c r="J66" s="43">
        <v>10000</v>
      </c>
      <c r="K66" s="43">
        <v>5000</v>
      </c>
      <c r="L66" s="148"/>
    </row>
    <row r="67" spans="1:12" ht="33.75" x14ac:dyDescent="0.2">
      <c r="A67" s="109">
        <v>31</v>
      </c>
      <c r="B67" s="4" t="s">
        <v>239</v>
      </c>
      <c r="C67" s="6" t="s">
        <v>242</v>
      </c>
      <c r="D67" s="22" t="s">
        <v>49</v>
      </c>
      <c r="E67" s="4">
        <v>47997281</v>
      </c>
      <c r="F67" s="4">
        <v>80</v>
      </c>
      <c r="G67" s="2" t="s">
        <v>350</v>
      </c>
      <c r="H67" s="7">
        <v>200000</v>
      </c>
      <c r="I67" s="7">
        <v>50000</v>
      </c>
      <c r="J67" s="43">
        <v>10000</v>
      </c>
      <c r="K67" s="43">
        <v>10000</v>
      </c>
      <c r="L67" s="149"/>
    </row>
    <row r="68" spans="1:12" x14ac:dyDescent="0.2">
      <c r="A68" s="109">
        <v>32</v>
      </c>
      <c r="B68" s="4" t="s">
        <v>239</v>
      </c>
      <c r="C68" s="6" t="s">
        <v>242</v>
      </c>
      <c r="D68" s="9" t="s">
        <v>594</v>
      </c>
      <c r="E68" s="4">
        <v>60338679</v>
      </c>
      <c r="F68" s="4">
        <v>74</v>
      </c>
      <c r="G68" s="2" t="s">
        <v>343</v>
      </c>
      <c r="H68" s="7">
        <v>40000</v>
      </c>
      <c r="I68" s="7">
        <v>15000</v>
      </c>
      <c r="J68" s="43">
        <v>10000</v>
      </c>
      <c r="K68" s="43">
        <v>10000</v>
      </c>
      <c r="L68" s="149"/>
    </row>
    <row r="69" spans="1:12" ht="22.5" x14ac:dyDescent="0.2">
      <c r="A69" s="109">
        <v>33</v>
      </c>
      <c r="B69" s="4" t="s">
        <v>239</v>
      </c>
      <c r="C69" s="6" t="s">
        <v>242</v>
      </c>
      <c r="D69" s="9" t="s">
        <v>595</v>
      </c>
      <c r="E69" s="4">
        <v>45237191</v>
      </c>
      <c r="F69" s="4">
        <v>205</v>
      </c>
      <c r="G69" s="2" t="s">
        <v>160</v>
      </c>
      <c r="H69" s="7">
        <v>2150000</v>
      </c>
      <c r="I69" s="7">
        <v>120000</v>
      </c>
      <c r="J69" s="43">
        <v>40000</v>
      </c>
      <c r="K69" s="43">
        <v>45000</v>
      </c>
      <c r="L69" s="148"/>
    </row>
    <row r="70" spans="1:12" x14ac:dyDescent="0.2">
      <c r="A70" s="109">
        <v>34</v>
      </c>
      <c r="B70" s="4" t="s">
        <v>239</v>
      </c>
      <c r="C70" s="6" t="s">
        <v>44</v>
      </c>
      <c r="D70" s="22" t="s">
        <v>43</v>
      </c>
      <c r="E70" s="4">
        <v>48807079</v>
      </c>
      <c r="F70" s="4">
        <v>746</v>
      </c>
      <c r="G70" s="2" t="s">
        <v>596</v>
      </c>
      <c r="H70" s="7">
        <v>1805000</v>
      </c>
      <c r="I70" s="7">
        <v>220000</v>
      </c>
      <c r="J70" s="43">
        <v>100000</v>
      </c>
      <c r="K70" s="43">
        <v>100000</v>
      </c>
      <c r="L70" s="148"/>
    </row>
    <row r="71" spans="1:12" ht="25.5" x14ac:dyDescent="0.2">
      <c r="A71" s="109">
        <v>35</v>
      </c>
      <c r="B71" s="4" t="s">
        <v>239</v>
      </c>
      <c r="C71" s="6" t="s">
        <v>104</v>
      </c>
      <c r="D71" s="9" t="s">
        <v>103</v>
      </c>
      <c r="E71" s="4">
        <v>13642278</v>
      </c>
      <c r="F71" s="4">
        <v>104</v>
      </c>
      <c r="G71" s="2" t="s">
        <v>174</v>
      </c>
      <c r="H71" s="7">
        <v>680000</v>
      </c>
      <c r="I71" s="7">
        <v>50000</v>
      </c>
      <c r="J71" s="43">
        <v>20000</v>
      </c>
      <c r="K71" s="43">
        <v>20000</v>
      </c>
      <c r="L71" s="148"/>
    </row>
    <row r="72" spans="1:12" ht="25.5" x14ac:dyDescent="0.2">
      <c r="A72" s="109">
        <v>36</v>
      </c>
      <c r="B72" s="4" t="s">
        <v>239</v>
      </c>
      <c r="C72" s="6" t="s">
        <v>11</v>
      </c>
      <c r="D72" s="9" t="s">
        <v>597</v>
      </c>
      <c r="E72" s="4">
        <v>66935521</v>
      </c>
      <c r="F72" s="4">
        <v>16</v>
      </c>
      <c r="G72" s="2" t="s">
        <v>376</v>
      </c>
      <c r="H72" s="7">
        <v>200000</v>
      </c>
      <c r="I72" s="7">
        <v>35000</v>
      </c>
      <c r="J72" s="43">
        <v>0</v>
      </c>
      <c r="K72" s="43">
        <v>0</v>
      </c>
      <c r="L72" s="148"/>
    </row>
    <row r="73" spans="1:12" ht="25.5" x14ac:dyDescent="0.2">
      <c r="A73" s="109">
        <v>37</v>
      </c>
      <c r="B73" s="4" t="s">
        <v>239</v>
      </c>
      <c r="C73" s="6" t="s">
        <v>64</v>
      </c>
      <c r="D73" s="9" t="s">
        <v>266</v>
      </c>
      <c r="E73" s="4">
        <v>70238022</v>
      </c>
      <c r="F73" s="4">
        <v>63</v>
      </c>
      <c r="G73" s="2" t="s">
        <v>175</v>
      </c>
      <c r="H73" s="7">
        <v>530000</v>
      </c>
      <c r="I73" s="7">
        <v>55000</v>
      </c>
      <c r="J73" s="43">
        <v>30000</v>
      </c>
      <c r="K73" s="43">
        <v>20000</v>
      </c>
      <c r="L73" s="41"/>
    </row>
    <row r="74" spans="1:12" x14ac:dyDescent="0.2">
      <c r="A74" s="109">
        <v>38</v>
      </c>
      <c r="B74" s="4" t="s">
        <v>239</v>
      </c>
      <c r="C74" s="6" t="s">
        <v>351</v>
      </c>
      <c r="D74" s="9" t="s">
        <v>352</v>
      </c>
      <c r="E74" s="4">
        <v>22713379</v>
      </c>
      <c r="F74" s="4">
        <v>16</v>
      </c>
      <c r="G74" s="2" t="s">
        <v>162</v>
      </c>
      <c r="H74" s="7">
        <v>45000</v>
      </c>
      <c r="I74" s="7">
        <v>30000</v>
      </c>
      <c r="J74" s="43">
        <v>10000</v>
      </c>
      <c r="K74" s="43">
        <v>10000</v>
      </c>
      <c r="L74" s="41"/>
    </row>
    <row r="75" spans="1:12" x14ac:dyDescent="0.2">
      <c r="A75" s="109">
        <v>39</v>
      </c>
      <c r="B75" s="4" t="s">
        <v>239</v>
      </c>
      <c r="C75" s="6" t="s">
        <v>66</v>
      </c>
      <c r="D75" s="22" t="s">
        <v>70</v>
      </c>
      <c r="E75" s="4">
        <v>26996120</v>
      </c>
      <c r="F75" s="4">
        <v>120</v>
      </c>
      <c r="G75" s="2" t="s">
        <v>598</v>
      </c>
      <c r="H75" s="7">
        <v>620000</v>
      </c>
      <c r="I75" s="7">
        <v>50000</v>
      </c>
      <c r="J75" s="43">
        <v>15000</v>
      </c>
      <c r="K75" s="43">
        <v>12000</v>
      </c>
      <c r="L75" s="148"/>
    </row>
    <row r="76" spans="1:12" ht="22.5" x14ac:dyDescent="0.2">
      <c r="A76" s="109">
        <v>40</v>
      </c>
      <c r="B76" s="4" t="s">
        <v>239</v>
      </c>
      <c r="C76" s="6" t="s">
        <v>8</v>
      </c>
      <c r="D76" s="9" t="s">
        <v>599</v>
      </c>
      <c r="E76" s="4">
        <v>66935512</v>
      </c>
      <c r="F76" s="4">
        <v>183</v>
      </c>
      <c r="G76" s="2" t="s">
        <v>160</v>
      </c>
      <c r="H76" s="7">
        <v>1650000</v>
      </c>
      <c r="I76" s="7">
        <v>600000</v>
      </c>
      <c r="J76" s="43">
        <v>80000</v>
      </c>
      <c r="K76" s="43">
        <v>80000</v>
      </c>
      <c r="L76" s="149"/>
    </row>
    <row r="77" spans="1:12" ht="22.5" x14ac:dyDescent="0.2">
      <c r="A77" s="109">
        <v>41</v>
      </c>
      <c r="B77" s="4" t="s">
        <v>239</v>
      </c>
      <c r="C77" s="6" t="s">
        <v>11</v>
      </c>
      <c r="D77" s="9" t="s">
        <v>600</v>
      </c>
      <c r="E77" s="4">
        <v>22772405</v>
      </c>
      <c r="F77" s="4">
        <v>40</v>
      </c>
      <c r="G77" s="2" t="s">
        <v>601</v>
      </c>
      <c r="H77" s="7">
        <v>468000</v>
      </c>
      <c r="I77" s="7">
        <v>234000</v>
      </c>
      <c r="J77" s="44">
        <v>0</v>
      </c>
      <c r="K77" s="44">
        <v>50000</v>
      </c>
      <c r="L77" s="149"/>
    </row>
    <row r="78" spans="1:12" x14ac:dyDescent="0.2">
      <c r="A78" s="109">
        <v>42</v>
      </c>
      <c r="B78" s="4" t="s">
        <v>239</v>
      </c>
      <c r="C78" s="6" t="s">
        <v>602</v>
      </c>
      <c r="D78" s="9" t="s">
        <v>603</v>
      </c>
      <c r="E78" s="4">
        <v>22764178</v>
      </c>
      <c r="F78" s="4">
        <v>89</v>
      </c>
      <c r="G78" s="2" t="s">
        <v>162</v>
      </c>
      <c r="H78" s="7">
        <v>138000</v>
      </c>
      <c r="I78" s="7">
        <v>65000</v>
      </c>
      <c r="J78" s="44">
        <v>0</v>
      </c>
      <c r="K78" s="44">
        <v>0</v>
      </c>
      <c r="L78" s="149"/>
    </row>
    <row r="79" spans="1:12" ht="25.5" x14ac:dyDescent="0.2">
      <c r="A79" s="109">
        <v>43</v>
      </c>
      <c r="B79" s="4" t="s">
        <v>239</v>
      </c>
      <c r="C79" s="6" t="s">
        <v>11</v>
      </c>
      <c r="D79" s="9" t="s">
        <v>467</v>
      </c>
      <c r="E79" s="4">
        <v>22761004</v>
      </c>
      <c r="F79" s="4">
        <v>30</v>
      </c>
      <c r="G79" s="2" t="s">
        <v>468</v>
      </c>
      <c r="H79" s="7">
        <v>890000</v>
      </c>
      <c r="I79" s="7">
        <v>70000</v>
      </c>
      <c r="J79" s="44">
        <v>0</v>
      </c>
      <c r="K79" s="44">
        <v>0</v>
      </c>
      <c r="L79" s="47"/>
    </row>
    <row r="80" spans="1:12" ht="38.25" x14ac:dyDescent="0.2">
      <c r="A80" s="109">
        <v>44</v>
      </c>
      <c r="B80" s="4" t="s">
        <v>239</v>
      </c>
      <c r="C80" s="6" t="s">
        <v>77</v>
      </c>
      <c r="D80" s="9" t="s">
        <v>604</v>
      </c>
      <c r="E80" s="4">
        <v>70233977</v>
      </c>
      <c r="F80" s="4">
        <v>176</v>
      </c>
      <c r="G80" s="2" t="s">
        <v>140</v>
      </c>
      <c r="H80" s="7">
        <v>900000</v>
      </c>
      <c r="I80" s="7">
        <v>150000</v>
      </c>
      <c r="J80" s="44">
        <v>100000</v>
      </c>
      <c r="K80" s="44">
        <v>150000</v>
      </c>
      <c r="L80" s="148"/>
    </row>
    <row r="81" spans="1:12" x14ac:dyDescent="0.2">
      <c r="A81" s="109"/>
      <c r="B81" s="4" t="s">
        <v>239</v>
      </c>
      <c r="C81" s="6" t="s">
        <v>36</v>
      </c>
      <c r="D81" s="22" t="s">
        <v>35</v>
      </c>
      <c r="E81" s="4">
        <v>45238677</v>
      </c>
      <c r="F81" s="4">
        <v>100</v>
      </c>
      <c r="G81" s="2" t="s">
        <v>354</v>
      </c>
      <c r="H81" s="7">
        <v>250000</v>
      </c>
      <c r="I81" s="7">
        <v>80000</v>
      </c>
      <c r="J81" s="44">
        <v>30000</v>
      </c>
      <c r="K81" s="44">
        <v>30000</v>
      </c>
      <c r="L81" s="148"/>
    </row>
    <row r="82" spans="1:12" ht="25.5" x14ac:dyDescent="0.2">
      <c r="A82" s="109">
        <v>45</v>
      </c>
      <c r="B82" s="4" t="s">
        <v>239</v>
      </c>
      <c r="C82" s="6" t="s">
        <v>15</v>
      </c>
      <c r="D82" s="9" t="s">
        <v>605</v>
      </c>
      <c r="E82" s="4">
        <v>49588362</v>
      </c>
      <c r="F82" s="4">
        <v>59</v>
      </c>
      <c r="G82" s="2" t="s">
        <v>122</v>
      </c>
      <c r="H82" s="7">
        <v>370000</v>
      </c>
      <c r="I82" s="7">
        <v>62000</v>
      </c>
      <c r="J82" s="44">
        <v>0</v>
      </c>
      <c r="K82" s="44">
        <v>15000</v>
      </c>
      <c r="L82" s="149"/>
    </row>
    <row r="83" spans="1:12" x14ac:dyDescent="0.2">
      <c r="A83" s="109">
        <v>46</v>
      </c>
      <c r="B83" s="4" t="s">
        <v>239</v>
      </c>
      <c r="C83" s="2" t="s">
        <v>262</v>
      </c>
      <c r="D83" s="3" t="s">
        <v>299</v>
      </c>
      <c r="E83" s="4">
        <v>26670704</v>
      </c>
      <c r="F83" s="4">
        <v>12</v>
      </c>
      <c r="G83" s="2" t="s">
        <v>162</v>
      </c>
      <c r="H83" s="7">
        <v>680000</v>
      </c>
      <c r="I83" s="7">
        <v>60000</v>
      </c>
      <c r="J83" s="44">
        <v>50000</v>
      </c>
      <c r="K83" s="44">
        <v>50000</v>
      </c>
      <c r="L83" s="149"/>
    </row>
    <row r="84" spans="1:12" ht="25.5" x14ac:dyDescent="0.2">
      <c r="A84" s="109">
        <v>47</v>
      </c>
      <c r="B84" s="4" t="s">
        <v>239</v>
      </c>
      <c r="C84" s="6" t="s">
        <v>242</v>
      </c>
      <c r="D84" s="9" t="s">
        <v>42</v>
      </c>
      <c r="E84" s="4">
        <v>27044670</v>
      </c>
      <c r="F84" s="4">
        <v>88</v>
      </c>
      <c r="G84" s="2" t="s">
        <v>205</v>
      </c>
      <c r="H84" s="7">
        <v>70000</v>
      </c>
      <c r="I84" s="7">
        <v>40000</v>
      </c>
      <c r="J84" s="44">
        <v>20000</v>
      </c>
      <c r="K84" s="44">
        <v>20000</v>
      </c>
      <c r="L84" s="148"/>
    </row>
    <row r="85" spans="1:12" x14ac:dyDescent="0.2">
      <c r="A85" s="109">
        <v>48</v>
      </c>
      <c r="B85" s="4" t="s">
        <v>239</v>
      </c>
      <c r="C85" s="6" t="s">
        <v>79</v>
      </c>
      <c r="D85" s="9" t="s">
        <v>267</v>
      </c>
      <c r="E85" s="4">
        <v>60800534</v>
      </c>
      <c r="F85" s="4">
        <v>140</v>
      </c>
      <c r="G85" s="2" t="s">
        <v>606</v>
      </c>
      <c r="H85" s="7">
        <v>490000</v>
      </c>
      <c r="I85" s="7">
        <v>150000</v>
      </c>
      <c r="J85" s="44">
        <v>0</v>
      </c>
      <c r="K85" s="44">
        <v>10000</v>
      </c>
      <c r="L85" s="148"/>
    </row>
    <row r="86" spans="1:12" ht="25.5" x14ac:dyDescent="0.2">
      <c r="A86" s="109">
        <v>49</v>
      </c>
      <c r="B86" s="4" t="s">
        <v>239</v>
      </c>
      <c r="C86" s="6" t="s">
        <v>607</v>
      </c>
      <c r="D86" s="9" t="s">
        <v>608</v>
      </c>
      <c r="E86" s="4">
        <v>14615169</v>
      </c>
      <c r="F86" s="4">
        <v>576</v>
      </c>
      <c r="G86" s="2" t="s">
        <v>609</v>
      </c>
      <c r="H86" s="7">
        <v>1400000</v>
      </c>
      <c r="I86" s="7">
        <v>25000</v>
      </c>
      <c r="J86" s="44">
        <v>0</v>
      </c>
      <c r="K86" s="44">
        <v>0</v>
      </c>
      <c r="L86" s="151"/>
    </row>
    <row r="87" spans="1:12" ht="25.5" x14ac:dyDescent="0.2">
      <c r="A87" s="109">
        <v>50</v>
      </c>
      <c r="B87" s="4" t="s">
        <v>239</v>
      </c>
      <c r="C87" s="2" t="s">
        <v>111</v>
      </c>
      <c r="D87" s="3" t="s">
        <v>117</v>
      </c>
      <c r="E87" s="4">
        <v>48770132</v>
      </c>
      <c r="F87" s="4">
        <v>70</v>
      </c>
      <c r="G87" s="2" t="s">
        <v>211</v>
      </c>
      <c r="H87" s="7">
        <v>274000</v>
      </c>
      <c r="I87" s="7">
        <v>80000</v>
      </c>
      <c r="J87" s="44">
        <v>10000</v>
      </c>
      <c r="K87" s="44">
        <v>10000</v>
      </c>
      <c r="L87" s="47"/>
    </row>
    <row r="88" spans="1:12" ht="25.5" x14ac:dyDescent="0.2">
      <c r="A88" s="109">
        <v>51</v>
      </c>
      <c r="B88" s="4" t="s">
        <v>239</v>
      </c>
      <c r="C88" s="6" t="s">
        <v>50</v>
      </c>
      <c r="D88" s="9" t="s">
        <v>116</v>
      </c>
      <c r="E88" s="4">
        <v>67339832</v>
      </c>
      <c r="F88" s="4">
        <v>110</v>
      </c>
      <c r="G88" s="2" t="s">
        <v>268</v>
      </c>
      <c r="H88" s="7">
        <v>500000</v>
      </c>
      <c r="I88" s="7">
        <v>180000</v>
      </c>
      <c r="J88" s="44">
        <v>30000</v>
      </c>
      <c r="K88" s="44">
        <v>30000</v>
      </c>
      <c r="L88" s="150"/>
    </row>
    <row r="89" spans="1:12" x14ac:dyDescent="0.2">
      <c r="A89" s="109">
        <v>52</v>
      </c>
      <c r="B89" s="4" t="s">
        <v>239</v>
      </c>
      <c r="C89" s="6" t="s">
        <v>250</v>
      </c>
      <c r="D89" s="9" t="s">
        <v>610</v>
      </c>
      <c r="E89" s="4">
        <v>2119536</v>
      </c>
      <c r="F89" s="4">
        <v>35</v>
      </c>
      <c r="G89" s="2" t="s">
        <v>611</v>
      </c>
      <c r="H89" s="7">
        <v>900000</v>
      </c>
      <c r="I89" s="7">
        <v>600000</v>
      </c>
      <c r="J89" s="44">
        <v>0</v>
      </c>
      <c r="K89" s="44">
        <v>50000</v>
      </c>
      <c r="L89" s="150"/>
    </row>
    <row r="90" spans="1:12" ht="25.5" x14ac:dyDescent="0.2">
      <c r="A90" s="109">
        <v>53</v>
      </c>
      <c r="B90" s="4" t="s">
        <v>239</v>
      </c>
      <c r="C90" s="6" t="s">
        <v>77</v>
      </c>
      <c r="D90" s="9" t="s">
        <v>612</v>
      </c>
      <c r="E90" s="4">
        <v>22746480</v>
      </c>
      <c r="F90" s="4">
        <v>415</v>
      </c>
      <c r="G90" s="2" t="s">
        <v>613</v>
      </c>
      <c r="H90" s="7">
        <v>350000</v>
      </c>
      <c r="I90" s="7">
        <v>200000</v>
      </c>
      <c r="J90" s="44">
        <v>0</v>
      </c>
      <c r="K90" s="44">
        <v>0</v>
      </c>
      <c r="L90" s="150"/>
    </row>
    <row r="91" spans="1:12" x14ac:dyDescent="0.2">
      <c r="A91" s="109">
        <v>54</v>
      </c>
      <c r="B91" s="4" t="s">
        <v>239</v>
      </c>
      <c r="C91" s="6" t="s">
        <v>614</v>
      </c>
      <c r="D91" s="9" t="s">
        <v>615</v>
      </c>
      <c r="E91" s="4">
        <v>22728601</v>
      </c>
      <c r="F91" s="4">
        <v>26</v>
      </c>
      <c r="G91" s="2" t="s">
        <v>194</v>
      </c>
      <c r="H91" s="7">
        <v>120000</v>
      </c>
      <c r="I91" s="7">
        <v>30000</v>
      </c>
      <c r="J91" s="44">
        <v>0</v>
      </c>
      <c r="K91" s="44">
        <v>0</v>
      </c>
      <c r="L91" s="150"/>
    </row>
    <row r="92" spans="1:12" x14ac:dyDescent="0.2">
      <c r="A92" s="109">
        <v>55</v>
      </c>
      <c r="B92" s="4" t="s">
        <v>239</v>
      </c>
      <c r="C92" s="6" t="s">
        <v>64</v>
      </c>
      <c r="D92" s="9" t="s">
        <v>355</v>
      </c>
      <c r="E92" s="4">
        <v>22709533</v>
      </c>
      <c r="F92" s="4">
        <v>14</v>
      </c>
      <c r="G92" s="2" t="s">
        <v>211</v>
      </c>
      <c r="H92" s="7">
        <v>39500</v>
      </c>
      <c r="I92" s="7">
        <v>22000</v>
      </c>
      <c r="J92" s="44">
        <v>0</v>
      </c>
      <c r="K92" s="44">
        <v>0</v>
      </c>
      <c r="L92" s="150"/>
    </row>
    <row r="93" spans="1:12" x14ac:dyDescent="0.2">
      <c r="A93" s="109">
        <v>56</v>
      </c>
      <c r="B93" s="4" t="s">
        <v>239</v>
      </c>
      <c r="C93" s="6" t="s">
        <v>207</v>
      </c>
      <c r="D93" s="9" t="s">
        <v>208</v>
      </c>
      <c r="E93" s="4">
        <v>60800496</v>
      </c>
      <c r="F93" s="4">
        <v>34</v>
      </c>
      <c r="G93" s="2" t="s">
        <v>209</v>
      </c>
      <c r="H93" s="7">
        <v>405696</v>
      </c>
      <c r="I93" s="7">
        <v>123272</v>
      </c>
      <c r="J93" s="44">
        <v>15000</v>
      </c>
      <c r="K93" s="44">
        <v>25000</v>
      </c>
      <c r="L93" s="148"/>
    </row>
    <row r="94" spans="1:12" ht="33.75" x14ac:dyDescent="0.2">
      <c r="A94" s="109">
        <v>57</v>
      </c>
      <c r="B94" s="4" t="s">
        <v>239</v>
      </c>
      <c r="C94" s="6" t="s">
        <v>361</v>
      </c>
      <c r="D94" s="9" t="s">
        <v>469</v>
      </c>
      <c r="E94" s="4">
        <v>22839747</v>
      </c>
      <c r="F94" s="4">
        <v>42</v>
      </c>
      <c r="G94" s="2" t="s">
        <v>470</v>
      </c>
      <c r="H94" s="7">
        <v>3200000</v>
      </c>
      <c r="I94" s="7">
        <v>200000</v>
      </c>
      <c r="J94" s="44">
        <v>15000</v>
      </c>
      <c r="K94" s="44">
        <v>15000</v>
      </c>
      <c r="L94" s="148"/>
    </row>
    <row r="95" spans="1:12" ht="25.5" x14ac:dyDescent="0.2">
      <c r="A95" s="109">
        <v>58</v>
      </c>
      <c r="B95" s="4" t="s">
        <v>239</v>
      </c>
      <c r="C95" s="6" t="s">
        <v>356</v>
      </c>
      <c r="D95" s="22" t="s">
        <v>472</v>
      </c>
      <c r="E95" s="4">
        <v>70923353</v>
      </c>
      <c r="F95" s="51">
        <v>78849</v>
      </c>
      <c r="G95" s="2" t="s">
        <v>616</v>
      </c>
      <c r="H95" s="7">
        <v>500000</v>
      </c>
      <c r="I95" s="7">
        <v>280000</v>
      </c>
      <c r="J95" s="44">
        <v>80000</v>
      </c>
      <c r="K95" s="44">
        <v>100000</v>
      </c>
      <c r="L95" s="148"/>
    </row>
    <row r="96" spans="1:12" x14ac:dyDescent="0.2">
      <c r="A96" s="109">
        <v>59</v>
      </c>
      <c r="B96" s="4" t="s">
        <v>239</v>
      </c>
      <c r="C96" s="6" t="s">
        <v>617</v>
      </c>
      <c r="D96" s="9" t="s">
        <v>618</v>
      </c>
      <c r="E96" s="4">
        <v>66185912</v>
      </c>
      <c r="F96" s="4">
        <v>80</v>
      </c>
      <c r="G96" s="2" t="s">
        <v>209</v>
      </c>
      <c r="H96" s="7">
        <v>260000</v>
      </c>
      <c r="I96" s="7">
        <v>100000</v>
      </c>
      <c r="J96" s="44">
        <v>0</v>
      </c>
      <c r="K96" s="44">
        <v>7000</v>
      </c>
      <c r="L96" s="148"/>
    </row>
    <row r="97" spans="1:12" ht="25.5" x14ac:dyDescent="0.2">
      <c r="A97" s="109">
        <v>60</v>
      </c>
      <c r="B97" s="4" t="s">
        <v>239</v>
      </c>
      <c r="C97" s="6" t="s">
        <v>242</v>
      </c>
      <c r="D97" s="9" t="s">
        <v>619</v>
      </c>
      <c r="E97" s="4">
        <v>70945322</v>
      </c>
      <c r="F97" s="4">
        <v>18700</v>
      </c>
      <c r="G97" s="2" t="s">
        <v>184</v>
      </c>
      <c r="H97" s="7">
        <v>1650000</v>
      </c>
      <c r="I97" s="7">
        <v>40000</v>
      </c>
      <c r="J97" s="44">
        <v>0</v>
      </c>
      <c r="K97" s="44">
        <v>30000</v>
      </c>
      <c r="L97" s="148"/>
    </row>
    <row r="98" spans="1:12" ht="33.75" x14ac:dyDescent="0.2">
      <c r="A98" s="109">
        <v>61</v>
      </c>
      <c r="B98" s="4" t="s">
        <v>239</v>
      </c>
      <c r="C98" s="6" t="s">
        <v>71</v>
      </c>
      <c r="D98" s="9" t="s">
        <v>147</v>
      </c>
      <c r="E98" s="4">
        <v>70259381</v>
      </c>
      <c r="F98" s="4">
        <v>108</v>
      </c>
      <c r="G98" s="2" t="s">
        <v>206</v>
      </c>
      <c r="H98" s="7">
        <v>130000</v>
      </c>
      <c r="I98" s="7">
        <v>55000</v>
      </c>
      <c r="J98" s="44">
        <v>15000</v>
      </c>
      <c r="K98" s="44">
        <v>20000</v>
      </c>
      <c r="L98" s="148"/>
    </row>
    <row r="99" spans="1:12" x14ac:dyDescent="0.2">
      <c r="A99" s="109">
        <v>62</v>
      </c>
      <c r="B99" s="4" t="s">
        <v>239</v>
      </c>
      <c r="C99" s="6" t="s">
        <v>14</v>
      </c>
      <c r="D99" s="22" t="s">
        <v>13</v>
      </c>
      <c r="E99" s="4">
        <v>66932084</v>
      </c>
      <c r="F99" s="4">
        <v>131</v>
      </c>
      <c r="G99" s="2" t="s">
        <v>620</v>
      </c>
      <c r="H99" s="7">
        <v>1015000</v>
      </c>
      <c r="I99" s="7">
        <v>100000</v>
      </c>
      <c r="J99" s="44">
        <v>35000</v>
      </c>
      <c r="K99" s="44">
        <v>35000</v>
      </c>
      <c r="L99" s="41"/>
    </row>
    <row r="100" spans="1:12" x14ac:dyDescent="0.2">
      <c r="A100" s="109">
        <v>63</v>
      </c>
      <c r="B100" s="4" t="s">
        <v>239</v>
      </c>
      <c r="C100" s="6" t="s">
        <v>50</v>
      </c>
      <c r="D100" s="22" t="s">
        <v>621</v>
      </c>
      <c r="E100" s="4">
        <v>70970688</v>
      </c>
      <c r="F100" s="4">
        <v>41</v>
      </c>
      <c r="G100" s="2" t="s">
        <v>162</v>
      </c>
      <c r="H100" s="7">
        <v>120000</v>
      </c>
      <c r="I100" s="7">
        <v>50000</v>
      </c>
      <c r="J100" s="44">
        <v>15000</v>
      </c>
      <c r="K100" s="44">
        <v>20000</v>
      </c>
      <c r="L100" s="41"/>
    </row>
    <row r="101" spans="1:12" ht="22.5" x14ac:dyDescent="0.2">
      <c r="A101" s="109">
        <v>64</v>
      </c>
      <c r="B101" s="4" t="s">
        <v>239</v>
      </c>
      <c r="C101" s="6" t="s">
        <v>357</v>
      </c>
      <c r="D101" s="9" t="s">
        <v>300</v>
      </c>
      <c r="E101" s="4">
        <v>22888489</v>
      </c>
      <c r="F101" s="4">
        <v>19</v>
      </c>
      <c r="G101" s="2" t="s">
        <v>301</v>
      </c>
      <c r="H101" s="7">
        <v>200000</v>
      </c>
      <c r="I101" s="7">
        <v>100000</v>
      </c>
      <c r="J101" s="44">
        <v>60000</v>
      </c>
      <c r="K101" s="44">
        <v>60000</v>
      </c>
      <c r="L101" s="148"/>
    </row>
    <row r="102" spans="1:12" x14ac:dyDescent="0.2">
      <c r="A102" s="109">
        <v>65</v>
      </c>
      <c r="B102" s="4" t="s">
        <v>239</v>
      </c>
      <c r="C102" s="6" t="s">
        <v>473</v>
      </c>
      <c r="D102" s="22" t="s">
        <v>622</v>
      </c>
      <c r="E102" s="4">
        <v>68346816</v>
      </c>
      <c r="F102" s="4">
        <v>120</v>
      </c>
      <c r="G102" s="2" t="s">
        <v>474</v>
      </c>
      <c r="H102" s="7">
        <v>600000</v>
      </c>
      <c r="I102" s="7">
        <v>150000</v>
      </c>
      <c r="J102" s="44">
        <v>20000</v>
      </c>
      <c r="K102" s="44">
        <v>20000</v>
      </c>
      <c r="L102" s="148"/>
    </row>
    <row r="103" spans="1:12" ht="38.25" x14ac:dyDescent="0.2">
      <c r="A103" s="109">
        <v>66</v>
      </c>
      <c r="B103" s="4" t="s">
        <v>239</v>
      </c>
      <c r="C103" s="6" t="s">
        <v>25</v>
      </c>
      <c r="D103" s="9" t="s">
        <v>110</v>
      </c>
      <c r="E103" s="4">
        <v>27054624</v>
      </c>
      <c r="F103" s="4">
        <v>1900</v>
      </c>
      <c r="G103" s="2" t="s">
        <v>265</v>
      </c>
      <c r="H103" s="7">
        <v>65000</v>
      </c>
      <c r="I103" s="7">
        <v>25000</v>
      </c>
      <c r="J103" s="44">
        <v>0</v>
      </c>
      <c r="K103" s="44">
        <v>15000</v>
      </c>
      <c r="L103" s="148"/>
    </row>
    <row r="104" spans="1:12" ht="25.5" x14ac:dyDescent="0.2">
      <c r="A104" s="109">
        <v>67</v>
      </c>
      <c r="B104" s="4" t="s">
        <v>239</v>
      </c>
      <c r="C104" s="6" t="s">
        <v>623</v>
      </c>
      <c r="D104" s="22" t="s">
        <v>624</v>
      </c>
      <c r="E104" s="4">
        <v>26580900</v>
      </c>
      <c r="F104" s="4">
        <v>70</v>
      </c>
      <c r="G104" s="2" t="s">
        <v>126</v>
      </c>
      <c r="H104" s="7">
        <v>80000</v>
      </c>
      <c r="I104" s="7">
        <v>70000</v>
      </c>
      <c r="J104" s="44">
        <v>0</v>
      </c>
      <c r="K104" s="44">
        <v>20000</v>
      </c>
      <c r="L104" s="148"/>
    </row>
    <row r="105" spans="1:12" ht="33.75" x14ac:dyDescent="0.2">
      <c r="A105" s="109">
        <v>68</v>
      </c>
      <c r="B105" s="4" t="s">
        <v>239</v>
      </c>
      <c r="C105" s="6" t="s">
        <v>475</v>
      </c>
      <c r="D105" s="9" t="s">
        <v>53</v>
      </c>
      <c r="E105" s="4">
        <v>60338920</v>
      </c>
      <c r="F105" s="4">
        <v>4009</v>
      </c>
      <c r="G105" s="2" t="s">
        <v>202</v>
      </c>
      <c r="H105" s="7">
        <v>115000</v>
      </c>
      <c r="I105" s="7">
        <v>70000</v>
      </c>
      <c r="J105" s="44">
        <v>10000</v>
      </c>
      <c r="K105" s="44">
        <v>10000</v>
      </c>
      <c r="L105" s="148"/>
    </row>
    <row r="106" spans="1:12" ht="25.5" x14ac:dyDescent="0.2">
      <c r="A106" s="109">
        <v>69</v>
      </c>
      <c r="B106" s="4" t="s">
        <v>239</v>
      </c>
      <c r="C106" s="6" t="s">
        <v>37</v>
      </c>
      <c r="D106" s="22" t="s">
        <v>625</v>
      </c>
      <c r="E106" s="4">
        <v>534013</v>
      </c>
      <c r="F106" s="4">
        <v>102</v>
      </c>
      <c r="G106" s="2" t="s">
        <v>209</v>
      </c>
      <c r="H106" s="7">
        <v>1500000</v>
      </c>
      <c r="I106" s="7">
        <v>500000</v>
      </c>
      <c r="J106" s="44">
        <v>80000</v>
      </c>
      <c r="K106" s="44">
        <v>70000</v>
      </c>
      <c r="L106" s="148"/>
    </row>
    <row r="107" spans="1:12" ht="45" x14ac:dyDescent="0.2">
      <c r="A107" s="109">
        <v>70</v>
      </c>
      <c r="B107" s="4" t="s">
        <v>239</v>
      </c>
      <c r="C107" s="6" t="s">
        <v>177</v>
      </c>
      <c r="D107" s="22" t="s">
        <v>172</v>
      </c>
      <c r="E107" s="4">
        <v>47997052</v>
      </c>
      <c r="F107" s="4">
        <v>17</v>
      </c>
      <c r="G107" s="2" t="s">
        <v>626</v>
      </c>
      <c r="H107" s="7">
        <v>50000</v>
      </c>
      <c r="I107" s="7">
        <v>40000</v>
      </c>
      <c r="J107" s="44">
        <v>15000</v>
      </c>
      <c r="K107" s="44">
        <v>10000</v>
      </c>
      <c r="L107" s="47"/>
    </row>
    <row r="108" spans="1:12" x14ac:dyDescent="0.2">
      <c r="A108" s="109">
        <v>71</v>
      </c>
      <c r="B108" s="4" t="s">
        <v>239</v>
      </c>
      <c r="C108" s="6" t="s">
        <v>242</v>
      </c>
      <c r="D108" s="22" t="s">
        <v>68</v>
      </c>
      <c r="E108" s="4">
        <v>64631273</v>
      </c>
      <c r="F108" s="4">
        <v>296</v>
      </c>
      <c r="G108" s="2" t="s">
        <v>183</v>
      </c>
      <c r="H108" s="7">
        <v>3700000</v>
      </c>
      <c r="I108" s="7">
        <v>500000</v>
      </c>
      <c r="J108" s="44">
        <v>200000</v>
      </c>
      <c r="K108" s="44">
        <v>200000</v>
      </c>
      <c r="L108" s="148"/>
    </row>
    <row r="109" spans="1:12" x14ac:dyDescent="0.2">
      <c r="A109" s="109">
        <v>72</v>
      </c>
      <c r="B109" s="4" t="s">
        <v>239</v>
      </c>
      <c r="C109" s="6" t="s">
        <v>83</v>
      </c>
      <c r="D109" s="22" t="s">
        <v>82</v>
      </c>
      <c r="E109" s="4">
        <v>43962777</v>
      </c>
      <c r="F109" s="4">
        <v>58</v>
      </c>
      <c r="G109" s="2" t="s">
        <v>212</v>
      </c>
      <c r="H109" s="7">
        <v>900000</v>
      </c>
      <c r="I109" s="7">
        <v>75000</v>
      </c>
      <c r="J109" s="44">
        <v>10000</v>
      </c>
      <c r="K109" s="44">
        <v>10000</v>
      </c>
      <c r="L109" s="148"/>
    </row>
    <row r="110" spans="1:12" ht="33.75" x14ac:dyDescent="0.2">
      <c r="A110" s="109">
        <v>73</v>
      </c>
      <c r="B110" s="4" t="s">
        <v>239</v>
      </c>
      <c r="C110" s="6" t="s">
        <v>627</v>
      </c>
      <c r="D110" s="9" t="s">
        <v>628</v>
      </c>
      <c r="E110" s="4">
        <v>26543966</v>
      </c>
      <c r="F110" s="4">
        <v>245</v>
      </c>
      <c r="G110" s="2" t="s">
        <v>629</v>
      </c>
      <c r="H110" s="7">
        <v>394000</v>
      </c>
      <c r="I110" s="7">
        <v>100000</v>
      </c>
      <c r="J110" s="44">
        <v>0</v>
      </c>
      <c r="K110" s="44">
        <v>15000</v>
      </c>
      <c r="L110" s="148"/>
    </row>
    <row r="111" spans="1:12" x14ac:dyDescent="0.2">
      <c r="A111" s="109">
        <v>74</v>
      </c>
      <c r="B111" s="4" t="s">
        <v>239</v>
      </c>
      <c r="C111" s="6" t="s">
        <v>118</v>
      </c>
      <c r="D111" s="22" t="s">
        <v>630</v>
      </c>
      <c r="E111" s="4">
        <v>69576807</v>
      </c>
      <c r="F111" s="4">
        <v>218</v>
      </c>
      <c r="G111" s="2" t="s">
        <v>476</v>
      </c>
      <c r="H111" s="7">
        <v>420000</v>
      </c>
      <c r="I111" s="7">
        <v>110000</v>
      </c>
      <c r="J111" s="44">
        <v>100000</v>
      </c>
      <c r="K111" s="44">
        <v>110000</v>
      </c>
      <c r="L111" s="148"/>
    </row>
    <row r="112" spans="1:12" x14ac:dyDescent="0.2">
      <c r="A112" s="109">
        <v>75</v>
      </c>
      <c r="B112" s="4" t="s">
        <v>239</v>
      </c>
      <c r="C112" s="6" t="s">
        <v>477</v>
      </c>
      <c r="D112" s="22" t="s">
        <v>631</v>
      </c>
      <c r="E112" s="4">
        <v>22851259</v>
      </c>
      <c r="F112" s="4">
        <v>32</v>
      </c>
      <c r="G112" s="2" t="s">
        <v>354</v>
      </c>
      <c r="H112" s="7">
        <v>455000</v>
      </c>
      <c r="I112" s="7">
        <v>180000</v>
      </c>
      <c r="J112" s="44">
        <v>10000</v>
      </c>
      <c r="K112" s="44">
        <v>10000</v>
      </c>
      <c r="L112" s="148"/>
    </row>
    <row r="113" spans="1:12" ht="25.5" x14ac:dyDescent="0.2">
      <c r="A113" s="109">
        <v>76</v>
      </c>
      <c r="B113" s="4" t="s">
        <v>239</v>
      </c>
      <c r="C113" s="6" t="s">
        <v>21</v>
      </c>
      <c r="D113" s="22" t="s">
        <v>632</v>
      </c>
      <c r="E113" s="4">
        <v>66935822</v>
      </c>
      <c r="F113" s="4">
        <v>69</v>
      </c>
      <c r="G113" s="2" t="s">
        <v>209</v>
      </c>
      <c r="H113" s="7">
        <v>500000</v>
      </c>
      <c r="I113" s="7">
        <v>90000</v>
      </c>
      <c r="J113" s="44">
        <v>30000</v>
      </c>
      <c r="K113" s="44">
        <v>30000</v>
      </c>
      <c r="L113" s="148"/>
    </row>
    <row r="114" spans="1:12" ht="38.25" x14ac:dyDescent="0.2">
      <c r="A114" s="109">
        <v>77</v>
      </c>
      <c r="B114" s="4" t="s">
        <v>239</v>
      </c>
      <c r="C114" s="6" t="s">
        <v>3</v>
      </c>
      <c r="D114" s="9" t="s">
        <v>359</v>
      </c>
      <c r="E114" s="4">
        <v>1185195</v>
      </c>
      <c r="F114" s="4">
        <v>80</v>
      </c>
      <c r="G114" s="2" t="s">
        <v>162</v>
      </c>
      <c r="H114" s="7">
        <v>295000</v>
      </c>
      <c r="I114" s="7">
        <v>20000</v>
      </c>
      <c r="J114" s="44">
        <v>0</v>
      </c>
      <c r="K114" s="44">
        <v>0</v>
      </c>
      <c r="L114" s="148"/>
    </row>
    <row r="115" spans="1:12" x14ac:dyDescent="0.2">
      <c r="A115" s="109">
        <v>78</v>
      </c>
      <c r="B115" s="4" t="s">
        <v>239</v>
      </c>
      <c r="C115" s="6" t="s">
        <v>77</v>
      </c>
      <c r="D115" s="9" t="s">
        <v>272</v>
      </c>
      <c r="E115" s="4">
        <v>22854380</v>
      </c>
      <c r="F115" s="4">
        <v>69</v>
      </c>
      <c r="G115" s="2" t="s">
        <v>162</v>
      </c>
      <c r="H115" s="7">
        <v>100000</v>
      </c>
      <c r="I115" s="7">
        <v>30000</v>
      </c>
      <c r="J115" s="44">
        <v>0</v>
      </c>
      <c r="K115" s="44">
        <v>0</v>
      </c>
      <c r="L115" s="148"/>
    </row>
    <row r="116" spans="1:12" ht="25.5" x14ac:dyDescent="0.2">
      <c r="A116" s="109">
        <v>79</v>
      </c>
      <c r="B116" s="4" t="s">
        <v>239</v>
      </c>
      <c r="C116" s="6" t="s">
        <v>242</v>
      </c>
      <c r="D116" s="9" t="s">
        <v>273</v>
      </c>
      <c r="E116" s="4">
        <v>60800577</v>
      </c>
      <c r="F116" s="4">
        <v>128</v>
      </c>
      <c r="G116" s="2" t="s">
        <v>101</v>
      </c>
      <c r="H116" s="7">
        <v>450000</v>
      </c>
      <c r="I116" s="7">
        <v>150000</v>
      </c>
      <c r="J116" s="44">
        <v>10000</v>
      </c>
      <c r="K116" s="44">
        <v>10000</v>
      </c>
      <c r="L116" s="148"/>
    </row>
    <row r="117" spans="1:12" ht="22.5" x14ac:dyDescent="0.2">
      <c r="A117" s="109">
        <v>80</v>
      </c>
      <c r="B117" s="4" t="s">
        <v>239</v>
      </c>
      <c r="C117" s="6" t="s">
        <v>242</v>
      </c>
      <c r="D117" s="9" t="s">
        <v>633</v>
      </c>
      <c r="E117" s="4">
        <v>45213046</v>
      </c>
      <c r="F117" s="4">
        <v>125</v>
      </c>
      <c r="G117" s="2" t="s">
        <v>169</v>
      </c>
      <c r="H117" s="7">
        <v>450000</v>
      </c>
      <c r="I117" s="7">
        <v>50000</v>
      </c>
      <c r="J117" s="44">
        <v>30000</v>
      </c>
      <c r="K117" s="44">
        <v>30000</v>
      </c>
      <c r="L117" s="148"/>
    </row>
    <row r="118" spans="1:12" ht="22.5" x14ac:dyDescent="0.2">
      <c r="A118" s="109">
        <v>81</v>
      </c>
      <c r="B118" s="4" t="s">
        <v>239</v>
      </c>
      <c r="C118" s="6" t="s">
        <v>242</v>
      </c>
      <c r="D118" s="22" t="s">
        <v>634</v>
      </c>
      <c r="E118" s="4">
        <v>48770311</v>
      </c>
      <c r="F118" s="4">
        <v>189</v>
      </c>
      <c r="G118" s="2" t="s">
        <v>160</v>
      </c>
      <c r="H118" s="7">
        <v>700000</v>
      </c>
      <c r="I118" s="7">
        <v>100000</v>
      </c>
      <c r="J118" s="44">
        <v>20000</v>
      </c>
      <c r="K118" s="44">
        <v>30000</v>
      </c>
      <c r="L118" s="148"/>
    </row>
    <row r="119" spans="1:12" ht="25.5" x14ac:dyDescent="0.2">
      <c r="A119" s="109">
        <v>82</v>
      </c>
      <c r="B119" s="4" t="s">
        <v>239</v>
      </c>
      <c r="C119" s="6" t="s">
        <v>635</v>
      </c>
      <c r="D119" s="22" t="s">
        <v>636</v>
      </c>
      <c r="E119" s="4">
        <v>69576653</v>
      </c>
      <c r="F119" s="4">
        <v>216</v>
      </c>
      <c r="G119" s="2" t="s">
        <v>138</v>
      </c>
      <c r="H119" s="7">
        <v>400000</v>
      </c>
      <c r="I119" s="7">
        <v>100000</v>
      </c>
      <c r="J119" s="44">
        <v>20000</v>
      </c>
      <c r="K119" s="44">
        <v>20000</v>
      </c>
      <c r="L119" s="148"/>
    </row>
    <row r="120" spans="1:12" ht="38.25" x14ac:dyDescent="0.2">
      <c r="A120" s="109">
        <v>83</v>
      </c>
      <c r="B120" s="4" t="s">
        <v>239</v>
      </c>
      <c r="C120" s="6" t="s">
        <v>270</v>
      </c>
      <c r="D120" s="9" t="s">
        <v>303</v>
      </c>
      <c r="E120" s="4">
        <v>26536706</v>
      </c>
      <c r="F120" s="4">
        <v>195</v>
      </c>
      <c r="G120" s="2" t="s">
        <v>265</v>
      </c>
      <c r="H120" s="7">
        <v>200000</v>
      </c>
      <c r="I120" s="7">
        <v>130000</v>
      </c>
      <c r="J120" s="44">
        <v>60000</v>
      </c>
      <c r="K120" s="44">
        <v>0</v>
      </c>
      <c r="L120" s="148"/>
    </row>
    <row r="121" spans="1:12" x14ac:dyDescent="0.2">
      <c r="A121" s="109">
        <v>84</v>
      </c>
      <c r="B121" s="4" t="s">
        <v>239</v>
      </c>
      <c r="C121" s="6" t="s">
        <v>242</v>
      </c>
      <c r="D121" s="22" t="s">
        <v>363</v>
      </c>
      <c r="E121" s="4">
        <v>16626397</v>
      </c>
      <c r="F121" s="4">
        <v>200</v>
      </c>
      <c r="G121" s="2" t="s">
        <v>138</v>
      </c>
      <c r="H121" s="58">
        <v>800000</v>
      </c>
      <c r="I121" s="58">
        <v>50000</v>
      </c>
      <c r="J121" s="44">
        <v>20000</v>
      </c>
      <c r="K121" s="44">
        <v>20000</v>
      </c>
      <c r="L121" s="148"/>
    </row>
    <row r="122" spans="1:12" x14ac:dyDescent="0.2">
      <c r="A122" s="109">
        <v>85</v>
      </c>
      <c r="B122" s="4" t="s">
        <v>239</v>
      </c>
      <c r="C122" s="6" t="s">
        <v>242</v>
      </c>
      <c r="D122" s="9" t="s">
        <v>247</v>
      </c>
      <c r="E122" s="4">
        <v>60781050</v>
      </c>
      <c r="F122" s="4">
        <v>205</v>
      </c>
      <c r="G122" s="2" t="s">
        <v>139</v>
      </c>
      <c r="H122" s="7">
        <v>340000</v>
      </c>
      <c r="I122" s="7">
        <v>50000</v>
      </c>
      <c r="J122" s="44">
        <v>20000</v>
      </c>
      <c r="K122" s="44">
        <v>15000</v>
      </c>
      <c r="L122" s="148"/>
    </row>
    <row r="123" spans="1:12" ht="38.25" x14ac:dyDescent="0.2">
      <c r="A123" s="109">
        <v>86</v>
      </c>
      <c r="B123" s="1" t="s">
        <v>239</v>
      </c>
      <c r="C123" s="2" t="s">
        <v>88</v>
      </c>
      <c r="D123" s="8" t="s">
        <v>153</v>
      </c>
      <c r="E123" s="95">
        <v>70863831</v>
      </c>
      <c r="F123" s="4">
        <v>30</v>
      </c>
      <c r="G123" s="2" t="s">
        <v>637</v>
      </c>
      <c r="H123" s="7">
        <v>260000</v>
      </c>
      <c r="I123" s="7">
        <v>70000</v>
      </c>
      <c r="J123" s="44">
        <v>30000</v>
      </c>
      <c r="K123" s="44">
        <v>35000</v>
      </c>
      <c r="L123" s="148"/>
    </row>
    <row r="124" spans="1:12" ht="191.25" x14ac:dyDescent="0.2">
      <c r="A124" s="109">
        <v>87</v>
      </c>
      <c r="B124" s="4" t="s">
        <v>239</v>
      </c>
      <c r="C124" s="6" t="s">
        <v>478</v>
      </c>
      <c r="D124" s="113" t="s">
        <v>201</v>
      </c>
      <c r="E124" s="4">
        <v>562335</v>
      </c>
      <c r="F124" s="51">
        <v>1295</v>
      </c>
      <c r="G124" s="2" t="s">
        <v>200</v>
      </c>
      <c r="H124" s="7">
        <v>18250000</v>
      </c>
      <c r="I124" s="7">
        <v>4500000</v>
      </c>
      <c r="J124" s="44">
        <v>330000</v>
      </c>
      <c r="K124" s="44">
        <v>310000</v>
      </c>
      <c r="L124" s="217" t="s">
        <v>975</v>
      </c>
    </row>
    <row r="125" spans="1:12" x14ac:dyDescent="0.2">
      <c r="A125" s="109">
        <v>88</v>
      </c>
      <c r="B125" s="4" t="s">
        <v>239</v>
      </c>
      <c r="C125" s="6" t="s">
        <v>252</v>
      </c>
      <c r="D125" s="9" t="s">
        <v>638</v>
      </c>
      <c r="E125" s="4">
        <v>26673827</v>
      </c>
      <c r="F125" s="4">
        <v>127</v>
      </c>
      <c r="G125" s="2" t="s">
        <v>265</v>
      </c>
      <c r="H125" s="7">
        <v>3000000</v>
      </c>
      <c r="I125" s="7">
        <v>500000</v>
      </c>
      <c r="J125" s="44">
        <v>10000</v>
      </c>
      <c r="K125" s="44">
        <v>15000</v>
      </c>
      <c r="L125" s="148"/>
    </row>
    <row r="126" spans="1:12" ht="22.5" x14ac:dyDescent="0.2">
      <c r="A126" s="109">
        <v>89</v>
      </c>
      <c r="B126" s="4" t="s">
        <v>239</v>
      </c>
      <c r="C126" s="6" t="s">
        <v>73</v>
      </c>
      <c r="D126" s="9" t="s">
        <v>72</v>
      </c>
      <c r="E126" s="4">
        <v>535699</v>
      </c>
      <c r="F126" s="4">
        <v>386</v>
      </c>
      <c r="G126" s="2" t="s">
        <v>479</v>
      </c>
      <c r="H126" s="7">
        <v>2000000</v>
      </c>
      <c r="I126" s="7">
        <v>800000</v>
      </c>
      <c r="J126" s="44">
        <v>40000</v>
      </c>
      <c r="K126" s="44">
        <v>40000</v>
      </c>
      <c r="L126" s="148"/>
    </row>
    <row r="127" spans="1:12" x14ac:dyDescent="0.2">
      <c r="A127" s="109">
        <v>90</v>
      </c>
      <c r="B127" s="4" t="s">
        <v>239</v>
      </c>
      <c r="C127" s="6" t="s">
        <v>639</v>
      </c>
      <c r="D127" s="146" t="s">
        <v>640</v>
      </c>
      <c r="E127" s="4">
        <v>22837728</v>
      </c>
      <c r="F127" s="4">
        <v>62</v>
      </c>
      <c r="G127" s="2" t="s">
        <v>194</v>
      </c>
      <c r="H127" s="7">
        <v>65000</v>
      </c>
      <c r="I127" s="7">
        <v>25000</v>
      </c>
      <c r="J127" s="44">
        <v>0</v>
      </c>
      <c r="K127" s="44">
        <v>0</v>
      </c>
      <c r="L127" s="148"/>
    </row>
    <row r="128" spans="1:12" ht="25.5" x14ac:dyDescent="0.2">
      <c r="A128" s="109">
        <v>91</v>
      </c>
      <c r="B128" s="4" t="s">
        <v>239</v>
      </c>
      <c r="C128" s="6" t="s">
        <v>88</v>
      </c>
      <c r="D128" s="9" t="s">
        <v>87</v>
      </c>
      <c r="E128" s="4">
        <v>70642061</v>
      </c>
      <c r="F128" s="4">
        <v>31</v>
      </c>
      <c r="G128" s="2" t="s">
        <v>162</v>
      </c>
      <c r="H128" s="7">
        <v>115000</v>
      </c>
      <c r="I128" s="7">
        <v>40000</v>
      </c>
      <c r="J128" s="44">
        <v>10000</v>
      </c>
      <c r="K128" s="44">
        <v>15000</v>
      </c>
      <c r="L128" s="148"/>
    </row>
    <row r="129" spans="1:12" ht="25.5" x14ac:dyDescent="0.2">
      <c r="A129" s="109">
        <v>92</v>
      </c>
      <c r="B129" s="4" t="s">
        <v>239</v>
      </c>
      <c r="C129" s="6" t="s">
        <v>99</v>
      </c>
      <c r="D129" s="9" t="s">
        <v>98</v>
      </c>
      <c r="E129" s="4">
        <v>26528878</v>
      </c>
      <c r="F129" s="4">
        <v>32</v>
      </c>
      <c r="G129" s="2" t="s">
        <v>211</v>
      </c>
      <c r="H129" s="7">
        <v>250000</v>
      </c>
      <c r="I129" s="7">
        <v>50000</v>
      </c>
      <c r="J129" s="44">
        <v>0</v>
      </c>
      <c r="K129" s="44">
        <v>0</v>
      </c>
      <c r="L129" s="41"/>
    </row>
    <row r="130" spans="1:12" ht="22.5" x14ac:dyDescent="0.2">
      <c r="A130" s="109">
        <v>93</v>
      </c>
      <c r="B130" s="4" t="s">
        <v>239</v>
      </c>
      <c r="C130" s="6" t="s">
        <v>11</v>
      </c>
      <c r="D130" s="9" t="s">
        <v>255</v>
      </c>
      <c r="E130" s="4">
        <v>26582015</v>
      </c>
      <c r="F130" s="4">
        <v>53</v>
      </c>
      <c r="G130" s="2" t="s">
        <v>480</v>
      </c>
      <c r="H130" s="7">
        <v>150000</v>
      </c>
      <c r="I130" s="7">
        <v>20000</v>
      </c>
      <c r="J130" s="44">
        <v>0</v>
      </c>
      <c r="K130" s="44">
        <v>0</v>
      </c>
      <c r="L130" s="148"/>
    </row>
    <row r="131" spans="1:12" x14ac:dyDescent="0.2">
      <c r="A131" s="109">
        <v>94</v>
      </c>
      <c r="B131" s="4" t="s">
        <v>239</v>
      </c>
      <c r="C131" s="6" t="s">
        <v>250</v>
      </c>
      <c r="D131" s="9" t="s">
        <v>481</v>
      </c>
      <c r="E131" s="4">
        <v>1698265</v>
      </c>
      <c r="F131" s="4">
        <v>14</v>
      </c>
      <c r="G131" s="2" t="s">
        <v>482</v>
      </c>
      <c r="H131" s="7">
        <v>40000</v>
      </c>
      <c r="I131" s="7">
        <v>25000</v>
      </c>
      <c r="J131" s="44">
        <v>0</v>
      </c>
      <c r="K131" s="44">
        <v>0</v>
      </c>
      <c r="L131" s="148"/>
    </row>
    <row r="132" spans="1:12" ht="22.5" x14ac:dyDescent="0.2">
      <c r="A132" s="109">
        <v>95</v>
      </c>
      <c r="B132" s="4" t="s">
        <v>239</v>
      </c>
      <c r="C132" s="6" t="s">
        <v>21</v>
      </c>
      <c r="D132" s="9" t="s">
        <v>364</v>
      </c>
      <c r="E132" s="4">
        <v>68918984</v>
      </c>
      <c r="F132" s="4">
        <v>38</v>
      </c>
      <c r="G132" s="2" t="s">
        <v>160</v>
      </c>
      <c r="H132" s="7">
        <v>120000</v>
      </c>
      <c r="I132" s="7">
        <v>30000</v>
      </c>
      <c r="J132" s="44">
        <v>10000</v>
      </c>
      <c r="K132" s="44">
        <v>15000</v>
      </c>
      <c r="L132" s="148"/>
    </row>
    <row r="133" spans="1:12" ht="22.5" x14ac:dyDescent="0.2">
      <c r="A133" s="109">
        <v>96</v>
      </c>
      <c r="B133" s="4" t="s">
        <v>239</v>
      </c>
      <c r="C133" s="6" t="s">
        <v>252</v>
      </c>
      <c r="D133" s="9" t="s">
        <v>274</v>
      </c>
      <c r="E133" s="4">
        <v>62360159</v>
      </c>
      <c r="F133" s="4">
        <v>69</v>
      </c>
      <c r="G133" s="2" t="s">
        <v>304</v>
      </c>
      <c r="H133" s="7">
        <v>150000</v>
      </c>
      <c r="I133" s="7">
        <v>50000</v>
      </c>
      <c r="J133" s="44">
        <v>15000</v>
      </c>
      <c r="K133" s="44">
        <v>15000</v>
      </c>
      <c r="L133" s="148"/>
    </row>
    <row r="134" spans="1:12" x14ac:dyDescent="0.2">
      <c r="A134" s="109">
        <v>97</v>
      </c>
      <c r="B134" s="4" t="s">
        <v>239</v>
      </c>
      <c r="C134" s="6" t="s">
        <v>252</v>
      </c>
      <c r="D134" s="9" t="s">
        <v>641</v>
      </c>
      <c r="E134" s="4">
        <v>47657383</v>
      </c>
      <c r="F134" s="4">
        <v>99</v>
      </c>
      <c r="G134" s="2" t="s">
        <v>642</v>
      </c>
      <c r="H134" s="7">
        <v>600000</v>
      </c>
      <c r="I134" s="7">
        <v>80000</v>
      </c>
      <c r="J134" s="44">
        <v>0</v>
      </c>
      <c r="K134" s="44">
        <v>10000</v>
      </c>
      <c r="L134" s="148"/>
    </row>
    <row r="135" spans="1:12" ht="22.5" x14ac:dyDescent="0.2">
      <c r="A135" s="109">
        <v>98</v>
      </c>
      <c r="B135" s="4" t="s">
        <v>239</v>
      </c>
      <c r="C135" s="6" t="s">
        <v>252</v>
      </c>
      <c r="D135" s="9" t="s">
        <v>365</v>
      </c>
      <c r="E135" s="4">
        <v>22748024</v>
      </c>
      <c r="F135" s="4">
        <v>49</v>
      </c>
      <c r="G135" s="2" t="s">
        <v>483</v>
      </c>
      <c r="H135" s="7">
        <v>100000</v>
      </c>
      <c r="I135" s="7">
        <v>30000</v>
      </c>
      <c r="J135" s="44">
        <v>10000</v>
      </c>
      <c r="K135" s="44">
        <v>10000</v>
      </c>
      <c r="L135" s="148"/>
    </row>
    <row r="136" spans="1:12" ht="25.5" x14ac:dyDescent="0.2">
      <c r="A136" s="109">
        <v>99</v>
      </c>
      <c r="B136" s="112" t="s">
        <v>239</v>
      </c>
      <c r="C136" s="6" t="s">
        <v>252</v>
      </c>
      <c r="D136" s="9" t="s">
        <v>305</v>
      </c>
      <c r="E136" s="4">
        <v>64990923</v>
      </c>
      <c r="F136" s="4">
        <v>115</v>
      </c>
      <c r="G136" s="2" t="s">
        <v>483</v>
      </c>
      <c r="H136" s="7">
        <v>240000</v>
      </c>
      <c r="I136" s="7">
        <v>30000</v>
      </c>
      <c r="J136" s="44">
        <v>10000</v>
      </c>
      <c r="K136" s="44">
        <v>10000</v>
      </c>
      <c r="L136" s="52"/>
    </row>
    <row r="137" spans="1:12" ht="25.5" x14ac:dyDescent="0.2">
      <c r="A137" s="109">
        <v>100</v>
      </c>
      <c r="B137" s="4" t="s">
        <v>239</v>
      </c>
      <c r="C137" s="6" t="s">
        <v>643</v>
      </c>
      <c r="D137" s="9" t="s">
        <v>644</v>
      </c>
      <c r="E137" s="4">
        <v>62335464</v>
      </c>
      <c r="F137" s="4">
        <v>112</v>
      </c>
      <c r="G137" s="2" t="s">
        <v>132</v>
      </c>
      <c r="H137" s="58">
        <v>150000</v>
      </c>
      <c r="I137" s="58">
        <v>20000</v>
      </c>
      <c r="J137" s="44">
        <v>0</v>
      </c>
      <c r="K137" s="44">
        <v>10000</v>
      </c>
      <c r="L137" s="47"/>
    </row>
    <row r="138" spans="1:12" ht="25.5" x14ac:dyDescent="0.2">
      <c r="A138" s="109">
        <v>101</v>
      </c>
      <c r="B138" s="4" t="s">
        <v>239</v>
      </c>
      <c r="C138" s="6" t="s">
        <v>242</v>
      </c>
      <c r="D138" s="9" t="s">
        <v>645</v>
      </c>
      <c r="E138" s="4">
        <v>60802812</v>
      </c>
      <c r="F138" s="4">
        <v>20</v>
      </c>
      <c r="G138" s="2" t="s">
        <v>133</v>
      </c>
      <c r="H138" s="7">
        <v>70000</v>
      </c>
      <c r="I138" s="7">
        <v>10000</v>
      </c>
      <c r="J138" s="44">
        <v>0</v>
      </c>
      <c r="K138" s="44">
        <v>0</v>
      </c>
      <c r="L138" s="148"/>
    </row>
    <row r="139" spans="1:12" ht="33.75" x14ac:dyDescent="0.2">
      <c r="A139" s="109">
        <v>102</v>
      </c>
      <c r="B139" s="4" t="s">
        <v>239</v>
      </c>
      <c r="C139" s="6" t="s">
        <v>96</v>
      </c>
      <c r="D139" s="22" t="s">
        <v>646</v>
      </c>
      <c r="E139" s="4">
        <v>61989576</v>
      </c>
      <c r="F139" s="4">
        <v>126</v>
      </c>
      <c r="G139" s="2" t="s">
        <v>484</v>
      </c>
      <c r="H139" s="7">
        <v>340000</v>
      </c>
      <c r="I139" s="7">
        <v>40000</v>
      </c>
      <c r="J139" s="44">
        <v>30000</v>
      </c>
      <c r="K139" s="44">
        <v>30000</v>
      </c>
      <c r="L139" s="148"/>
    </row>
    <row r="140" spans="1:12" ht="25.5" x14ac:dyDescent="0.2">
      <c r="A140" s="109">
        <v>103</v>
      </c>
      <c r="B140" s="4" t="s">
        <v>239</v>
      </c>
      <c r="C140" s="6" t="s">
        <v>366</v>
      </c>
      <c r="D140" s="9" t="s">
        <v>76</v>
      </c>
      <c r="E140" s="4">
        <v>60799650</v>
      </c>
      <c r="F140" s="4">
        <v>338</v>
      </c>
      <c r="G140" s="2" t="s">
        <v>203</v>
      </c>
      <c r="H140" s="7">
        <v>350000</v>
      </c>
      <c r="I140" s="7">
        <v>240000</v>
      </c>
      <c r="J140" s="44">
        <v>15000</v>
      </c>
      <c r="K140" s="44">
        <v>15000</v>
      </c>
      <c r="L140" s="148"/>
    </row>
    <row r="141" spans="1:12" ht="25.5" x14ac:dyDescent="0.2">
      <c r="A141" s="109">
        <v>104</v>
      </c>
      <c r="B141" s="4" t="s">
        <v>239</v>
      </c>
      <c r="C141" s="6" t="s">
        <v>647</v>
      </c>
      <c r="D141" s="9" t="s">
        <v>648</v>
      </c>
      <c r="E141" s="4">
        <v>60800780</v>
      </c>
      <c r="F141" s="4">
        <v>43</v>
      </c>
      <c r="G141" s="2" t="s">
        <v>386</v>
      </c>
      <c r="H141" s="7">
        <v>42300</v>
      </c>
      <c r="I141" s="7">
        <v>20000</v>
      </c>
      <c r="J141" s="44">
        <v>0</v>
      </c>
      <c r="K141" s="44">
        <v>0</v>
      </c>
      <c r="L141" s="148"/>
    </row>
    <row r="142" spans="1:12" ht="25.5" x14ac:dyDescent="0.2">
      <c r="A142" s="109">
        <v>105</v>
      </c>
      <c r="B142" s="4" t="s">
        <v>239</v>
      </c>
      <c r="C142" s="6" t="s">
        <v>275</v>
      </c>
      <c r="D142" s="9" t="s">
        <v>197</v>
      </c>
      <c r="E142" s="4">
        <v>60799757</v>
      </c>
      <c r="F142" s="4">
        <v>261</v>
      </c>
      <c r="G142" s="2" t="s">
        <v>198</v>
      </c>
      <c r="H142" s="7">
        <v>430000</v>
      </c>
      <c r="I142" s="7">
        <v>330000</v>
      </c>
      <c r="J142" s="44">
        <v>0</v>
      </c>
      <c r="K142" s="44">
        <v>15000</v>
      </c>
      <c r="L142" s="148"/>
    </row>
    <row r="143" spans="1:12" ht="25.5" x14ac:dyDescent="0.2">
      <c r="A143" s="109">
        <v>106</v>
      </c>
      <c r="B143" s="4" t="s">
        <v>239</v>
      </c>
      <c r="C143" s="6" t="s">
        <v>649</v>
      </c>
      <c r="D143" s="9" t="s">
        <v>650</v>
      </c>
      <c r="E143" s="4">
        <v>60803061</v>
      </c>
      <c r="F143" s="4">
        <v>99</v>
      </c>
      <c r="G143" s="2" t="s">
        <v>162</v>
      </c>
      <c r="H143" s="7">
        <v>151500</v>
      </c>
      <c r="I143" s="7">
        <v>50000</v>
      </c>
      <c r="J143" s="44">
        <v>0</v>
      </c>
      <c r="K143" s="44">
        <v>20000</v>
      </c>
      <c r="L143" s="148"/>
    </row>
    <row r="144" spans="1:12" ht="33.75" x14ac:dyDescent="0.2">
      <c r="A144" s="109">
        <v>107</v>
      </c>
      <c r="B144" s="4" t="s">
        <v>239</v>
      </c>
      <c r="C144" s="6" t="s">
        <v>306</v>
      </c>
      <c r="D144" s="9" t="s">
        <v>186</v>
      </c>
      <c r="E144" s="4">
        <v>63028417</v>
      </c>
      <c r="F144" s="4">
        <v>363</v>
      </c>
      <c r="G144" s="2" t="s">
        <v>202</v>
      </c>
      <c r="H144" s="7">
        <v>520000</v>
      </c>
      <c r="I144" s="7">
        <v>20000</v>
      </c>
      <c r="J144" s="44">
        <v>0</v>
      </c>
      <c r="K144" s="44">
        <v>0</v>
      </c>
      <c r="L144" s="148"/>
    </row>
    <row r="145" spans="1:12" ht="25.5" x14ac:dyDescent="0.2">
      <c r="A145" s="109">
        <v>108</v>
      </c>
      <c r="B145" s="4" t="s">
        <v>239</v>
      </c>
      <c r="C145" s="6" t="s">
        <v>114</v>
      </c>
      <c r="D145" s="9" t="s">
        <v>113</v>
      </c>
      <c r="E145" s="4">
        <v>60781165</v>
      </c>
      <c r="F145" s="4">
        <v>56</v>
      </c>
      <c r="G145" s="2" t="s">
        <v>651</v>
      </c>
      <c r="H145" s="7">
        <v>378000</v>
      </c>
      <c r="I145" s="7">
        <v>90000</v>
      </c>
      <c r="J145" s="44">
        <v>60000</v>
      </c>
      <c r="K145" s="44">
        <v>20000</v>
      </c>
      <c r="L145" s="148"/>
    </row>
    <row r="146" spans="1:12" ht="33.75" x14ac:dyDescent="0.2">
      <c r="A146" s="109">
        <v>109</v>
      </c>
      <c r="B146" s="4" t="s">
        <v>239</v>
      </c>
      <c r="C146" s="6" t="s">
        <v>367</v>
      </c>
      <c r="D146" s="9" t="s">
        <v>189</v>
      </c>
      <c r="E146" s="4">
        <v>63729598</v>
      </c>
      <c r="F146" s="4">
        <v>50</v>
      </c>
      <c r="G146" s="2" t="s">
        <v>158</v>
      </c>
      <c r="H146" s="7">
        <v>640000</v>
      </c>
      <c r="I146" s="7">
        <v>160000</v>
      </c>
      <c r="J146" s="44">
        <v>15000</v>
      </c>
      <c r="K146" s="44">
        <v>15000</v>
      </c>
      <c r="L146" s="148"/>
    </row>
    <row r="147" spans="1:12" ht="25.5" x14ac:dyDescent="0.2">
      <c r="A147" s="109">
        <v>110</v>
      </c>
      <c r="B147" s="4" t="s">
        <v>239</v>
      </c>
      <c r="C147" s="6" t="s">
        <v>65</v>
      </c>
      <c r="D147" s="9" t="s">
        <v>62</v>
      </c>
      <c r="E147" s="4">
        <v>60800968</v>
      </c>
      <c r="F147" s="4">
        <v>80</v>
      </c>
      <c r="G147" s="2" t="s">
        <v>169</v>
      </c>
      <c r="H147" s="7">
        <v>392000</v>
      </c>
      <c r="I147" s="7">
        <v>25000</v>
      </c>
      <c r="J147" s="44">
        <v>15000</v>
      </c>
      <c r="K147" s="44">
        <v>10000</v>
      </c>
      <c r="L147" s="148"/>
    </row>
    <row r="148" spans="1:12" ht="25.5" x14ac:dyDescent="0.2">
      <c r="A148" s="109">
        <v>111</v>
      </c>
      <c r="B148" s="4" t="s">
        <v>239</v>
      </c>
      <c r="C148" s="6" t="s">
        <v>242</v>
      </c>
      <c r="D148" s="22" t="s">
        <v>485</v>
      </c>
      <c r="E148" s="4">
        <v>60799340</v>
      </c>
      <c r="F148" s="4">
        <v>254</v>
      </c>
      <c r="G148" s="2" t="s">
        <v>138</v>
      </c>
      <c r="H148" s="7">
        <v>650000</v>
      </c>
      <c r="I148" s="7">
        <v>30000</v>
      </c>
      <c r="J148" s="44">
        <v>15000</v>
      </c>
      <c r="K148" s="44">
        <v>15000</v>
      </c>
      <c r="L148" s="148"/>
    </row>
    <row r="149" spans="1:12" ht="25.5" x14ac:dyDescent="0.2">
      <c r="A149" s="109">
        <v>112</v>
      </c>
      <c r="B149" s="4" t="s">
        <v>239</v>
      </c>
      <c r="C149" s="6" t="s">
        <v>242</v>
      </c>
      <c r="D149" s="9" t="s">
        <v>19</v>
      </c>
      <c r="E149" s="4">
        <v>45237590</v>
      </c>
      <c r="F149" s="4">
        <v>143</v>
      </c>
      <c r="G149" s="2" t="s">
        <v>139</v>
      </c>
      <c r="H149" s="7">
        <v>450000</v>
      </c>
      <c r="I149" s="7">
        <v>100000</v>
      </c>
      <c r="J149" s="44">
        <v>15000</v>
      </c>
      <c r="K149" s="44">
        <v>20000</v>
      </c>
      <c r="L149" s="148"/>
    </row>
    <row r="150" spans="1:12" x14ac:dyDescent="0.2">
      <c r="A150" s="109">
        <v>113</v>
      </c>
      <c r="B150" s="4" t="s">
        <v>239</v>
      </c>
      <c r="C150" s="6" t="s">
        <v>170</v>
      </c>
      <c r="D150" s="22" t="s">
        <v>652</v>
      </c>
      <c r="E150" s="4">
        <v>45238481</v>
      </c>
      <c r="F150" s="4">
        <v>127</v>
      </c>
      <c r="G150" s="2" t="s">
        <v>157</v>
      </c>
      <c r="H150" s="7">
        <v>505000</v>
      </c>
      <c r="I150" s="7">
        <v>165000</v>
      </c>
      <c r="J150" s="44">
        <v>45000</v>
      </c>
      <c r="K150" s="44">
        <v>50000</v>
      </c>
      <c r="L150" s="148"/>
    </row>
    <row r="151" spans="1:12" x14ac:dyDescent="0.2">
      <c r="A151" s="109">
        <v>114</v>
      </c>
      <c r="B151" s="4" t="s">
        <v>239</v>
      </c>
      <c r="C151" s="6" t="s">
        <v>242</v>
      </c>
      <c r="D151" s="22" t="s">
        <v>653</v>
      </c>
      <c r="E151" s="4">
        <v>45238375</v>
      </c>
      <c r="F151" s="4">
        <v>35</v>
      </c>
      <c r="G151" s="2" t="s">
        <v>133</v>
      </c>
      <c r="H151" s="7">
        <v>50000</v>
      </c>
      <c r="I151" s="7">
        <v>20000</v>
      </c>
      <c r="J151" s="44">
        <v>0</v>
      </c>
      <c r="K151" s="44">
        <v>0</v>
      </c>
      <c r="L151" s="148"/>
    </row>
    <row r="152" spans="1:12" ht="33.75" x14ac:dyDescent="0.2">
      <c r="A152" s="109">
        <v>115</v>
      </c>
      <c r="B152" s="4" t="s">
        <v>239</v>
      </c>
      <c r="C152" s="6" t="s">
        <v>486</v>
      </c>
      <c r="D152" s="22" t="s">
        <v>67</v>
      </c>
      <c r="E152" s="4">
        <v>43960464</v>
      </c>
      <c r="F152" s="4">
        <v>375</v>
      </c>
      <c r="G152" s="2" t="s">
        <v>294</v>
      </c>
      <c r="H152" s="7">
        <v>1340000</v>
      </c>
      <c r="I152" s="7">
        <v>150000</v>
      </c>
      <c r="J152" s="44">
        <v>30000</v>
      </c>
      <c r="K152" s="44">
        <v>25000</v>
      </c>
      <c r="L152" s="148"/>
    </row>
    <row r="153" spans="1:12" ht="33.75" x14ac:dyDescent="0.2">
      <c r="A153" s="109">
        <v>116</v>
      </c>
      <c r="B153" s="4" t="s">
        <v>239</v>
      </c>
      <c r="C153" s="6" t="s">
        <v>307</v>
      </c>
      <c r="D153" s="9" t="s">
        <v>487</v>
      </c>
      <c r="E153" s="4">
        <v>42869595</v>
      </c>
      <c r="F153" s="4">
        <v>235</v>
      </c>
      <c r="G153" s="2" t="s">
        <v>195</v>
      </c>
      <c r="H153" s="7">
        <v>565000</v>
      </c>
      <c r="I153" s="7">
        <v>65000</v>
      </c>
      <c r="J153" s="44">
        <v>30000</v>
      </c>
      <c r="K153" s="44">
        <v>30000</v>
      </c>
      <c r="L153" s="219" t="s">
        <v>675</v>
      </c>
    </row>
    <row r="154" spans="1:12" ht="25.5" x14ac:dyDescent="0.2">
      <c r="A154" s="109">
        <v>117</v>
      </c>
      <c r="B154" s="4" t="s">
        <v>239</v>
      </c>
      <c r="C154" s="6" t="s">
        <v>435</v>
      </c>
      <c r="D154" s="8" t="s">
        <v>654</v>
      </c>
      <c r="E154" s="4">
        <v>45237484</v>
      </c>
      <c r="F154" s="4">
        <v>78</v>
      </c>
      <c r="G154" s="4" t="s">
        <v>488</v>
      </c>
      <c r="H154" s="7">
        <v>100000</v>
      </c>
      <c r="I154" s="7">
        <v>30000</v>
      </c>
      <c r="J154" s="44">
        <v>10000</v>
      </c>
      <c r="K154" s="44">
        <v>0</v>
      </c>
      <c r="L154" s="152"/>
    </row>
    <row r="155" spans="1:12" ht="25.5" x14ac:dyDescent="0.2">
      <c r="A155" s="109">
        <v>118</v>
      </c>
      <c r="B155" s="4" t="s">
        <v>239</v>
      </c>
      <c r="C155" s="6" t="s">
        <v>489</v>
      </c>
      <c r="D155" s="22" t="s">
        <v>4</v>
      </c>
      <c r="E155" s="4">
        <v>45238651</v>
      </c>
      <c r="F155" s="4" t="s">
        <v>490</v>
      </c>
      <c r="G155" s="2" t="s">
        <v>308</v>
      </c>
      <c r="H155" s="7">
        <v>1400000</v>
      </c>
      <c r="I155" s="7">
        <v>400000</v>
      </c>
      <c r="J155" s="44">
        <v>120000</v>
      </c>
      <c r="K155" s="44">
        <v>110000</v>
      </c>
      <c r="L155" s="148"/>
    </row>
    <row r="156" spans="1:12" ht="25.5" x14ac:dyDescent="0.2">
      <c r="A156" s="109">
        <v>119</v>
      </c>
      <c r="B156" s="4" t="s">
        <v>239</v>
      </c>
      <c r="C156" s="6" t="s">
        <v>61</v>
      </c>
      <c r="D156" s="22" t="s">
        <v>52</v>
      </c>
      <c r="E156" s="4">
        <v>45237476</v>
      </c>
      <c r="F156" s="4">
        <v>924</v>
      </c>
      <c r="G156" s="2"/>
      <c r="H156" s="7">
        <v>3500000</v>
      </c>
      <c r="I156" s="7">
        <v>300000</v>
      </c>
      <c r="J156" s="44">
        <v>30000</v>
      </c>
      <c r="K156" s="44">
        <v>25000</v>
      </c>
      <c r="L156" s="148"/>
    </row>
    <row r="157" spans="1:12" ht="22.5" x14ac:dyDescent="0.2">
      <c r="A157" s="109">
        <v>120</v>
      </c>
      <c r="B157" s="4" t="s">
        <v>239</v>
      </c>
      <c r="C157" s="6" t="s">
        <v>242</v>
      </c>
      <c r="D157" s="22" t="s">
        <v>655</v>
      </c>
      <c r="E157" s="4">
        <v>45238464</v>
      </c>
      <c r="F157" s="4">
        <v>104</v>
      </c>
      <c r="G157" s="2" t="s">
        <v>160</v>
      </c>
      <c r="H157" s="7">
        <v>700000</v>
      </c>
      <c r="I157" s="7">
        <v>100000</v>
      </c>
      <c r="J157" s="44">
        <v>20000</v>
      </c>
      <c r="K157" s="44">
        <v>25000</v>
      </c>
      <c r="L157" s="148"/>
    </row>
    <row r="158" spans="1:12" ht="33.75" x14ac:dyDescent="0.2">
      <c r="A158" s="109">
        <v>121</v>
      </c>
      <c r="B158" s="4" t="s">
        <v>239</v>
      </c>
      <c r="C158" s="6" t="s">
        <v>100</v>
      </c>
      <c r="D158" s="22" t="s">
        <v>656</v>
      </c>
      <c r="E158" s="4">
        <v>14615126</v>
      </c>
      <c r="F158" s="4">
        <v>748</v>
      </c>
      <c r="G158" s="2" t="s">
        <v>657</v>
      </c>
      <c r="H158" s="7">
        <v>3800000</v>
      </c>
      <c r="I158" s="7">
        <v>350000</v>
      </c>
      <c r="J158" s="44">
        <v>70000</v>
      </c>
      <c r="K158" s="44">
        <v>70000</v>
      </c>
      <c r="L158" s="148"/>
    </row>
    <row r="159" spans="1:12" ht="22.5" x14ac:dyDescent="0.2">
      <c r="A159" s="109">
        <v>122</v>
      </c>
      <c r="B159" s="4" t="s">
        <v>239</v>
      </c>
      <c r="C159" s="6" t="s">
        <v>242</v>
      </c>
      <c r="D159" s="9" t="s">
        <v>658</v>
      </c>
      <c r="E159" s="4">
        <v>49593340</v>
      </c>
      <c r="F159" s="4">
        <v>146</v>
      </c>
      <c r="G159" s="2" t="s">
        <v>491</v>
      </c>
      <c r="H159" s="7">
        <v>410000</v>
      </c>
      <c r="I159" s="7">
        <v>70000</v>
      </c>
      <c r="J159" s="44">
        <v>20000</v>
      </c>
      <c r="K159" s="44">
        <v>20000</v>
      </c>
      <c r="L159" s="148"/>
    </row>
    <row r="160" spans="1:12" ht="25.5" x14ac:dyDescent="0.2">
      <c r="A160" s="109">
        <v>123</v>
      </c>
      <c r="B160" s="4" t="s">
        <v>239</v>
      </c>
      <c r="C160" s="6" t="s">
        <v>242</v>
      </c>
      <c r="D160" s="9" t="s">
        <v>182</v>
      </c>
      <c r="E160" s="4">
        <v>60780886</v>
      </c>
      <c r="F160" s="4">
        <v>168</v>
      </c>
      <c r="G160" s="2" t="s">
        <v>169</v>
      </c>
      <c r="H160" s="7">
        <v>295000</v>
      </c>
      <c r="I160" s="7">
        <v>25000</v>
      </c>
      <c r="J160" s="44">
        <v>10000</v>
      </c>
      <c r="K160" s="44">
        <v>10000</v>
      </c>
      <c r="L160" s="148"/>
    </row>
    <row r="161" spans="1:12" x14ac:dyDescent="0.2">
      <c r="A161" s="109">
        <v>124</v>
      </c>
      <c r="B161" s="4" t="s">
        <v>239</v>
      </c>
      <c r="C161" s="6" t="s">
        <v>242</v>
      </c>
      <c r="D161" s="22" t="s">
        <v>659</v>
      </c>
      <c r="E161" s="4">
        <v>45238766</v>
      </c>
      <c r="F161" s="4">
        <v>175</v>
      </c>
      <c r="G161" s="2" t="s">
        <v>138</v>
      </c>
      <c r="H161" s="7">
        <v>380000</v>
      </c>
      <c r="I161" s="7">
        <v>80000</v>
      </c>
      <c r="J161" s="44">
        <v>25000</v>
      </c>
      <c r="K161" s="44">
        <v>20000</v>
      </c>
      <c r="L161" s="148"/>
    </row>
    <row r="162" spans="1:12" x14ac:dyDescent="0.2">
      <c r="A162" s="109">
        <v>125</v>
      </c>
      <c r="B162" s="4" t="s">
        <v>239</v>
      </c>
      <c r="C162" s="6" t="s">
        <v>66</v>
      </c>
      <c r="D162" s="22" t="s">
        <v>660</v>
      </c>
      <c r="E162" s="4">
        <v>45237565</v>
      </c>
      <c r="F162" s="4">
        <v>110</v>
      </c>
      <c r="G162" s="2" t="s">
        <v>661</v>
      </c>
      <c r="H162" s="7">
        <v>250000</v>
      </c>
      <c r="I162" s="7">
        <v>50000</v>
      </c>
      <c r="J162" s="44">
        <v>5000</v>
      </c>
      <c r="K162" s="44">
        <v>15000</v>
      </c>
      <c r="L162" s="148"/>
    </row>
    <row r="163" spans="1:12" ht="25.5" x14ac:dyDescent="0.2">
      <c r="A163" s="109">
        <v>126</v>
      </c>
      <c r="B163" s="4" t="s">
        <v>239</v>
      </c>
      <c r="C163" s="6" t="s">
        <v>242</v>
      </c>
      <c r="D163" s="22" t="s">
        <v>662</v>
      </c>
      <c r="E163" s="4">
        <v>45213119</v>
      </c>
      <c r="F163" s="4">
        <v>56</v>
      </c>
      <c r="G163" s="2" t="s">
        <v>169</v>
      </c>
      <c r="H163" s="7">
        <v>440000</v>
      </c>
      <c r="I163" s="7">
        <v>35000</v>
      </c>
      <c r="J163" s="44">
        <v>15000</v>
      </c>
      <c r="K163" s="44">
        <v>20000</v>
      </c>
      <c r="L163" s="148"/>
    </row>
    <row r="164" spans="1:12" ht="25.5" x14ac:dyDescent="0.2">
      <c r="A164" s="109">
        <v>127</v>
      </c>
      <c r="B164" s="4" t="s">
        <v>239</v>
      </c>
      <c r="C164" s="6" t="s">
        <v>86</v>
      </c>
      <c r="D164" s="9" t="s">
        <v>24</v>
      </c>
      <c r="E164" s="4">
        <v>45238715</v>
      </c>
      <c r="F164" s="4">
        <v>236</v>
      </c>
      <c r="G164" s="2" t="s">
        <v>169</v>
      </c>
      <c r="H164" s="7">
        <v>360000</v>
      </c>
      <c r="I164" s="7">
        <v>45000</v>
      </c>
      <c r="J164" s="44">
        <v>10000</v>
      </c>
      <c r="K164" s="44">
        <v>10000</v>
      </c>
      <c r="L164" s="148"/>
    </row>
    <row r="165" spans="1:12" x14ac:dyDescent="0.2">
      <c r="A165" s="109">
        <v>128</v>
      </c>
      <c r="B165" s="4" t="s">
        <v>239</v>
      </c>
      <c r="C165" s="6" t="s">
        <v>242</v>
      </c>
      <c r="D165" s="9" t="s">
        <v>663</v>
      </c>
      <c r="E165" s="4">
        <v>47654511</v>
      </c>
      <c r="F165" s="4">
        <v>40</v>
      </c>
      <c r="G165" s="2" t="s">
        <v>133</v>
      </c>
      <c r="H165" s="7">
        <v>60000</v>
      </c>
      <c r="I165" s="7">
        <v>20000</v>
      </c>
      <c r="J165" s="44">
        <v>0</v>
      </c>
      <c r="K165" s="44">
        <v>0</v>
      </c>
      <c r="L165" s="148"/>
    </row>
    <row r="166" spans="1:12" ht="25.5" x14ac:dyDescent="0.2">
      <c r="A166" s="109">
        <v>129</v>
      </c>
      <c r="B166" s="4" t="s">
        <v>239</v>
      </c>
      <c r="C166" s="6" t="s">
        <v>225</v>
      </c>
      <c r="D166" s="9" t="s">
        <v>253</v>
      </c>
      <c r="E166" s="4">
        <v>48769860</v>
      </c>
      <c r="F166" s="4">
        <v>155</v>
      </c>
      <c r="G166" s="2" t="s">
        <v>101</v>
      </c>
      <c r="H166" s="7">
        <v>650000</v>
      </c>
      <c r="I166" s="7">
        <v>70000</v>
      </c>
      <c r="J166" s="44">
        <v>8000</v>
      </c>
      <c r="K166" s="44">
        <v>5000</v>
      </c>
      <c r="L166" s="148"/>
    </row>
    <row r="167" spans="1:12" ht="25.5" x14ac:dyDescent="0.2">
      <c r="A167" s="109">
        <v>130</v>
      </c>
      <c r="B167" s="4" t="s">
        <v>239</v>
      </c>
      <c r="C167" s="6" t="s">
        <v>29</v>
      </c>
      <c r="D167" s="9" t="s">
        <v>28</v>
      </c>
      <c r="E167" s="4">
        <v>48807389</v>
      </c>
      <c r="F167" s="4">
        <v>195</v>
      </c>
      <c r="G167" s="2" t="s">
        <v>139</v>
      </c>
      <c r="H167" s="7">
        <v>1435000</v>
      </c>
      <c r="I167" s="7">
        <v>90000</v>
      </c>
      <c r="J167" s="44">
        <v>40000</v>
      </c>
      <c r="K167" s="44">
        <v>45000</v>
      </c>
      <c r="L167" s="148"/>
    </row>
    <row r="168" spans="1:12" ht="25.5" x14ac:dyDescent="0.2">
      <c r="A168" s="109">
        <v>131</v>
      </c>
      <c r="B168" s="4" t="s">
        <v>239</v>
      </c>
      <c r="C168" s="6" t="s">
        <v>242</v>
      </c>
      <c r="D168" s="9" t="s">
        <v>664</v>
      </c>
      <c r="E168" s="4">
        <v>63729369</v>
      </c>
      <c r="F168" s="4">
        <v>51</v>
      </c>
      <c r="G168" s="2" t="s">
        <v>169</v>
      </c>
      <c r="H168" s="7">
        <v>150000</v>
      </c>
      <c r="I168" s="7">
        <v>50000</v>
      </c>
      <c r="J168" s="44">
        <v>0</v>
      </c>
      <c r="K168" s="44">
        <v>10000</v>
      </c>
      <c r="L168" s="148"/>
    </row>
    <row r="169" spans="1:12" ht="24" x14ac:dyDescent="0.2">
      <c r="A169" s="109">
        <v>132</v>
      </c>
      <c r="B169" s="4" t="s">
        <v>239</v>
      </c>
      <c r="C169" s="6" t="s">
        <v>309</v>
      </c>
      <c r="D169" s="22" t="s">
        <v>665</v>
      </c>
      <c r="E169" s="4">
        <v>48809781</v>
      </c>
      <c r="F169" s="4">
        <v>203</v>
      </c>
      <c r="G169" s="2" t="s">
        <v>310</v>
      </c>
      <c r="H169" s="7">
        <v>805000</v>
      </c>
      <c r="I169" s="7">
        <v>245000</v>
      </c>
      <c r="J169" s="44">
        <v>40000</v>
      </c>
      <c r="K169" s="44">
        <v>40000</v>
      </c>
      <c r="L169" s="217" t="s">
        <v>676</v>
      </c>
    </row>
    <row r="170" spans="1:12" ht="25.5" x14ac:dyDescent="0.2">
      <c r="A170" s="109">
        <v>133</v>
      </c>
      <c r="B170" s="4" t="s">
        <v>239</v>
      </c>
      <c r="C170" s="2" t="s">
        <v>242</v>
      </c>
      <c r="D170" s="3" t="s">
        <v>141</v>
      </c>
      <c r="E170" s="4">
        <v>45238341</v>
      </c>
      <c r="F170" s="4">
        <v>29</v>
      </c>
      <c r="G170" s="2" t="s">
        <v>133</v>
      </c>
      <c r="H170" s="7">
        <v>120000</v>
      </c>
      <c r="I170" s="7">
        <v>20000</v>
      </c>
      <c r="J170" s="44">
        <v>10000</v>
      </c>
      <c r="K170" s="44">
        <v>15000</v>
      </c>
      <c r="L170" s="148"/>
    </row>
    <row r="171" spans="1:12" ht="33.75" x14ac:dyDescent="0.2">
      <c r="A171" s="109">
        <v>134</v>
      </c>
      <c r="B171" s="4" t="s">
        <v>239</v>
      </c>
      <c r="C171" s="6" t="s">
        <v>666</v>
      </c>
      <c r="D171" s="22" t="s">
        <v>84</v>
      </c>
      <c r="E171" s="4">
        <v>14615371</v>
      </c>
      <c r="F171" s="4">
        <v>408</v>
      </c>
      <c r="G171" s="2" t="s">
        <v>667</v>
      </c>
      <c r="H171" s="7">
        <v>2950000</v>
      </c>
      <c r="I171" s="7">
        <v>160000</v>
      </c>
      <c r="J171" s="44">
        <v>100000</v>
      </c>
      <c r="K171" s="44">
        <v>35000</v>
      </c>
      <c r="L171" s="148"/>
    </row>
    <row r="172" spans="1:12" x14ac:dyDescent="0.2">
      <c r="A172" s="109">
        <v>135</v>
      </c>
      <c r="B172" s="4" t="s">
        <v>239</v>
      </c>
      <c r="C172" s="6" t="s">
        <v>242</v>
      </c>
      <c r="D172" s="9" t="s">
        <v>668</v>
      </c>
      <c r="E172" s="4">
        <v>45237301</v>
      </c>
      <c r="F172" s="4">
        <v>80</v>
      </c>
      <c r="G172" s="2" t="s">
        <v>133</v>
      </c>
      <c r="H172" s="7">
        <v>150000</v>
      </c>
      <c r="I172" s="7">
        <v>25000</v>
      </c>
      <c r="J172" s="44">
        <v>7000</v>
      </c>
      <c r="K172" s="44">
        <v>7000</v>
      </c>
      <c r="L172" s="148"/>
    </row>
    <row r="173" spans="1:12" ht="45" x14ac:dyDescent="0.2">
      <c r="A173" s="109">
        <v>136</v>
      </c>
      <c r="B173" s="4" t="s">
        <v>239</v>
      </c>
      <c r="C173" s="6" t="s">
        <v>669</v>
      </c>
      <c r="D173" s="9" t="s">
        <v>69</v>
      </c>
      <c r="E173" s="4">
        <v>577120</v>
      </c>
      <c r="F173" s="4">
        <v>450</v>
      </c>
      <c r="G173" s="2" t="s">
        <v>178</v>
      </c>
      <c r="H173" s="7">
        <v>1150000</v>
      </c>
      <c r="I173" s="7">
        <v>100000</v>
      </c>
      <c r="J173" s="44">
        <v>40000</v>
      </c>
      <c r="K173" s="44">
        <v>40000</v>
      </c>
      <c r="L173" s="148"/>
    </row>
    <row r="174" spans="1:12" x14ac:dyDescent="0.2">
      <c r="A174" s="109">
        <v>137</v>
      </c>
      <c r="B174" s="4" t="s">
        <v>239</v>
      </c>
      <c r="C174" s="6" t="s">
        <v>36</v>
      </c>
      <c r="D174" s="9" t="s">
        <v>670</v>
      </c>
      <c r="E174" s="4">
        <v>45238359</v>
      </c>
      <c r="F174" s="4">
        <v>112</v>
      </c>
      <c r="G174" s="2" t="s">
        <v>157</v>
      </c>
      <c r="H174" s="7">
        <v>720000</v>
      </c>
      <c r="I174" s="7">
        <v>80000</v>
      </c>
      <c r="J174" s="44">
        <v>20000</v>
      </c>
      <c r="K174" s="44">
        <v>20000</v>
      </c>
      <c r="L174" s="148"/>
    </row>
    <row r="175" spans="1:12" x14ac:dyDescent="0.2">
      <c r="A175" s="109">
        <v>138</v>
      </c>
      <c r="B175" s="4" t="s">
        <v>239</v>
      </c>
      <c r="C175" s="6" t="s">
        <v>242</v>
      </c>
      <c r="D175" s="9" t="s">
        <v>368</v>
      </c>
      <c r="E175" s="4">
        <v>14615070</v>
      </c>
      <c r="F175" s="4">
        <v>232</v>
      </c>
      <c r="G175" s="2" t="s">
        <v>132</v>
      </c>
      <c r="H175" s="7">
        <v>600000</v>
      </c>
      <c r="I175" s="7">
        <v>50000</v>
      </c>
      <c r="J175" s="44">
        <v>10000</v>
      </c>
      <c r="K175" s="44">
        <v>10000</v>
      </c>
      <c r="L175" s="148"/>
    </row>
    <row r="176" spans="1:12" x14ac:dyDescent="0.2">
      <c r="A176" s="109">
        <v>139</v>
      </c>
      <c r="B176" s="4" t="s">
        <v>239</v>
      </c>
      <c r="C176" s="6" t="s">
        <v>242</v>
      </c>
      <c r="D176" s="9" t="s">
        <v>227</v>
      </c>
      <c r="E176" s="4">
        <v>47657049</v>
      </c>
      <c r="F176" s="4">
        <v>86</v>
      </c>
      <c r="G176" s="2" t="s">
        <v>132</v>
      </c>
      <c r="H176" s="7">
        <v>89000</v>
      </c>
      <c r="I176" s="7">
        <v>40000</v>
      </c>
      <c r="J176" s="44">
        <v>10000</v>
      </c>
      <c r="K176" s="44">
        <v>10000</v>
      </c>
      <c r="L176" s="148"/>
    </row>
    <row r="177" spans="1:12" x14ac:dyDescent="0.2">
      <c r="A177" s="109">
        <v>140</v>
      </c>
      <c r="B177" s="4" t="s">
        <v>239</v>
      </c>
      <c r="C177" s="6" t="s">
        <v>225</v>
      </c>
      <c r="D177" s="22" t="s">
        <v>369</v>
      </c>
      <c r="E177" s="4">
        <v>45238278</v>
      </c>
      <c r="F177" s="4">
        <v>158</v>
      </c>
      <c r="G177" s="2" t="s">
        <v>101</v>
      </c>
      <c r="H177" s="7">
        <v>280000</v>
      </c>
      <c r="I177" s="7">
        <v>20000</v>
      </c>
      <c r="J177" s="44">
        <v>10000</v>
      </c>
      <c r="K177" s="44">
        <v>10000</v>
      </c>
      <c r="L177" s="148"/>
    </row>
    <row r="178" spans="1:12" ht="22.5" x14ac:dyDescent="0.2">
      <c r="A178" s="109">
        <v>141</v>
      </c>
      <c r="B178" s="4" t="s">
        <v>239</v>
      </c>
      <c r="C178" s="6" t="s">
        <v>370</v>
      </c>
      <c r="D178" s="22" t="s">
        <v>216</v>
      </c>
      <c r="E178" s="4">
        <v>60800437</v>
      </c>
      <c r="F178" s="4">
        <v>65</v>
      </c>
      <c r="G178" s="2" t="s">
        <v>169</v>
      </c>
      <c r="H178" s="7">
        <v>100000</v>
      </c>
      <c r="I178" s="7">
        <v>25000</v>
      </c>
      <c r="J178" s="44">
        <v>12000</v>
      </c>
      <c r="K178" s="44">
        <v>10000</v>
      </c>
      <c r="L178" s="148"/>
    </row>
    <row r="179" spans="1:12" x14ac:dyDescent="0.2">
      <c r="A179" s="109">
        <v>142</v>
      </c>
      <c r="B179" s="4" t="s">
        <v>239</v>
      </c>
      <c r="C179" s="6" t="s">
        <v>242</v>
      </c>
      <c r="D179" s="22" t="s">
        <v>371</v>
      </c>
      <c r="E179" s="4">
        <v>45237492</v>
      </c>
      <c r="F179" s="4">
        <v>79</v>
      </c>
      <c r="G179" s="2" t="s">
        <v>343</v>
      </c>
      <c r="H179" s="7">
        <v>80000</v>
      </c>
      <c r="I179" s="7">
        <v>25000</v>
      </c>
      <c r="J179" s="44">
        <v>0</v>
      </c>
      <c r="K179" s="44">
        <v>0</v>
      </c>
      <c r="L179" s="148"/>
    </row>
    <row r="180" spans="1:12" ht="51" x14ac:dyDescent="0.2">
      <c r="A180" s="109">
        <v>143</v>
      </c>
      <c r="B180" s="4" t="s">
        <v>239</v>
      </c>
      <c r="C180" s="6" t="s">
        <v>242</v>
      </c>
      <c r="D180" s="22" t="s">
        <v>671</v>
      </c>
      <c r="E180" s="4">
        <v>60780657</v>
      </c>
      <c r="F180" s="4">
        <v>55</v>
      </c>
      <c r="G180" s="2" t="s">
        <v>132</v>
      </c>
      <c r="H180" s="7">
        <v>200000</v>
      </c>
      <c r="I180" s="7">
        <v>25000</v>
      </c>
      <c r="J180" s="44">
        <v>8000</v>
      </c>
      <c r="K180" s="44">
        <v>10000</v>
      </c>
      <c r="L180" s="148"/>
    </row>
    <row r="181" spans="1:12" x14ac:dyDescent="0.2">
      <c r="A181" s="109">
        <v>144</v>
      </c>
      <c r="B181" s="4" t="s">
        <v>239</v>
      </c>
      <c r="C181" s="6" t="s">
        <v>66</v>
      </c>
      <c r="D181" s="22" t="s">
        <v>229</v>
      </c>
      <c r="E181" s="4">
        <v>60799595</v>
      </c>
      <c r="F181" s="4">
        <v>140</v>
      </c>
      <c r="G181" s="2" t="s">
        <v>175</v>
      </c>
      <c r="H181" s="7">
        <v>1200000</v>
      </c>
      <c r="I181" s="7">
        <v>200000</v>
      </c>
      <c r="J181" s="44">
        <v>55000</v>
      </c>
      <c r="K181" s="44">
        <v>55000</v>
      </c>
      <c r="L181" s="148"/>
    </row>
    <row r="182" spans="1:12" ht="25.5" x14ac:dyDescent="0.2">
      <c r="A182" s="109">
        <v>145</v>
      </c>
      <c r="B182" s="4" t="s">
        <v>239</v>
      </c>
      <c r="C182" s="6" t="s">
        <v>41</v>
      </c>
      <c r="D182" s="9" t="s">
        <v>277</v>
      </c>
      <c r="E182" s="4">
        <v>75095581</v>
      </c>
      <c r="F182" s="4">
        <v>42</v>
      </c>
      <c r="G182" s="2" t="s">
        <v>157</v>
      </c>
      <c r="H182" s="7">
        <v>150000</v>
      </c>
      <c r="I182" s="7">
        <v>60000</v>
      </c>
      <c r="J182" s="44">
        <v>10000</v>
      </c>
      <c r="K182" s="44">
        <v>10000</v>
      </c>
      <c r="L182" s="148"/>
    </row>
    <row r="183" spans="1:12" x14ac:dyDescent="0.2">
      <c r="A183" s="109">
        <v>146</v>
      </c>
      <c r="B183" s="4" t="s">
        <v>239</v>
      </c>
      <c r="C183" s="6" t="s">
        <v>672</v>
      </c>
      <c r="D183" s="9" t="s">
        <v>673</v>
      </c>
      <c r="E183" s="4">
        <v>75129116</v>
      </c>
      <c r="F183" s="4">
        <v>35</v>
      </c>
      <c r="G183" s="2" t="s">
        <v>162</v>
      </c>
      <c r="H183" s="7">
        <v>50000</v>
      </c>
      <c r="I183" s="7">
        <v>30000</v>
      </c>
      <c r="J183" s="44">
        <v>0</v>
      </c>
      <c r="K183" s="44">
        <v>0</v>
      </c>
      <c r="L183" s="148"/>
    </row>
    <row r="184" spans="1:12" x14ac:dyDescent="0.2">
      <c r="A184" s="109">
        <v>147</v>
      </c>
      <c r="B184" s="4" t="s">
        <v>239</v>
      </c>
      <c r="C184" s="6" t="s">
        <v>5</v>
      </c>
      <c r="D184" s="22" t="s">
        <v>674</v>
      </c>
      <c r="E184" s="4">
        <v>45238669</v>
      </c>
      <c r="F184" s="4">
        <v>185</v>
      </c>
      <c r="G184" s="2" t="s">
        <v>157</v>
      </c>
      <c r="H184" s="7">
        <v>995000</v>
      </c>
      <c r="I184" s="7">
        <v>250000</v>
      </c>
      <c r="J184" s="44">
        <v>110000</v>
      </c>
      <c r="K184" s="44">
        <v>110000</v>
      </c>
      <c r="L184" s="148"/>
    </row>
    <row r="185" spans="1:12" ht="13.5" thickBot="1" x14ac:dyDescent="0.25">
      <c r="A185" s="114">
        <v>148</v>
      </c>
      <c r="B185" s="36" t="s">
        <v>239</v>
      </c>
      <c r="C185" s="115" t="s">
        <v>243</v>
      </c>
      <c r="D185" s="116" t="s">
        <v>185</v>
      </c>
      <c r="E185" s="36">
        <v>26988208</v>
      </c>
      <c r="F185" s="36">
        <v>29</v>
      </c>
      <c r="G185" s="11" t="s">
        <v>123</v>
      </c>
      <c r="H185" s="118">
        <v>150000</v>
      </c>
      <c r="I185" s="118">
        <v>25000</v>
      </c>
      <c r="J185" s="45">
        <v>15000</v>
      </c>
      <c r="K185" s="45">
        <v>15000</v>
      </c>
      <c r="L185" s="141"/>
    </row>
    <row r="186" spans="1:12" ht="16.5" thickBot="1" x14ac:dyDescent="0.3">
      <c r="A186" s="231" t="s">
        <v>148</v>
      </c>
      <c r="B186" s="232"/>
      <c r="C186" s="233"/>
      <c r="D186" s="208"/>
      <c r="E186" s="209"/>
      <c r="F186" s="209"/>
      <c r="G186" s="17"/>
      <c r="H186" s="19"/>
      <c r="I186" s="19"/>
      <c r="J186" s="19">
        <f>SUM(J37:J185)</f>
        <v>3705000</v>
      </c>
      <c r="K186" s="19">
        <f>SUM(K37:K185)</f>
        <v>3986000</v>
      </c>
      <c r="L186" s="19"/>
    </row>
    <row r="187" spans="1:12" x14ac:dyDescent="0.2">
      <c r="A187" s="53">
        <v>1</v>
      </c>
      <c r="B187" s="54" t="s">
        <v>236</v>
      </c>
      <c r="C187" s="10" t="s">
        <v>242</v>
      </c>
      <c r="D187" s="132" t="s">
        <v>677</v>
      </c>
      <c r="E187" s="54">
        <v>26621916</v>
      </c>
      <c r="F187" s="54">
        <v>350</v>
      </c>
      <c r="G187" s="10" t="s">
        <v>183</v>
      </c>
      <c r="H187" s="56">
        <v>3625000</v>
      </c>
      <c r="I187" s="56">
        <v>600000</v>
      </c>
      <c r="J187" s="48">
        <v>200000</v>
      </c>
      <c r="K187" s="48">
        <v>200000</v>
      </c>
      <c r="L187" s="147"/>
    </row>
    <row r="188" spans="1:12" ht="25.5" x14ac:dyDescent="0.2">
      <c r="A188" s="57">
        <v>2</v>
      </c>
      <c r="B188" s="153" t="s">
        <v>236</v>
      </c>
      <c r="C188" s="154" t="s">
        <v>678</v>
      </c>
      <c r="D188" s="155" t="s">
        <v>679</v>
      </c>
      <c r="E188" s="153">
        <v>75598795</v>
      </c>
      <c r="F188" s="153">
        <v>88</v>
      </c>
      <c r="G188" s="154" t="s">
        <v>265</v>
      </c>
      <c r="H188" s="89">
        <v>180000</v>
      </c>
      <c r="I188" s="89">
        <v>25000</v>
      </c>
      <c r="J188" s="157">
        <v>0</v>
      </c>
      <c r="K188" s="157">
        <v>0</v>
      </c>
      <c r="L188" s="158"/>
    </row>
    <row r="189" spans="1:12" ht="38.25" x14ac:dyDescent="0.2">
      <c r="A189" s="57">
        <v>3</v>
      </c>
      <c r="B189" s="153" t="s">
        <v>236</v>
      </c>
      <c r="C189" s="154" t="s">
        <v>119</v>
      </c>
      <c r="D189" s="156" t="s">
        <v>680</v>
      </c>
      <c r="E189" s="153">
        <v>544051</v>
      </c>
      <c r="F189" s="153">
        <v>42</v>
      </c>
      <c r="G189" s="154" t="s">
        <v>276</v>
      </c>
      <c r="H189" s="89">
        <v>800000</v>
      </c>
      <c r="I189" s="89">
        <v>150000</v>
      </c>
      <c r="J189" s="157">
        <v>0</v>
      </c>
      <c r="K189" s="157">
        <v>10000</v>
      </c>
      <c r="L189" s="158"/>
    </row>
    <row r="190" spans="1:12" x14ac:dyDescent="0.2">
      <c r="A190" s="57">
        <v>4</v>
      </c>
      <c r="B190" s="1" t="s">
        <v>236</v>
      </c>
      <c r="C190" s="2" t="s">
        <v>51</v>
      </c>
      <c r="D190" s="8" t="s">
        <v>681</v>
      </c>
      <c r="E190" s="4">
        <v>47920866</v>
      </c>
      <c r="F190" s="4">
        <v>419</v>
      </c>
      <c r="G190" s="2" t="s">
        <v>179</v>
      </c>
      <c r="H190" s="7">
        <v>900000</v>
      </c>
      <c r="I190" s="7">
        <v>250000</v>
      </c>
      <c r="J190" s="49">
        <v>25000</v>
      </c>
      <c r="K190" s="49">
        <v>25000</v>
      </c>
      <c r="L190" s="148"/>
    </row>
    <row r="191" spans="1:12" ht="22.5" x14ac:dyDescent="0.2">
      <c r="A191" s="57">
        <v>5</v>
      </c>
      <c r="B191" s="1" t="s">
        <v>236</v>
      </c>
      <c r="C191" s="2" t="s">
        <v>251</v>
      </c>
      <c r="D191" s="60" t="s">
        <v>682</v>
      </c>
      <c r="E191" s="4">
        <v>62858190</v>
      </c>
      <c r="F191" s="4">
        <v>52</v>
      </c>
      <c r="G191" s="2" t="s">
        <v>184</v>
      </c>
      <c r="H191" s="7">
        <v>95000</v>
      </c>
      <c r="I191" s="7">
        <v>35000</v>
      </c>
      <c r="J191" s="49">
        <v>10000</v>
      </c>
      <c r="K191" s="49">
        <v>15000</v>
      </c>
      <c r="L191" s="148"/>
    </row>
    <row r="192" spans="1:12" ht="25.5" x14ac:dyDescent="0.2">
      <c r="A192" s="57">
        <v>6</v>
      </c>
      <c r="B192" s="1" t="s">
        <v>236</v>
      </c>
      <c r="C192" s="2" t="s">
        <v>27</v>
      </c>
      <c r="D192" s="60" t="s">
        <v>683</v>
      </c>
      <c r="E192" s="4">
        <v>26658658</v>
      </c>
      <c r="F192" s="4">
        <v>29</v>
      </c>
      <c r="G192" s="2" t="s">
        <v>684</v>
      </c>
      <c r="H192" s="7">
        <v>120000</v>
      </c>
      <c r="I192" s="7">
        <v>50000</v>
      </c>
      <c r="J192" s="49">
        <v>0</v>
      </c>
      <c r="K192" s="49">
        <v>0</v>
      </c>
      <c r="L192" s="148"/>
    </row>
    <row r="193" spans="1:12" ht="33.75" x14ac:dyDescent="0.2">
      <c r="A193" s="57">
        <v>7</v>
      </c>
      <c r="B193" s="1" t="s">
        <v>236</v>
      </c>
      <c r="C193" s="2" t="s">
        <v>242</v>
      </c>
      <c r="D193" s="60" t="s">
        <v>244</v>
      </c>
      <c r="E193" s="4">
        <v>44160143</v>
      </c>
      <c r="F193" s="4">
        <v>175</v>
      </c>
      <c r="G193" s="2" t="s">
        <v>159</v>
      </c>
      <c r="H193" s="7">
        <v>700000</v>
      </c>
      <c r="I193" s="7">
        <v>190000</v>
      </c>
      <c r="J193" s="49">
        <v>55000</v>
      </c>
      <c r="K193" s="49">
        <v>55000</v>
      </c>
      <c r="L193" s="148"/>
    </row>
    <row r="194" spans="1:12" ht="22.5" x14ac:dyDescent="0.2">
      <c r="A194" s="57">
        <v>8</v>
      </c>
      <c r="B194" s="1" t="s">
        <v>236</v>
      </c>
      <c r="C194" s="2" t="s">
        <v>242</v>
      </c>
      <c r="D194" s="8" t="s">
        <v>18</v>
      </c>
      <c r="E194" s="4">
        <v>44053894</v>
      </c>
      <c r="F194" s="4">
        <v>222</v>
      </c>
      <c r="G194" s="2" t="s">
        <v>160</v>
      </c>
      <c r="H194" s="7">
        <v>1260000</v>
      </c>
      <c r="I194" s="7">
        <v>100000</v>
      </c>
      <c r="J194" s="49">
        <v>50000</v>
      </c>
      <c r="K194" s="49">
        <v>55000</v>
      </c>
      <c r="L194" s="148"/>
    </row>
    <row r="195" spans="1:12" ht="22.5" x14ac:dyDescent="0.2">
      <c r="A195" s="57">
        <v>9</v>
      </c>
      <c r="B195" s="1" t="s">
        <v>236</v>
      </c>
      <c r="C195" s="2" t="s">
        <v>242</v>
      </c>
      <c r="D195" s="8" t="s">
        <v>196</v>
      </c>
      <c r="E195" s="4">
        <v>22739360</v>
      </c>
      <c r="F195" s="4">
        <v>150</v>
      </c>
      <c r="G195" s="2" t="s">
        <v>492</v>
      </c>
      <c r="H195" s="7">
        <v>100000</v>
      </c>
      <c r="I195" s="7">
        <v>30000</v>
      </c>
      <c r="J195" s="49">
        <v>20000</v>
      </c>
      <c r="K195" s="49">
        <v>20000</v>
      </c>
      <c r="L195" s="148"/>
    </row>
    <row r="196" spans="1:12" x14ac:dyDescent="0.2">
      <c r="A196" s="57">
        <v>10</v>
      </c>
      <c r="B196" s="1" t="s">
        <v>236</v>
      </c>
      <c r="C196" s="2" t="s">
        <v>242</v>
      </c>
      <c r="D196" s="8" t="s">
        <v>372</v>
      </c>
      <c r="E196" s="4">
        <v>47921862</v>
      </c>
      <c r="F196" s="4">
        <v>119</v>
      </c>
      <c r="G196" s="2" t="s">
        <v>343</v>
      </c>
      <c r="H196" s="7">
        <v>220000</v>
      </c>
      <c r="I196" s="7">
        <v>30000</v>
      </c>
      <c r="J196" s="49">
        <v>25000</v>
      </c>
      <c r="K196" s="49">
        <v>20000</v>
      </c>
      <c r="L196" s="148"/>
    </row>
    <row r="197" spans="1:12" x14ac:dyDescent="0.2">
      <c r="A197" s="57">
        <v>11</v>
      </c>
      <c r="B197" s="1" t="s">
        <v>236</v>
      </c>
      <c r="C197" s="2" t="s">
        <v>242</v>
      </c>
      <c r="D197" s="8" t="s">
        <v>685</v>
      </c>
      <c r="E197" s="4">
        <v>44160500</v>
      </c>
      <c r="F197" s="4">
        <v>96</v>
      </c>
      <c r="G197" s="2" t="s">
        <v>343</v>
      </c>
      <c r="H197" s="7">
        <v>140000</v>
      </c>
      <c r="I197" s="7">
        <v>20000</v>
      </c>
      <c r="J197" s="49">
        <v>10000</v>
      </c>
      <c r="K197" s="49">
        <v>10000</v>
      </c>
      <c r="L197" s="148"/>
    </row>
    <row r="198" spans="1:12" ht="33.75" x14ac:dyDescent="0.2">
      <c r="A198" s="57">
        <v>12</v>
      </c>
      <c r="B198" s="1" t="s">
        <v>236</v>
      </c>
      <c r="C198" s="2" t="s">
        <v>8</v>
      </c>
      <c r="D198" s="8" t="s">
        <v>686</v>
      </c>
      <c r="E198" s="4">
        <v>22866388</v>
      </c>
      <c r="F198" s="4">
        <v>265</v>
      </c>
      <c r="G198" s="2" t="s">
        <v>687</v>
      </c>
      <c r="H198" s="7">
        <v>7745000</v>
      </c>
      <c r="I198" s="7">
        <v>1000000</v>
      </c>
      <c r="J198" s="49">
        <v>400000</v>
      </c>
      <c r="K198" s="49">
        <v>100000</v>
      </c>
      <c r="L198" s="148"/>
    </row>
    <row r="199" spans="1:12" ht="25.5" x14ac:dyDescent="0.2">
      <c r="A199" s="57">
        <v>13</v>
      </c>
      <c r="B199" s="1" t="s">
        <v>236</v>
      </c>
      <c r="C199" s="2" t="s">
        <v>3</v>
      </c>
      <c r="D199" s="3" t="s">
        <v>2</v>
      </c>
      <c r="E199" s="4">
        <v>44160186</v>
      </c>
      <c r="F199" s="4">
        <v>29</v>
      </c>
      <c r="G199" s="2" t="s">
        <v>164</v>
      </c>
      <c r="H199" s="7">
        <v>170000</v>
      </c>
      <c r="I199" s="7">
        <v>40000</v>
      </c>
      <c r="J199" s="49">
        <v>10000</v>
      </c>
      <c r="K199" s="49">
        <v>10000</v>
      </c>
      <c r="L199" s="148"/>
    </row>
    <row r="200" spans="1:12" x14ac:dyDescent="0.2">
      <c r="A200" s="57">
        <v>14</v>
      </c>
      <c r="B200" s="1" t="s">
        <v>236</v>
      </c>
      <c r="C200" s="2" t="s">
        <v>92</v>
      </c>
      <c r="D200" s="3" t="s">
        <v>204</v>
      </c>
      <c r="E200" s="4">
        <v>26636433</v>
      </c>
      <c r="F200" s="4">
        <v>108</v>
      </c>
      <c r="G200" s="2" t="s">
        <v>688</v>
      </c>
      <c r="H200" s="7">
        <v>741000</v>
      </c>
      <c r="I200" s="7">
        <v>70000</v>
      </c>
      <c r="J200" s="49">
        <v>40000</v>
      </c>
      <c r="K200" s="49">
        <v>40000</v>
      </c>
      <c r="L200" s="148"/>
    </row>
    <row r="201" spans="1:12" x14ac:dyDescent="0.2">
      <c r="A201" s="57">
        <v>15</v>
      </c>
      <c r="B201" s="1" t="s">
        <v>236</v>
      </c>
      <c r="C201" s="2" t="s">
        <v>320</v>
      </c>
      <c r="D201" s="3" t="s">
        <v>689</v>
      </c>
      <c r="E201" s="4">
        <v>22712615</v>
      </c>
      <c r="F201" s="4">
        <v>52</v>
      </c>
      <c r="G201" s="2" t="s">
        <v>339</v>
      </c>
      <c r="H201" s="7">
        <v>300000</v>
      </c>
      <c r="I201" s="7">
        <v>80000</v>
      </c>
      <c r="J201" s="49">
        <v>20000</v>
      </c>
      <c r="K201" s="49">
        <v>20000</v>
      </c>
      <c r="L201" s="148"/>
    </row>
    <row r="202" spans="1:12" ht="25.5" x14ac:dyDescent="0.2">
      <c r="A202" s="57">
        <v>16</v>
      </c>
      <c r="B202" s="1" t="s">
        <v>236</v>
      </c>
      <c r="C202" s="2" t="s">
        <v>124</v>
      </c>
      <c r="D202" s="3" t="s">
        <v>690</v>
      </c>
      <c r="E202" s="4">
        <v>26581019</v>
      </c>
      <c r="F202" s="4">
        <v>17</v>
      </c>
      <c r="G202" s="2" t="s">
        <v>691</v>
      </c>
      <c r="H202" s="7">
        <v>35000</v>
      </c>
      <c r="I202" s="7">
        <v>15000</v>
      </c>
      <c r="J202" s="49">
        <v>0</v>
      </c>
      <c r="K202" s="49">
        <v>10000</v>
      </c>
      <c r="L202" s="148"/>
    </row>
    <row r="203" spans="1:12" ht="25.5" x14ac:dyDescent="0.2">
      <c r="A203" s="57">
        <v>17</v>
      </c>
      <c r="B203" s="1" t="s">
        <v>236</v>
      </c>
      <c r="C203" s="2" t="s">
        <v>79</v>
      </c>
      <c r="D203" s="3" t="s">
        <v>311</v>
      </c>
      <c r="E203" s="4">
        <v>22897518</v>
      </c>
      <c r="F203" s="4">
        <v>46</v>
      </c>
      <c r="G203" s="2" t="s">
        <v>493</v>
      </c>
      <c r="H203" s="7">
        <v>255000</v>
      </c>
      <c r="I203" s="7">
        <v>50000</v>
      </c>
      <c r="J203" s="49">
        <v>0</v>
      </c>
      <c r="K203" s="49">
        <v>0</v>
      </c>
      <c r="L203" s="148"/>
    </row>
    <row r="204" spans="1:12" ht="25.5" x14ac:dyDescent="0.2">
      <c r="A204" s="57">
        <v>18</v>
      </c>
      <c r="B204" s="1" t="s">
        <v>236</v>
      </c>
      <c r="C204" s="2" t="s">
        <v>312</v>
      </c>
      <c r="D204" s="3" t="s">
        <v>313</v>
      </c>
      <c r="E204" s="4">
        <v>22897500</v>
      </c>
      <c r="F204" s="4">
        <v>155</v>
      </c>
      <c r="G204" s="2" t="s">
        <v>209</v>
      </c>
      <c r="H204" s="7">
        <v>245000</v>
      </c>
      <c r="I204" s="7">
        <v>40000</v>
      </c>
      <c r="J204" s="49">
        <v>30000</v>
      </c>
      <c r="K204" s="49">
        <v>40000</v>
      </c>
      <c r="L204" s="148"/>
    </row>
    <row r="205" spans="1:12" ht="25.5" x14ac:dyDescent="0.2">
      <c r="A205" s="57">
        <v>19</v>
      </c>
      <c r="B205" s="1" t="s">
        <v>236</v>
      </c>
      <c r="C205" s="2" t="s">
        <v>21</v>
      </c>
      <c r="D205" s="3" t="s">
        <v>314</v>
      </c>
      <c r="E205" s="4">
        <v>22897496</v>
      </c>
      <c r="F205" s="4">
        <v>36</v>
      </c>
      <c r="G205" s="2" t="s">
        <v>160</v>
      </c>
      <c r="H205" s="7">
        <v>92000</v>
      </c>
      <c r="I205" s="7">
        <v>10000</v>
      </c>
      <c r="J205" s="49">
        <v>0</v>
      </c>
      <c r="K205" s="49">
        <v>5000</v>
      </c>
      <c r="L205" s="148"/>
    </row>
    <row r="206" spans="1:12" ht="25.5" x14ac:dyDescent="0.2">
      <c r="A206" s="57">
        <v>20</v>
      </c>
      <c r="B206" s="1" t="s">
        <v>236</v>
      </c>
      <c r="C206" s="2" t="s">
        <v>3</v>
      </c>
      <c r="D206" s="3" t="s">
        <v>315</v>
      </c>
      <c r="E206" s="4">
        <v>22897488</v>
      </c>
      <c r="F206" s="4">
        <v>71</v>
      </c>
      <c r="G206" s="2" t="s">
        <v>276</v>
      </c>
      <c r="H206" s="7">
        <v>336000</v>
      </c>
      <c r="I206" s="7">
        <v>40000</v>
      </c>
      <c r="J206" s="49">
        <v>25000</v>
      </c>
      <c r="K206" s="49">
        <v>25000</v>
      </c>
      <c r="L206" s="148"/>
    </row>
    <row r="207" spans="1:12" ht="22.5" x14ac:dyDescent="0.2">
      <c r="A207" s="57">
        <v>21</v>
      </c>
      <c r="B207" s="4" t="s">
        <v>236</v>
      </c>
      <c r="C207" s="2" t="s">
        <v>41</v>
      </c>
      <c r="D207" s="8" t="s">
        <v>692</v>
      </c>
      <c r="E207" s="4">
        <v>63468191</v>
      </c>
      <c r="F207" s="4"/>
      <c r="G207" s="2" t="s">
        <v>163</v>
      </c>
      <c r="H207" s="7">
        <v>3000000</v>
      </c>
      <c r="I207" s="7">
        <v>300000</v>
      </c>
      <c r="J207" s="49">
        <v>50000</v>
      </c>
      <c r="K207" s="49">
        <v>50000</v>
      </c>
      <c r="L207" s="47"/>
    </row>
    <row r="208" spans="1:12" ht="25.5" x14ac:dyDescent="0.2">
      <c r="A208" s="57">
        <v>22</v>
      </c>
      <c r="B208" s="4" t="s">
        <v>236</v>
      </c>
      <c r="C208" s="2" t="s">
        <v>494</v>
      </c>
      <c r="D208" s="8" t="s">
        <v>495</v>
      </c>
      <c r="E208" s="4">
        <v>26659310</v>
      </c>
      <c r="F208" s="4">
        <v>23</v>
      </c>
      <c r="G208" s="2" t="s">
        <v>175</v>
      </c>
      <c r="H208" s="7">
        <v>200000</v>
      </c>
      <c r="I208" s="7">
        <v>50000</v>
      </c>
      <c r="J208" s="49">
        <v>25000</v>
      </c>
      <c r="K208" s="49">
        <v>25000</v>
      </c>
      <c r="L208" s="47"/>
    </row>
    <row r="209" spans="1:12" ht="38.25" x14ac:dyDescent="0.2">
      <c r="A209" s="57">
        <v>23</v>
      </c>
      <c r="B209" s="4" t="s">
        <v>236</v>
      </c>
      <c r="C209" s="2" t="s">
        <v>270</v>
      </c>
      <c r="D209" s="8" t="s">
        <v>693</v>
      </c>
      <c r="E209" s="4">
        <v>65762061</v>
      </c>
      <c r="F209" s="4">
        <v>40</v>
      </c>
      <c r="G209" s="2" t="s">
        <v>284</v>
      </c>
      <c r="H209" s="7">
        <v>150000</v>
      </c>
      <c r="I209" s="7">
        <v>50000</v>
      </c>
      <c r="J209" s="49">
        <v>0</v>
      </c>
      <c r="K209" s="49">
        <v>0</v>
      </c>
      <c r="L209" s="47"/>
    </row>
    <row r="210" spans="1:12" ht="25.5" x14ac:dyDescent="0.2">
      <c r="A210" s="57">
        <v>24</v>
      </c>
      <c r="B210" s="1" t="s">
        <v>236</v>
      </c>
      <c r="C210" s="2" t="s">
        <v>245</v>
      </c>
      <c r="D210" s="3" t="s">
        <v>109</v>
      </c>
      <c r="E210" s="4">
        <v>27015599</v>
      </c>
      <c r="F210" s="4">
        <v>194</v>
      </c>
      <c r="G210" s="2" t="s">
        <v>360</v>
      </c>
      <c r="H210" s="7">
        <v>160000</v>
      </c>
      <c r="I210" s="7">
        <v>40000</v>
      </c>
      <c r="J210" s="49">
        <v>10000</v>
      </c>
      <c r="K210" s="49">
        <v>5000</v>
      </c>
      <c r="L210" s="148"/>
    </row>
    <row r="211" spans="1:12" x14ac:dyDescent="0.2">
      <c r="A211" s="57">
        <v>25</v>
      </c>
      <c r="B211" s="1" t="s">
        <v>236</v>
      </c>
      <c r="C211" s="2" t="s">
        <v>34</v>
      </c>
      <c r="D211" s="3" t="s">
        <v>694</v>
      </c>
      <c r="E211" s="4">
        <v>26606372</v>
      </c>
      <c r="F211" s="4">
        <v>113</v>
      </c>
      <c r="G211" s="2" t="s">
        <v>695</v>
      </c>
      <c r="H211" s="58">
        <v>60900</v>
      </c>
      <c r="I211" s="58">
        <v>20000</v>
      </c>
      <c r="J211" s="49">
        <v>0</v>
      </c>
      <c r="K211" s="49">
        <v>0</v>
      </c>
      <c r="L211" s="148"/>
    </row>
    <row r="212" spans="1:12" ht="25.5" x14ac:dyDescent="0.2">
      <c r="A212" s="57">
        <v>26</v>
      </c>
      <c r="B212" s="1" t="s">
        <v>236</v>
      </c>
      <c r="C212" s="2" t="s">
        <v>242</v>
      </c>
      <c r="D212" s="8" t="s">
        <v>696</v>
      </c>
      <c r="E212" s="1">
        <v>65338227</v>
      </c>
      <c r="F212" s="1">
        <v>119</v>
      </c>
      <c r="G212" s="2" t="s">
        <v>132</v>
      </c>
      <c r="H212" s="58">
        <v>160000</v>
      </c>
      <c r="I212" s="58">
        <v>20000</v>
      </c>
      <c r="J212" s="49">
        <v>8000</v>
      </c>
      <c r="K212" s="49">
        <v>10000</v>
      </c>
      <c r="L212" s="148"/>
    </row>
    <row r="213" spans="1:12" x14ac:dyDescent="0.2">
      <c r="A213" s="57">
        <v>27</v>
      </c>
      <c r="B213" s="1" t="s">
        <v>236</v>
      </c>
      <c r="C213" s="2" t="s">
        <v>34</v>
      </c>
      <c r="D213" s="5" t="s">
        <v>697</v>
      </c>
      <c r="E213" s="1">
        <v>27011232</v>
      </c>
      <c r="F213" s="1">
        <v>40</v>
      </c>
      <c r="G213" s="2" t="s">
        <v>695</v>
      </c>
      <c r="H213" s="7">
        <v>15000</v>
      </c>
      <c r="I213" s="7">
        <v>8000</v>
      </c>
      <c r="J213" s="49">
        <v>0</v>
      </c>
      <c r="K213" s="49">
        <v>0</v>
      </c>
      <c r="L213" s="148"/>
    </row>
    <row r="214" spans="1:12" ht="22.5" x14ac:dyDescent="0.2">
      <c r="A214" s="57">
        <v>28</v>
      </c>
      <c r="B214" s="1" t="s">
        <v>236</v>
      </c>
      <c r="C214" s="2" t="s">
        <v>242</v>
      </c>
      <c r="D214" s="5" t="s">
        <v>317</v>
      </c>
      <c r="E214" s="1">
        <v>29278082</v>
      </c>
      <c r="F214" s="1">
        <v>150</v>
      </c>
      <c r="G214" s="2" t="s">
        <v>160</v>
      </c>
      <c r="H214" s="7">
        <v>500000</v>
      </c>
      <c r="I214" s="7">
        <v>100000</v>
      </c>
      <c r="J214" s="49">
        <v>65000</v>
      </c>
      <c r="K214" s="49">
        <v>70000</v>
      </c>
      <c r="L214" s="148"/>
    </row>
    <row r="215" spans="1:12" ht="22.5" x14ac:dyDescent="0.2">
      <c r="A215" s="57">
        <v>29</v>
      </c>
      <c r="B215" s="1" t="s">
        <v>236</v>
      </c>
      <c r="C215" s="2" t="s">
        <v>41</v>
      </c>
      <c r="D215" s="5" t="s">
        <v>698</v>
      </c>
      <c r="E215" s="1">
        <v>15527395</v>
      </c>
      <c r="F215" s="1">
        <v>109</v>
      </c>
      <c r="G215" s="2" t="s">
        <v>699</v>
      </c>
      <c r="H215" s="7">
        <v>4000000</v>
      </c>
      <c r="I215" s="7">
        <v>800000</v>
      </c>
      <c r="J215" s="49">
        <v>150000</v>
      </c>
      <c r="K215" s="49">
        <v>180000</v>
      </c>
      <c r="L215" s="148"/>
    </row>
    <row r="216" spans="1:12" x14ac:dyDescent="0.2">
      <c r="A216" s="57">
        <v>30</v>
      </c>
      <c r="B216" s="1" t="s">
        <v>236</v>
      </c>
      <c r="C216" s="2" t="s">
        <v>242</v>
      </c>
      <c r="D216" s="5" t="s">
        <v>700</v>
      </c>
      <c r="E216" s="1">
        <v>47918616</v>
      </c>
      <c r="F216" s="1">
        <v>75</v>
      </c>
      <c r="G216" s="2" t="s">
        <v>294</v>
      </c>
      <c r="H216" s="7">
        <v>447000</v>
      </c>
      <c r="I216" s="7">
        <v>25000</v>
      </c>
      <c r="J216" s="49">
        <v>10000</v>
      </c>
      <c r="K216" s="49">
        <v>15000</v>
      </c>
      <c r="L216" s="148"/>
    </row>
    <row r="217" spans="1:12" ht="22.5" x14ac:dyDescent="0.2">
      <c r="A217" s="57">
        <v>31</v>
      </c>
      <c r="B217" s="1" t="s">
        <v>236</v>
      </c>
      <c r="C217" s="2" t="s">
        <v>318</v>
      </c>
      <c r="D217" s="5" t="s">
        <v>319</v>
      </c>
      <c r="E217" s="1">
        <v>26666596</v>
      </c>
      <c r="F217" s="1">
        <v>235</v>
      </c>
      <c r="G217" s="2" t="s">
        <v>184</v>
      </c>
      <c r="H217" s="7">
        <v>1441000</v>
      </c>
      <c r="I217" s="7">
        <v>130500</v>
      </c>
      <c r="J217" s="49">
        <v>10000</v>
      </c>
      <c r="K217" s="49">
        <v>25000</v>
      </c>
      <c r="L217" s="148"/>
    </row>
    <row r="218" spans="1:12" ht="25.5" x14ac:dyDescent="0.2">
      <c r="A218" s="57">
        <v>32</v>
      </c>
      <c r="B218" s="1" t="s">
        <v>236</v>
      </c>
      <c r="C218" s="2" t="s">
        <v>99</v>
      </c>
      <c r="D218" s="3" t="s">
        <v>701</v>
      </c>
      <c r="E218" s="4">
        <v>22834656</v>
      </c>
      <c r="F218" s="4">
        <v>21</v>
      </c>
      <c r="G218" s="2" t="s">
        <v>702</v>
      </c>
      <c r="H218" s="7">
        <v>207000</v>
      </c>
      <c r="I218" s="7">
        <v>40000</v>
      </c>
      <c r="J218" s="49">
        <v>10000</v>
      </c>
      <c r="K218" s="49">
        <v>10000</v>
      </c>
      <c r="L218" s="148"/>
    </row>
    <row r="219" spans="1:12" ht="25.5" x14ac:dyDescent="0.2">
      <c r="A219" s="57">
        <v>33</v>
      </c>
      <c r="B219" s="1" t="s">
        <v>236</v>
      </c>
      <c r="C219" s="2" t="s">
        <v>703</v>
      </c>
      <c r="D219" s="60" t="s">
        <v>704</v>
      </c>
      <c r="E219" s="1">
        <v>65762274</v>
      </c>
      <c r="F219" s="1">
        <v>72</v>
      </c>
      <c r="G219" s="2" t="s">
        <v>705</v>
      </c>
      <c r="H219" s="7">
        <v>1000000</v>
      </c>
      <c r="I219" s="7">
        <v>200000</v>
      </c>
      <c r="J219" s="49">
        <v>0</v>
      </c>
      <c r="K219" s="49">
        <v>20000</v>
      </c>
      <c r="L219" s="148"/>
    </row>
    <row r="220" spans="1:12" x14ac:dyDescent="0.2">
      <c r="A220" s="57">
        <v>34</v>
      </c>
      <c r="B220" s="1" t="s">
        <v>236</v>
      </c>
      <c r="C220" s="2" t="s">
        <v>111</v>
      </c>
      <c r="D220" s="3" t="s">
        <v>706</v>
      </c>
      <c r="E220" s="4">
        <v>22725156</v>
      </c>
      <c r="F220" s="4">
        <v>307</v>
      </c>
      <c r="G220" s="2" t="s">
        <v>58</v>
      </c>
      <c r="H220" s="7">
        <v>715000</v>
      </c>
      <c r="I220" s="7">
        <v>50000</v>
      </c>
      <c r="J220" s="49">
        <v>0</v>
      </c>
      <c r="K220" s="49">
        <v>20000</v>
      </c>
      <c r="L220" s="148"/>
    </row>
    <row r="221" spans="1:12" ht="45" x14ac:dyDescent="0.2">
      <c r="A221" s="57">
        <v>35</v>
      </c>
      <c r="B221" s="1" t="s">
        <v>236</v>
      </c>
      <c r="C221" s="2" t="s">
        <v>373</v>
      </c>
      <c r="D221" s="60" t="s">
        <v>81</v>
      </c>
      <c r="E221" s="4">
        <v>15526151</v>
      </c>
      <c r="F221" s="4">
        <v>620</v>
      </c>
      <c r="G221" s="2" t="s">
        <v>278</v>
      </c>
      <c r="H221" s="7">
        <v>820000</v>
      </c>
      <c r="I221" s="7">
        <v>390000</v>
      </c>
      <c r="J221" s="49">
        <v>45000</v>
      </c>
      <c r="K221" s="49">
        <v>50000</v>
      </c>
      <c r="L221" s="218" t="s">
        <v>723</v>
      </c>
    </row>
    <row r="222" spans="1:12" ht="25.5" x14ac:dyDescent="0.2">
      <c r="A222" s="57">
        <v>36</v>
      </c>
      <c r="B222" s="1" t="s">
        <v>236</v>
      </c>
      <c r="C222" s="2" t="s">
        <v>66</v>
      </c>
      <c r="D222" s="60" t="s">
        <v>401</v>
      </c>
      <c r="E222" s="4">
        <v>47920653</v>
      </c>
      <c r="F222" s="4">
        <v>123</v>
      </c>
      <c r="G222" s="2" t="s">
        <v>496</v>
      </c>
      <c r="H222" s="7">
        <v>750000</v>
      </c>
      <c r="I222" s="7">
        <v>40000</v>
      </c>
      <c r="J222" s="49">
        <v>40000</v>
      </c>
      <c r="K222" s="44">
        <v>40000</v>
      </c>
      <c r="L222" s="148"/>
    </row>
    <row r="223" spans="1:12" ht="33.75" x14ac:dyDescent="0.2">
      <c r="A223" s="57">
        <v>37</v>
      </c>
      <c r="B223" s="1" t="s">
        <v>236</v>
      </c>
      <c r="C223" s="2" t="s">
        <v>66</v>
      </c>
      <c r="D223" s="60" t="s">
        <v>497</v>
      </c>
      <c r="E223" s="4">
        <v>1468286</v>
      </c>
      <c r="F223" s="4">
        <v>57</v>
      </c>
      <c r="G223" s="2" t="s">
        <v>707</v>
      </c>
      <c r="H223" s="7">
        <v>380000</v>
      </c>
      <c r="I223" s="7">
        <v>100000</v>
      </c>
      <c r="J223" s="49">
        <v>30000</v>
      </c>
      <c r="K223" s="49">
        <v>40000</v>
      </c>
      <c r="L223" s="148"/>
    </row>
    <row r="224" spans="1:12" ht="25.5" x14ac:dyDescent="0.2">
      <c r="A224" s="57">
        <v>38</v>
      </c>
      <c r="B224" s="1" t="s">
        <v>236</v>
      </c>
      <c r="C224" s="2" t="s">
        <v>127</v>
      </c>
      <c r="D224" s="60" t="s">
        <v>128</v>
      </c>
      <c r="E224" s="4">
        <v>47920076</v>
      </c>
      <c r="F224" s="4">
        <v>46</v>
      </c>
      <c r="G224" s="2" t="s">
        <v>101</v>
      </c>
      <c r="H224" s="7">
        <v>231000</v>
      </c>
      <c r="I224" s="7">
        <v>15000</v>
      </c>
      <c r="J224" s="49">
        <v>7000</v>
      </c>
      <c r="K224" s="49">
        <v>7000</v>
      </c>
      <c r="L224" s="148"/>
    </row>
    <row r="225" spans="1:12" ht="33.75" x14ac:dyDescent="0.2">
      <c r="A225" s="57">
        <v>39</v>
      </c>
      <c r="B225" s="1" t="s">
        <v>236</v>
      </c>
      <c r="C225" s="2" t="s">
        <v>708</v>
      </c>
      <c r="D225" s="3" t="s">
        <v>129</v>
      </c>
      <c r="E225" s="4">
        <v>71206451</v>
      </c>
      <c r="F225" s="4">
        <v>165</v>
      </c>
      <c r="G225" s="2" t="s">
        <v>181</v>
      </c>
      <c r="H225" s="7">
        <v>392000</v>
      </c>
      <c r="I225" s="7">
        <v>60000</v>
      </c>
      <c r="J225" s="49">
        <v>10000</v>
      </c>
      <c r="K225" s="49">
        <v>10000</v>
      </c>
      <c r="L225" s="148"/>
    </row>
    <row r="226" spans="1:12" ht="25.5" x14ac:dyDescent="0.2">
      <c r="A226" s="57">
        <v>40</v>
      </c>
      <c r="B226" s="1" t="s">
        <v>236</v>
      </c>
      <c r="C226" s="2" t="s">
        <v>374</v>
      </c>
      <c r="D226" s="8" t="s">
        <v>105</v>
      </c>
      <c r="E226" s="4">
        <v>71217665</v>
      </c>
      <c r="F226" s="4">
        <v>135</v>
      </c>
      <c r="G226" s="2" t="s">
        <v>498</v>
      </c>
      <c r="H226" s="7">
        <v>650000</v>
      </c>
      <c r="I226" s="7">
        <v>300000</v>
      </c>
      <c r="J226" s="49">
        <v>75000</v>
      </c>
      <c r="K226" s="49">
        <v>75000</v>
      </c>
      <c r="L226" s="148"/>
    </row>
    <row r="227" spans="1:12" ht="56.25" x14ac:dyDescent="0.2">
      <c r="A227" s="57">
        <v>41</v>
      </c>
      <c r="B227" s="1" t="s">
        <v>236</v>
      </c>
      <c r="C227" s="2" t="s">
        <v>224</v>
      </c>
      <c r="D227" s="8" t="s">
        <v>709</v>
      </c>
      <c r="E227" s="4">
        <v>47920173</v>
      </c>
      <c r="F227" s="4">
        <v>252</v>
      </c>
      <c r="G227" s="2" t="s">
        <v>176</v>
      </c>
      <c r="H227" s="7">
        <v>550000</v>
      </c>
      <c r="I227" s="7">
        <v>50000</v>
      </c>
      <c r="J227" s="49">
        <v>10000</v>
      </c>
      <c r="K227" s="49">
        <v>25000</v>
      </c>
      <c r="L227" s="148"/>
    </row>
    <row r="228" spans="1:12" ht="33.75" x14ac:dyDescent="0.2">
      <c r="A228" s="57">
        <v>42</v>
      </c>
      <c r="B228" s="1" t="s">
        <v>236</v>
      </c>
      <c r="C228" s="2" t="s">
        <v>321</v>
      </c>
      <c r="D228" s="8" t="s">
        <v>219</v>
      </c>
      <c r="E228" s="4">
        <v>47920343</v>
      </c>
      <c r="F228" s="4">
        <v>164</v>
      </c>
      <c r="G228" s="2" t="s">
        <v>101</v>
      </c>
      <c r="H228" s="7">
        <v>450000</v>
      </c>
      <c r="I228" s="7">
        <v>25000</v>
      </c>
      <c r="J228" s="49">
        <v>10000</v>
      </c>
      <c r="K228" s="49">
        <v>10000</v>
      </c>
      <c r="L228" s="148"/>
    </row>
    <row r="229" spans="1:12" ht="25.5" x14ac:dyDescent="0.2">
      <c r="A229" s="57">
        <v>43</v>
      </c>
      <c r="B229" s="1" t="s">
        <v>236</v>
      </c>
      <c r="C229" s="2" t="s">
        <v>242</v>
      </c>
      <c r="D229" s="3" t="s">
        <v>710</v>
      </c>
      <c r="E229" s="4">
        <v>1496573</v>
      </c>
      <c r="F229" s="4">
        <v>39</v>
      </c>
      <c r="G229" s="2" t="s">
        <v>132</v>
      </c>
      <c r="H229" s="7">
        <v>310000</v>
      </c>
      <c r="I229" s="7">
        <v>50000</v>
      </c>
      <c r="J229" s="49">
        <v>0</v>
      </c>
      <c r="K229" s="49">
        <v>20000</v>
      </c>
      <c r="L229" s="148"/>
    </row>
    <row r="230" spans="1:12" ht="22.5" x14ac:dyDescent="0.2">
      <c r="A230" s="57"/>
      <c r="B230" s="1" t="s">
        <v>236</v>
      </c>
      <c r="C230" s="2" t="s">
        <v>242</v>
      </c>
      <c r="D230" s="3" t="s">
        <v>711</v>
      </c>
      <c r="E230" s="4">
        <v>47918322</v>
      </c>
      <c r="F230" s="4">
        <v>274</v>
      </c>
      <c r="G230" s="2" t="s">
        <v>169</v>
      </c>
      <c r="H230" s="7">
        <v>325000</v>
      </c>
      <c r="I230" s="7">
        <v>25000</v>
      </c>
      <c r="J230" s="49">
        <v>20000</v>
      </c>
      <c r="K230" s="49">
        <v>15000</v>
      </c>
      <c r="L230" s="148"/>
    </row>
    <row r="231" spans="1:12" ht="22.5" x14ac:dyDescent="0.2">
      <c r="A231" s="57">
        <v>44</v>
      </c>
      <c r="B231" s="1" t="s">
        <v>236</v>
      </c>
      <c r="C231" s="2" t="s">
        <v>242</v>
      </c>
      <c r="D231" s="5" t="s">
        <v>712</v>
      </c>
      <c r="E231" s="1">
        <v>62859552</v>
      </c>
      <c r="F231" s="1">
        <v>78</v>
      </c>
      <c r="G231" s="2" t="s">
        <v>169</v>
      </c>
      <c r="H231" s="7">
        <v>140000</v>
      </c>
      <c r="I231" s="7">
        <v>35000</v>
      </c>
      <c r="J231" s="49">
        <v>20000</v>
      </c>
      <c r="K231" s="49">
        <v>20000</v>
      </c>
      <c r="L231" s="148"/>
    </row>
    <row r="232" spans="1:12" x14ac:dyDescent="0.2">
      <c r="A232" s="57">
        <v>45</v>
      </c>
      <c r="B232" s="1" t="s">
        <v>236</v>
      </c>
      <c r="C232" s="2" t="s">
        <v>242</v>
      </c>
      <c r="D232" s="5" t="s">
        <v>713</v>
      </c>
      <c r="E232" s="1">
        <v>44159889</v>
      </c>
      <c r="F232" s="1">
        <v>66</v>
      </c>
      <c r="G232" s="2" t="s">
        <v>358</v>
      </c>
      <c r="H232" s="7">
        <v>325000</v>
      </c>
      <c r="I232" s="7">
        <v>15000</v>
      </c>
      <c r="J232" s="49">
        <v>10000</v>
      </c>
      <c r="K232" s="49">
        <v>10000</v>
      </c>
      <c r="L232" s="148"/>
    </row>
    <row r="233" spans="1:12" ht="45" x14ac:dyDescent="0.2">
      <c r="A233" s="57">
        <v>46</v>
      </c>
      <c r="B233" s="1" t="s">
        <v>236</v>
      </c>
      <c r="C233" s="2" t="s">
        <v>499</v>
      </c>
      <c r="D233" s="5" t="s">
        <v>714</v>
      </c>
      <c r="E233" s="1">
        <v>547409</v>
      </c>
      <c r="F233" s="1">
        <v>964</v>
      </c>
      <c r="G233" s="2" t="s">
        <v>222</v>
      </c>
      <c r="H233" s="7">
        <v>2500000</v>
      </c>
      <c r="I233" s="7">
        <v>500000</v>
      </c>
      <c r="J233" s="49">
        <v>50000</v>
      </c>
      <c r="K233" s="49">
        <v>60000</v>
      </c>
      <c r="L233" s="217" t="s">
        <v>724</v>
      </c>
    </row>
    <row r="234" spans="1:12" ht="33.75" x14ac:dyDescent="0.2">
      <c r="A234" s="57">
        <v>47</v>
      </c>
      <c r="B234" s="1" t="s">
        <v>236</v>
      </c>
      <c r="C234" s="2" t="s">
        <v>149</v>
      </c>
      <c r="D234" s="60" t="s">
        <v>248</v>
      </c>
      <c r="E234" s="1">
        <v>16367855</v>
      </c>
      <c r="F234" s="1">
        <v>466</v>
      </c>
      <c r="G234" s="2" t="s">
        <v>715</v>
      </c>
      <c r="H234" s="7">
        <v>1300000</v>
      </c>
      <c r="I234" s="7">
        <v>200000</v>
      </c>
      <c r="J234" s="49">
        <v>70000</v>
      </c>
      <c r="K234" s="49">
        <v>70000</v>
      </c>
      <c r="L234" s="148"/>
    </row>
    <row r="235" spans="1:12" ht="25.5" x14ac:dyDescent="0.2">
      <c r="A235" s="57">
        <v>48</v>
      </c>
      <c r="B235" s="1" t="s">
        <v>236</v>
      </c>
      <c r="C235" s="2" t="s">
        <v>500</v>
      </c>
      <c r="D235" s="3" t="s">
        <v>716</v>
      </c>
      <c r="E235" s="4">
        <v>44160429</v>
      </c>
      <c r="F235" s="4">
        <v>277</v>
      </c>
      <c r="G235" s="2" t="s">
        <v>101</v>
      </c>
      <c r="H235" s="7">
        <v>950000</v>
      </c>
      <c r="I235" s="7">
        <v>100000</v>
      </c>
      <c r="J235" s="49">
        <v>20000</v>
      </c>
      <c r="K235" s="49">
        <v>25000</v>
      </c>
      <c r="L235" s="148"/>
    </row>
    <row r="236" spans="1:12" x14ac:dyDescent="0.2">
      <c r="A236" s="57">
        <v>49</v>
      </c>
      <c r="B236" s="1" t="s">
        <v>236</v>
      </c>
      <c r="C236" s="2" t="s">
        <v>240</v>
      </c>
      <c r="D236" s="61" t="s">
        <v>241</v>
      </c>
      <c r="E236" s="62">
        <v>47918055</v>
      </c>
      <c r="F236" s="62">
        <v>58</v>
      </c>
      <c r="G236" s="29" t="s">
        <v>339</v>
      </c>
      <c r="H236" s="7">
        <v>480000</v>
      </c>
      <c r="I236" s="7">
        <v>30000</v>
      </c>
      <c r="J236" s="49">
        <v>10000</v>
      </c>
      <c r="K236" s="49">
        <v>10000</v>
      </c>
      <c r="L236" s="148"/>
    </row>
    <row r="237" spans="1:12" ht="38.25" x14ac:dyDescent="0.2">
      <c r="A237" s="57">
        <v>50</v>
      </c>
      <c r="B237" s="1" t="s">
        <v>236</v>
      </c>
      <c r="C237" s="2" t="s">
        <v>242</v>
      </c>
      <c r="D237" s="3" t="s">
        <v>717</v>
      </c>
      <c r="E237" s="4">
        <v>47919710</v>
      </c>
      <c r="F237" s="4">
        <v>176</v>
      </c>
      <c r="G237" s="2" t="s">
        <v>139</v>
      </c>
      <c r="H237" s="7">
        <v>450000</v>
      </c>
      <c r="I237" s="7">
        <v>100000</v>
      </c>
      <c r="J237" s="49">
        <v>30000</v>
      </c>
      <c r="K237" s="49">
        <v>30000</v>
      </c>
      <c r="L237" s="148"/>
    </row>
    <row r="238" spans="1:12" ht="25.5" x14ac:dyDescent="0.2">
      <c r="A238" s="57">
        <v>51</v>
      </c>
      <c r="B238" s="1" t="s">
        <v>236</v>
      </c>
      <c r="C238" s="2" t="s">
        <v>718</v>
      </c>
      <c r="D238" s="5" t="s">
        <v>719</v>
      </c>
      <c r="E238" s="1">
        <v>44053827</v>
      </c>
      <c r="F238" s="1">
        <v>18</v>
      </c>
      <c r="G238" s="2" t="s">
        <v>271</v>
      </c>
      <c r="H238" s="7">
        <v>170000</v>
      </c>
      <c r="I238" s="7">
        <v>130000</v>
      </c>
      <c r="J238" s="49">
        <v>0</v>
      </c>
      <c r="K238" s="49">
        <v>80000</v>
      </c>
      <c r="L238" s="148"/>
    </row>
    <row r="239" spans="1:12" ht="56.25" x14ac:dyDescent="0.2">
      <c r="A239" s="57">
        <v>52</v>
      </c>
      <c r="B239" s="1" t="s">
        <v>236</v>
      </c>
      <c r="C239" s="2" t="s">
        <v>720</v>
      </c>
      <c r="D239" s="61" t="s">
        <v>721</v>
      </c>
      <c r="E239" s="62">
        <v>44159919</v>
      </c>
      <c r="F239" s="62">
        <v>841</v>
      </c>
      <c r="G239" s="29" t="s">
        <v>134</v>
      </c>
      <c r="H239" s="7">
        <v>3800000</v>
      </c>
      <c r="I239" s="7">
        <v>300000</v>
      </c>
      <c r="J239" s="49">
        <v>35000</v>
      </c>
      <c r="K239" s="49">
        <v>35000</v>
      </c>
      <c r="L239" s="152"/>
    </row>
    <row r="240" spans="1:12" x14ac:dyDescent="0.2">
      <c r="A240" s="57">
        <v>53</v>
      </c>
      <c r="B240" s="1" t="s">
        <v>236</v>
      </c>
      <c r="C240" s="2" t="s">
        <v>242</v>
      </c>
      <c r="D240" s="61" t="s">
        <v>722</v>
      </c>
      <c r="E240" s="62">
        <v>16367782</v>
      </c>
      <c r="F240" s="62">
        <v>82</v>
      </c>
      <c r="G240" s="29" t="s">
        <v>358</v>
      </c>
      <c r="H240" s="7">
        <v>90000</v>
      </c>
      <c r="I240" s="7">
        <v>20000</v>
      </c>
      <c r="J240" s="49">
        <v>0</v>
      </c>
      <c r="K240" s="49">
        <v>10000</v>
      </c>
      <c r="L240" s="152"/>
    </row>
    <row r="241" spans="1:12" ht="22.5" x14ac:dyDescent="0.2">
      <c r="A241" s="57">
        <v>54</v>
      </c>
      <c r="B241" s="1" t="s">
        <v>236</v>
      </c>
      <c r="C241" s="2" t="s">
        <v>242</v>
      </c>
      <c r="D241" s="3" t="s">
        <v>199</v>
      </c>
      <c r="E241" s="4">
        <v>16367677</v>
      </c>
      <c r="F241" s="4">
        <v>120</v>
      </c>
      <c r="G241" s="2" t="s">
        <v>160</v>
      </c>
      <c r="H241" s="7">
        <v>500000</v>
      </c>
      <c r="I241" s="7">
        <v>50000</v>
      </c>
      <c r="J241" s="49">
        <v>30000</v>
      </c>
      <c r="K241" s="49">
        <v>40000</v>
      </c>
      <c r="L241" s="148"/>
    </row>
    <row r="242" spans="1:12" ht="22.5" x14ac:dyDescent="0.2">
      <c r="A242" s="57">
        <v>55</v>
      </c>
      <c r="B242" s="1" t="s">
        <v>236</v>
      </c>
      <c r="C242" s="2" t="s">
        <v>135</v>
      </c>
      <c r="D242" s="5" t="s">
        <v>48</v>
      </c>
      <c r="E242" s="1">
        <v>16367961</v>
      </c>
      <c r="F242" s="1">
        <v>254</v>
      </c>
      <c r="G242" s="2" t="s">
        <v>138</v>
      </c>
      <c r="H242" s="7">
        <v>900000</v>
      </c>
      <c r="I242" s="7">
        <v>100000</v>
      </c>
      <c r="J242" s="49">
        <v>20000</v>
      </c>
      <c r="K242" s="49">
        <v>30000</v>
      </c>
      <c r="L242" s="148"/>
    </row>
    <row r="243" spans="1:12" ht="22.5" x14ac:dyDescent="0.2">
      <c r="A243" s="57">
        <v>56</v>
      </c>
      <c r="B243" s="1" t="s">
        <v>236</v>
      </c>
      <c r="C243" s="2" t="s">
        <v>322</v>
      </c>
      <c r="D243" s="133" t="s">
        <v>249</v>
      </c>
      <c r="E243" s="1">
        <v>16367880</v>
      </c>
      <c r="F243" s="1">
        <v>201</v>
      </c>
      <c r="G243" s="2" t="s">
        <v>158</v>
      </c>
      <c r="H243" s="7">
        <v>550000</v>
      </c>
      <c r="I243" s="7">
        <v>100000</v>
      </c>
      <c r="J243" s="49">
        <v>40000</v>
      </c>
      <c r="K243" s="49">
        <v>40000</v>
      </c>
      <c r="L243" s="148"/>
    </row>
    <row r="244" spans="1:12" x14ac:dyDescent="0.2">
      <c r="A244" s="57">
        <v>57</v>
      </c>
      <c r="B244" s="1" t="s">
        <v>236</v>
      </c>
      <c r="C244" s="2" t="s">
        <v>242</v>
      </c>
      <c r="D244" s="3" t="s">
        <v>75</v>
      </c>
      <c r="E244" s="4">
        <v>44053487</v>
      </c>
      <c r="F244" s="4">
        <v>329</v>
      </c>
      <c r="G244" s="2" t="s">
        <v>166</v>
      </c>
      <c r="H244" s="7">
        <v>1300000</v>
      </c>
      <c r="I244" s="7">
        <v>100000</v>
      </c>
      <c r="J244" s="49">
        <v>60000</v>
      </c>
      <c r="K244" s="49">
        <v>60000</v>
      </c>
      <c r="L244" s="148"/>
    </row>
    <row r="245" spans="1:12" ht="16.5" thickBot="1" x14ac:dyDescent="0.3">
      <c r="A245" s="220" t="s">
        <v>150</v>
      </c>
      <c r="B245" s="221"/>
      <c r="C245" s="222"/>
      <c r="D245" s="205"/>
      <c r="E245" s="206"/>
      <c r="F245" s="206"/>
      <c r="G245" s="18"/>
      <c r="H245" s="19"/>
      <c r="I245" s="19"/>
      <c r="J245" s="19">
        <f>SUM(J187:J244)</f>
        <v>1900000</v>
      </c>
      <c r="K245" s="19">
        <f>SUM(K187:K244)</f>
        <v>1902000</v>
      </c>
      <c r="L245" s="19"/>
    </row>
    <row r="246" spans="1:12" x14ac:dyDescent="0.2">
      <c r="A246" s="53">
        <v>1</v>
      </c>
      <c r="B246" s="54" t="s">
        <v>237</v>
      </c>
      <c r="C246" s="10" t="s">
        <v>242</v>
      </c>
      <c r="D246" s="55" t="s">
        <v>323</v>
      </c>
      <c r="E246" s="35">
        <v>66743338</v>
      </c>
      <c r="F246" s="35">
        <v>325</v>
      </c>
      <c r="G246" s="10" t="s">
        <v>166</v>
      </c>
      <c r="H246" s="56">
        <v>4700000</v>
      </c>
      <c r="I246" s="56">
        <v>520000</v>
      </c>
      <c r="J246" s="48">
        <v>90000</v>
      </c>
      <c r="K246" s="48">
        <v>100000</v>
      </c>
      <c r="L246" s="147"/>
    </row>
    <row r="247" spans="1:12" ht="25.5" x14ac:dyDescent="0.2">
      <c r="A247" s="57">
        <v>2</v>
      </c>
      <c r="B247" s="1" t="s">
        <v>237</v>
      </c>
      <c r="C247" s="2" t="s">
        <v>78</v>
      </c>
      <c r="D247" s="8" t="s">
        <v>725</v>
      </c>
      <c r="E247" s="4">
        <v>577421</v>
      </c>
      <c r="F247" s="4">
        <v>24</v>
      </c>
      <c r="G247" s="2" t="s">
        <v>726</v>
      </c>
      <c r="H247" s="7">
        <v>360000</v>
      </c>
      <c r="I247" s="7">
        <v>292000</v>
      </c>
      <c r="J247" s="49">
        <v>0</v>
      </c>
      <c r="K247" s="157">
        <v>10000</v>
      </c>
      <c r="L247" s="158"/>
    </row>
    <row r="248" spans="1:12" x14ac:dyDescent="0.2">
      <c r="A248" s="57">
        <v>3</v>
      </c>
      <c r="B248" s="1" t="s">
        <v>237</v>
      </c>
      <c r="C248" s="2" t="s">
        <v>279</v>
      </c>
      <c r="D248" s="3" t="s">
        <v>280</v>
      </c>
      <c r="E248" s="4">
        <v>536041</v>
      </c>
      <c r="F248" s="4">
        <v>123</v>
      </c>
      <c r="G248" s="2" t="s">
        <v>271</v>
      </c>
      <c r="H248" s="7">
        <v>2500000</v>
      </c>
      <c r="I248" s="7">
        <v>750000</v>
      </c>
      <c r="J248" s="49">
        <v>0</v>
      </c>
      <c r="K248" s="49">
        <v>0</v>
      </c>
      <c r="L248" s="148"/>
    </row>
    <row r="249" spans="1:12" ht="25.5" x14ac:dyDescent="0.2">
      <c r="A249" s="57">
        <v>4</v>
      </c>
      <c r="B249" s="1" t="s">
        <v>237</v>
      </c>
      <c r="C249" s="2" t="s">
        <v>14</v>
      </c>
      <c r="D249" s="8" t="s">
        <v>59</v>
      </c>
      <c r="E249" s="4">
        <v>44940335</v>
      </c>
      <c r="F249" s="4">
        <v>81</v>
      </c>
      <c r="G249" s="2" t="s">
        <v>160</v>
      </c>
      <c r="H249" s="7">
        <v>155000</v>
      </c>
      <c r="I249" s="7">
        <v>30000</v>
      </c>
      <c r="J249" s="49">
        <v>10000</v>
      </c>
      <c r="K249" s="49">
        <v>25000</v>
      </c>
      <c r="L249" s="148"/>
    </row>
    <row r="250" spans="1:12" x14ac:dyDescent="0.2">
      <c r="A250" s="57">
        <v>5</v>
      </c>
      <c r="B250" s="1" t="s">
        <v>237</v>
      </c>
      <c r="C250" s="2" t="s">
        <v>191</v>
      </c>
      <c r="D250" s="3" t="s">
        <v>121</v>
      </c>
      <c r="E250" s="4">
        <v>26577984</v>
      </c>
      <c r="F250" s="4">
        <v>45</v>
      </c>
      <c r="G250" s="2" t="s">
        <v>212</v>
      </c>
      <c r="H250" s="7">
        <v>300000</v>
      </c>
      <c r="I250" s="7">
        <v>100000</v>
      </c>
      <c r="J250" s="49">
        <v>60000</v>
      </c>
      <c r="K250" s="49">
        <v>40000</v>
      </c>
      <c r="L250" s="148"/>
    </row>
    <row r="251" spans="1:12" ht="25.5" x14ac:dyDescent="0.2">
      <c r="A251" s="57">
        <v>6</v>
      </c>
      <c r="B251" s="1" t="s">
        <v>237</v>
      </c>
      <c r="C251" s="2" t="s">
        <v>124</v>
      </c>
      <c r="D251" s="3" t="s">
        <v>727</v>
      </c>
      <c r="E251" s="4">
        <v>3267041</v>
      </c>
      <c r="F251" s="4">
        <v>75</v>
      </c>
      <c r="G251" s="2" t="s">
        <v>58</v>
      </c>
      <c r="H251" s="7">
        <v>200000</v>
      </c>
      <c r="I251" s="7">
        <v>70000</v>
      </c>
      <c r="J251" s="49">
        <v>0</v>
      </c>
      <c r="K251" s="49">
        <v>0</v>
      </c>
      <c r="L251" s="148"/>
    </row>
    <row r="252" spans="1:12" ht="22.5" x14ac:dyDescent="0.2">
      <c r="A252" s="57">
        <v>7</v>
      </c>
      <c r="B252" s="1" t="s">
        <v>237</v>
      </c>
      <c r="C252" s="2" t="s">
        <v>242</v>
      </c>
      <c r="D252" s="3" t="s">
        <v>94</v>
      </c>
      <c r="E252" s="4">
        <v>42866774</v>
      </c>
      <c r="F252" s="4">
        <v>141</v>
      </c>
      <c r="G252" s="2" t="s">
        <v>160</v>
      </c>
      <c r="H252" s="7">
        <v>690000</v>
      </c>
      <c r="I252" s="7">
        <v>90000</v>
      </c>
      <c r="J252" s="49">
        <v>45000</v>
      </c>
      <c r="K252" s="49">
        <v>50000</v>
      </c>
      <c r="L252" s="148"/>
    </row>
    <row r="253" spans="1:12" ht="22.5" x14ac:dyDescent="0.2">
      <c r="A253" s="57">
        <v>8</v>
      </c>
      <c r="B253" s="1" t="s">
        <v>237</v>
      </c>
      <c r="C253" s="2" t="s">
        <v>501</v>
      </c>
      <c r="D253" s="3" t="s">
        <v>57</v>
      </c>
      <c r="E253" s="4">
        <v>66743117</v>
      </c>
      <c r="F253" s="4">
        <v>215</v>
      </c>
      <c r="G253" s="2" t="s">
        <v>58</v>
      </c>
      <c r="H253" s="7">
        <v>600000</v>
      </c>
      <c r="I253" s="7">
        <v>150000</v>
      </c>
      <c r="J253" s="49">
        <v>10000</v>
      </c>
      <c r="K253" s="49">
        <v>10000</v>
      </c>
      <c r="L253" s="148"/>
    </row>
    <row r="254" spans="1:12" ht="22.5" x14ac:dyDescent="0.2">
      <c r="A254" s="57">
        <v>9</v>
      </c>
      <c r="B254" s="1" t="s">
        <v>237</v>
      </c>
      <c r="C254" s="2" t="s">
        <v>242</v>
      </c>
      <c r="D254" s="3" t="s">
        <v>108</v>
      </c>
      <c r="E254" s="4">
        <v>28558171</v>
      </c>
      <c r="F254" s="4">
        <v>100</v>
      </c>
      <c r="G254" s="2" t="s">
        <v>169</v>
      </c>
      <c r="H254" s="7">
        <v>250000</v>
      </c>
      <c r="I254" s="7">
        <v>100000</v>
      </c>
      <c r="J254" s="49">
        <v>10000</v>
      </c>
      <c r="K254" s="49">
        <v>0</v>
      </c>
      <c r="L254" s="148"/>
    </row>
    <row r="255" spans="1:12" x14ac:dyDescent="0.2">
      <c r="A255" s="57">
        <v>10</v>
      </c>
      <c r="B255" s="1" t="s">
        <v>237</v>
      </c>
      <c r="C255" s="2" t="s">
        <v>242</v>
      </c>
      <c r="D255" s="3" t="s">
        <v>728</v>
      </c>
      <c r="E255" s="4">
        <v>19014074</v>
      </c>
      <c r="F255" s="4">
        <v>347</v>
      </c>
      <c r="G255" s="2" t="s">
        <v>139</v>
      </c>
      <c r="H255" s="7">
        <v>250000</v>
      </c>
      <c r="I255" s="7">
        <v>80000</v>
      </c>
      <c r="J255" s="49">
        <v>20000</v>
      </c>
      <c r="K255" s="49">
        <v>20000</v>
      </c>
      <c r="L255" s="148"/>
    </row>
    <row r="256" spans="1:12" x14ac:dyDescent="0.2">
      <c r="A256" s="57">
        <v>11</v>
      </c>
      <c r="B256" s="1" t="s">
        <v>237</v>
      </c>
      <c r="C256" s="2" t="s">
        <v>242</v>
      </c>
      <c r="D256" s="8" t="s">
        <v>502</v>
      </c>
      <c r="E256" s="4">
        <v>44940289</v>
      </c>
      <c r="F256" s="4">
        <v>112</v>
      </c>
      <c r="G256" s="2" t="s">
        <v>294</v>
      </c>
      <c r="H256" s="7">
        <v>460000</v>
      </c>
      <c r="I256" s="7">
        <v>60000</v>
      </c>
      <c r="J256" s="49">
        <v>20000</v>
      </c>
      <c r="K256" s="49">
        <v>20000</v>
      </c>
      <c r="L256" s="148"/>
    </row>
    <row r="257" spans="1:12" x14ac:dyDescent="0.2">
      <c r="A257" s="57">
        <v>12</v>
      </c>
      <c r="B257" s="1" t="s">
        <v>237</v>
      </c>
      <c r="C257" s="2" t="s">
        <v>242</v>
      </c>
      <c r="D257" s="3" t="s">
        <v>281</v>
      </c>
      <c r="E257" s="4">
        <v>22843019</v>
      </c>
      <c r="F257" s="4">
        <v>150</v>
      </c>
      <c r="G257" s="2" t="s">
        <v>294</v>
      </c>
      <c r="H257" s="7">
        <v>500000</v>
      </c>
      <c r="I257" s="7">
        <v>60000</v>
      </c>
      <c r="J257" s="49">
        <v>45000</v>
      </c>
      <c r="K257" s="49">
        <v>45000</v>
      </c>
      <c r="L257" s="148"/>
    </row>
    <row r="258" spans="1:12" ht="25.5" x14ac:dyDescent="0.2">
      <c r="A258" s="57">
        <v>13</v>
      </c>
      <c r="B258" s="1" t="s">
        <v>237</v>
      </c>
      <c r="C258" s="2" t="s">
        <v>27</v>
      </c>
      <c r="D258" s="3" t="s">
        <v>729</v>
      </c>
      <c r="E258" s="4">
        <v>22844392</v>
      </c>
      <c r="F258" s="4">
        <v>320</v>
      </c>
      <c r="G258" s="2" t="s">
        <v>276</v>
      </c>
      <c r="H258" s="7">
        <v>2000000</v>
      </c>
      <c r="I258" s="7">
        <v>1000000</v>
      </c>
      <c r="J258" s="49">
        <v>15000</v>
      </c>
      <c r="K258" s="49">
        <v>50000</v>
      </c>
      <c r="L258" s="148"/>
    </row>
    <row r="259" spans="1:12" x14ac:dyDescent="0.2">
      <c r="A259" s="57">
        <v>14</v>
      </c>
      <c r="B259" s="1" t="s">
        <v>237</v>
      </c>
      <c r="C259" s="2" t="s">
        <v>242</v>
      </c>
      <c r="D259" s="3" t="s">
        <v>12</v>
      </c>
      <c r="E259" s="4">
        <v>49558790</v>
      </c>
      <c r="F259" s="4">
        <v>104</v>
      </c>
      <c r="G259" s="2" t="s">
        <v>294</v>
      </c>
      <c r="H259" s="7">
        <v>200000</v>
      </c>
      <c r="I259" s="7">
        <v>40000</v>
      </c>
      <c r="J259" s="49">
        <v>15000</v>
      </c>
      <c r="K259" s="49">
        <v>15000</v>
      </c>
      <c r="L259" s="148"/>
    </row>
    <row r="260" spans="1:12" x14ac:dyDescent="0.2">
      <c r="A260" s="57">
        <v>15</v>
      </c>
      <c r="B260" s="1" t="s">
        <v>237</v>
      </c>
      <c r="C260" s="2" t="s">
        <v>242</v>
      </c>
      <c r="D260" s="3" t="s">
        <v>93</v>
      </c>
      <c r="E260" s="4">
        <v>47999152</v>
      </c>
      <c r="F260" s="4">
        <v>196</v>
      </c>
      <c r="G260" s="2" t="s">
        <v>166</v>
      </c>
      <c r="H260" s="7">
        <v>1750000</v>
      </c>
      <c r="I260" s="7">
        <v>250000</v>
      </c>
      <c r="J260" s="49">
        <v>50000</v>
      </c>
      <c r="K260" s="49">
        <v>70000</v>
      </c>
      <c r="L260" s="148"/>
    </row>
    <row r="261" spans="1:12" ht="33.75" x14ac:dyDescent="0.2">
      <c r="A261" s="57">
        <v>16</v>
      </c>
      <c r="B261" s="1" t="s">
        <v>237</v>
      </c>
      <c r="C261" s="2" t="s">
        <v>242</v>
      </c>
      <c r="D261" s="3" t="s">
        <v>26</v>
      </c>
      <c r="E261" s="4">
        <v>69604606</v>
      </c>
      <c r="F261" s="4">
        <v>76</v>
      </c>
      <c r="G261" s="2" t="s">
        <v>503</v>
      </c>
      <c r="H261" s="7">
        <v>150000</v>
      </c>
      <c r="I261" s="7">
        <v>50000</v>
      </c>
      <c r="J261" s="49">
        <v>10000</v>
      </c>
      <c r="K261" s="49">
        <v>10000</v>
      </c>
      <c r="L261" s="148"/>
    </row>
    <row r="262" spans="1:12" ht="25.5" x14ac:dyDescent="0.2">
      <c r="A262" s="57">
        <v>17</v>
      </c>
      <c r="B262" s="1" t="s">
        <v>237</v>
      </c>
      <c r="C262" s="2" t="s">
        <v>242</v>
      </c>
      <c r="D262" s="3" t="s">
        <v>388</v>
      </c>
      <c r="E262" s="4">
        <v>45180466</v>
      </c>
      <c r="F262" s="4">
        <v>147</v>
      </c>
      <c r="G262" s="2" t="s">
        <v>160</v>
      </c>
      <c r="H262" s="7">
        <v>875000</v>
      </c>
      <c r="I262" s="7">
        <v>140000</v>
      </c>
      <c r="J262" s="49">
        <v>40000</v>
      </c>
      <c r="K262" s="49">
        <v>50000</v>
      </c>
      <c r="L262" s="148"/>
    </row>
    <row r="263" spans="1:12" x14ac:dyDescent="0.2">
      <c r="A263" s="57">
        <v>18</v>
      </c>
      <c r="B263" s="1" t="s">
        <v>237</v>
      </c>
      <c r="C263" s="2" t="s">
        <v>44</v>
      </c>
      <c r="D263" s="5" t="s">
        <v>97</v>
      </c>
      <c r="E263" s="1">
        <v>70642117</v>
      </c>
      <c r="F263" s="1">
        <v>224</v>
      </c>
      <c r="G263" s="2" t="s">
        <v>339</v>
      </c>
      <c r="H263" s="7">
        <v>1160000</v>
      </c>
      <c r="I263" s="7">
        <v>130000</v>
      </c>
      <c r="J263" s="49">
        <v>40000</v>
      </c>
      <c r="K263" s="49">
        <v>40000</v>
      </c>
      <c r="L263" s="148"/>
    </row>
    <row r="264" spans="1:12" ht="22.5" x14ac:dyDescent="0.2">
      <c r="A264" s="57">
        <v>19</v>
      </c>
      <c r="B264" s="1" t="s">
        <v>237</v>
      </c>
      <c r="C264" s="2" t="s">
        <v>8</v>
      </c>
      <c r="D264" s="5" t="s">
        <v>228</v>
      </c>
      <c r="E264" s="1">
        <v>70259747</v>
      </c>
      <c r="F264" s="1">
        <v>259</v>
      </c>
      <c r="G264" s="2" t="s">
        <v>168</v>
      </c>
      <c r="H264" s="7">
        <v>11250000</v>
      </c>
      <c r="I264" s="7">
        <v>3300000</v>
      </c>
      <c r="J264" s="49">
        <v>450000</v>
      </c>
      <c r="K264" s="49">
        <v>500000</v>
      </c>
      <c r="L264" s="148"/>
    </row>
    <row r="265" spans="1:12" ht="38.25" x14ac:dyDescent="0.2">
      <c r="A265" s="57">
        <v>20</v>
      </c>
      <c r="B265" s="1" t="s">
        <v>237</v>
      </c>
      <c r="C265" s="2" t="s">
        <v>11</v>
      </c>
      <c r="D265" s="3" t="s">
        <v>730</v>
      </c>
      <c r="E265" s="4">
        <v>27056023</v>
      </c>
      <c r="F265" s="4">
        <v>17</v>
      </c>
      <c r="G265" s="2" t="s">
        <v>211</v>
      </c>
      <c r="H265" s="7">
        <v>350000</v>
      </c>
      <c r="I265" s="7">
        <v>190000</v>
      </c>
      <c r="J265" s="49">
        <v>0</v>
      </c>
      <c r="K265" s="49">
        <v>20000</v>
      </c>
      <c r="L265" s="148"/>
    </row>
    <row r="266" spans="1:12" ht="25.5" x14ac:dyDescent="0.2">
      <c r="A266" s="57">
        <v>21</v>
      </c>
      <c r="B266" s="1" t="s">
        <v>237</v>
      </c>
      <c r="C266" s="2" t="s">
        <v>11</v>
      </c>
      <c r="D266" s="3" t="s">
        <v>731</v>
      </c>
      <c r="E266" s="4">
        <v>44940378</v>
      </c>
      <c r="F266" s="4">
        <v>25</v>
      </c>
      <c r="G266" s="2" t="s">
        <v>126</v>
      </c>
      <c r="H266" s="7">
        <v>145000</v>
      </c>
      <c r="I266" s="7">
        <v>75000</v>
      </c>
      <c r="J266" s="49">
        <v>0</v>
      </c>
      <c r="K266" s="49">
        <v>0</v>
      </c>
      <c r="L266" s="148"/>
    </row>
    <row r="267" spans="1:12" x14ac:dyDescent="0.2">
      <c r="A267" s="57">
        <v>22</v>
      </c>
      <c r="B267" s="1" t="s">
        <v>237</v>
      </c>
      <c r="C267" s="2" t="s">
        <v>77</v>
      </c>
      <c r="D267" s="3" t="s">
        <v>90</v>
      </c>
      <c r="E267" s="4">
        <v>70866040</v>
      </c>
      <c r="F267" s="4">
        <v>60</v>
      </c>
      <c r="G267" s="2" t="s">
        <v>339</v>
      </c>
      <c r="H267" s="7">
        <v>950000</v>
      </c>
      <c r="I267" s="7">
        <v>500000</v>
      </c>
      <c r="J267" s="49">
        <v>100000</v>
      </c>
      <c r="K267" s="49">
        <v>150000</v>
      </c>
      <c r="L267" s="148"/>
    </row>
    <row r="268" spans="1:12" ht="25.5" x14ac:dyDescent="0.2">
      <c r="A268" s="57">
        <v>23</v>
      </c>
      <c r="B268" s="1" t="s">
        <v>237</v>
      </c>
      <c r="C268" s="2" t="s">
        <v>77</v>
      </c>
      <c r="D268" s="3" t="s">
        <v>56</v>
      </c>
      <c r="E268" s="4">
        <v>26624745</v>
      </c>
      <c r="F268" s="4">
        <v>130</v>
      </c>
      <c r="G268" s="2" t="s">
        <v>269</v>
      </c>
      <c r="H268" s="7">
        <v>250000</v>
      </c>
      <c r="I268" s="7">
        <v>120000</v>
      </c>
      <c r="J268" s="49">
        <v>25000</v>
      </c>
      <c r="K268" s="49">
        <v>25000</v>
      </c>
      <c r="L268" s="148"/>
    </row>
    <row r="269" spans="1:12" x14ac:dyDescent="0.2">
      <c r="A269" s="57">
        <v>24</v>
      </c>
      <c r="B269" s="1" t="s">
        <v>237</v>
      </c>
      <c r="C269" s="2" t="s">
        <v>15</v>
      </c>
      <c r="D269" s="3" t="s">
        <v>107</v>
      </c>
      <c r="E269" s="4">
        <v>64989089</v>
      </c>
      <c r="F269" s="4">
        <v>81</v>
      </c>
      <c r="G269" s="2" t="s">
        <v>162</v>
      </c>
      <c r="H269" s="7">
        <v>160000</v>
      </c>
      <c r="I269" s="7">
        <v>80000</v>
      </c>
      <c r="J269" s="49">
        <v>10000</v>
      </c>
      <c r="K269" s="49">
        <v>8000</v>
      </c>
      <c r="L269" s="148"/>
    </row>
    <row r="270" spans="1:12" x14ac:dyDescent="0.2">
      <c r="A270" s="57">
        <v>25</v>
      </c>
      <c r="B270" s="1" t="s">
        <v>237</v>
      </c>
      <c r="C270" s="2" t="s">
        <v>118</v>
      </c>
      <c r="D270" s="3" t="s">
        <v>732</v>
      </c>
      <c r="E270" s="4">
        <v>70868549</v>
      </c>
      <c r="F270" s="4">
        <v>73</v>
      </c>
      <c r="G270" s="2" t="s">
        <v>733</v>
      </c>
      <c r="H270" s="7">
        <v>650000</v>
      </c>
      <c r="I270" s="7">
        <v>100000</v>
      </c>
      <c r="J270" s="49">
        <v>0</v>
      </c>
      <c r="K270" s="49">
        <v>30000</v>
      </c>
      <c r="L270" s="148"/>
    </row>
    <row r="271" spans="1:12" ht="25.5" x14ac:dyDescent="0.2">
      <c r="A271" s="57">
        <v>26</v>
      </c>
      <c r="B271" s="1" t="s">
        <v>237</v>
      </c>
      <c r="C271" s="2" t="s">
        <v>77</v>
      </c>
      <c r="D271" s="3" t="s">
        <v>504</v>
      </c>
      <c r="E271" s="4">
        <v>47184281</v>
      </c>
      <c r="F271" s="4">
        <v>61</v>
      </c>
      <c r="G271" s="2" t="s">
        <v>162</v>
      </c>
      <c r="H271" s="7">
        <v>300000</v>
      </c>
      <c r="I271" s="7">
        <v>200000</v>
      </c>
      <c r="J271" s="49">
        <v>15000</v>
      </c>
      <c r="K271" s="49">
        <v>15000</v>
      </c>
      <c r="L271" s="148"/>
    </row>
    <row r="272" spans="1:12" ht="38.25" x14ac:dyDescent="0.2">
      <c r="A272" s="57">
        <v>27</v>
      </c>
      <c r="B272" s="1" t="s">
        <v>237</v>
      </c>
      <c r="C272" s="2" t="s">
        <v>324</v>
      </c>
      <c r="D272" s="3" t="s">
        <v>734</v>
      </c>
      <c r="E272" s="4">
        <v>22873724</v>
      </c>
      <c r="F272" s="4">
        <v>38</v>
      </c>
      <c r="G272" s="2" t="s">
        <v>735</v>
      </c>
      <c r="H272" s="7">
        <v>145000</v>
      </c>
      <c r="I272" s="7">
        <v>30000</v>
      </c>
      <c r="J272" s="49">
        <v>10000</v>
      </c>
      <c r="K272" s="49">
        <v>15000</v>
      </c>
      <c r="L272" s="148"/>
    </row>
    <row r="273" spans="1:12" ht="25.5" x14ac:dyDescent="0.2">
      <c r="A273" s="57">
        <v>28</v>
      </c>
      <c r="B273" s="1" t="s">
        <v>237</v>
      </c>
      <c r="C273" s="2" t="s">
        <v>104</v>
      </c>
      <c r="D273" s="5" t="s">
        <v>217</v>
      </c>
      <c r="E273" s="1">
        <v>71205365</v>
      </c>
      <c r="F273" s="1">
        <v>55</v>
      </c>
      <c r="G273" s="2" t="s">
        <v>126</v>
      </c>
      <c r="H273" s="7">
        <v>190000</v>
      </c>
      <c r="I273" s="7">
        <v>60000</v>
      </c>
      <c r="J273" s="49">
        <v>20000</v>
      </c>
      <c r="K273" s="49">
        <v>20000</v>
      </c>
      <c r="L273" s="148"/>
    </row>
    <row r="274" spans="1:12" ht="22.5" x14ac:dyDescent="0.2">
      <c r="A274" s="57">
        <v>29</v>
      </c>
      <c r="B274" s="1" t="s">
        <v>237</v>
      </c>
      <c r="C274" s="2" t="s">
        <v>377</v>
      </c>
      <c r="D274" s="3" t="s">
        <v>112</v>
      </c>
      <c r="E274" s="4">
        <v>61985660</v>
      </c>
      <c r="F274" s="4">
        <v>112</v>
      </c>
      <c r="G274" s="2" t="s">
        <v>223</v>
      </c>
      <c r="H274" s="7">
        <v>595000</v>
      </c>
      <c r="I274" s="7">
        <v>350000</v>
      </c>
      <c r="J274" s="49">
        <v>10000</v>
      </c>
      <c r="K274" s="49">
        <v>8000</v>
      </c>
      <c r="L274" s="148"/>
    </row>
    <row r="275" spans="1:12" x14ac:dyDescent="0.2">
      <c r="A275" s="57">
        <v>30</v>
      </c>
      <c r="B275" s="1" t="s">
        <v>237</v>
      </c>
      <c r="C275" s="2" t="s">
        <v>282</v>
      </c>
      <c r="D275" s="3" t="s">
        <v>283</v>
      </c>
      <c r="E275" s="4">
        <v>66743613</v>
      </c>
      <c r="F275" s="4">
        <v>71</v>
      </c>
      <c r="G275" s="2" t="s">
        <v>175</v>
      </c>
      <c r="H275" s="7">
        <v>395000</v>
      </c>
      <c r="I275" s="7">
        <v>65000</v>
      </c>
      <c r="J275" s="49">
        <v>30000</v>
      </c>
      <c r="K275" s="49">
        <v>30000</v>
      </c>
      <c r="L275" s="148"/>
    </row>
    <row r="276" spans="1:12" ht="22.5" x14ac:dyDescent="0.2">
      <c r="A276" s="57">
        <v>31</v>
      </c>
      <c r="B276" s="4" t="s">
        <v>237</v>
      </c>
      <c r="C276" s="2" t="s">
        <v>242</v>
      </c>
      <c r="D276" s="3" t="s">
        <v>505</v>
      </c>
      <c r="E276" s="4">
        <v>22886303</v>
      </c>
      <c r="F276" s="4">
        <v>87</v>
      </c>
      <c r="G276" s="2" t="s">
        <v>160</v>
      </c>
      <c r="H276" s="7">
        <v>350000</v>
      </c>
      <c r="I276" s="7">
        <v>150000</v>
      </c>
      <c r="J276" s="49">
        <v>10000</v>
      </c>
      <c r="K276" s="49">
        <v>10000</v>
      </c>
      <c r="L276" s="148"/>
    </row>
    <row r="277" spans="1:12" x14ac:dyDescent="0.2">
      <c r="A277" s="57">
        <v>32</v>
      </c>
      <c r="B277" s="1" t="s">
        <v>237</v>
      </c>
      <c r="C277" s="2" t="s">
        <v>83</v>
      </c>
      <c r="D277" s="3" t="s">
        <v>736</v>
      </c>
      <c r="E277" s="4">
        <v>3641449</v>
      </c>
      <c r="F277" s="4">
        <v>50</v>
      </c>
      <c r="G277" s="2" t="s">
        <v>126</v>
      </c>
      <c r="H277" s="58">
        <v>400000</v>
      </c>
      <c r="I277" s="58">
        <v>50000</v>
      </c>
      <c r="J277" s="50">
        <v>0</v>
      </c>
      <c r="K277" s="50">
        <v>10000</v>
      </c>
      <c r="L277" s="148"/>
    </row>
    <row r="278" spans="1:12" x14ac:dyDescent="0.2">
      <c r="A278" s="57">
        <v>33</v>
      </c>
      <c r="B278" s="4" t="s">
        <v>737</v>
      </c>
      <c r="C278" s="2" t="s">
        <v>738</v>
      </c>
      <c r="D278" s="3" t="s">
        <v>739</v>
      </c>
      <c r="E278" s="4">
        <v>3620042</v>
      </c>
      <c r="F278" s="4">
        <v>10</v>
      </c>
      <c r="G278" s="2" t="s">
        <v>524</v>
      </c>
      <c r="H278" s="7">
        <v>120000</v>
      </c>
      <c r="I278" s="7">
        <v>50000</v>
      </c>
      <c r="J278" s="44">
        <v>0</v>
      </c>
      <c r="K278" s="49">
        <v>0</v>
      </c>
      <c r="L278" s="148"/>
    </row>
    <row r="279" spans="1:12" x14ac:dyDescent="0.2">
      <c r="A279" s="57">
        <v>34</v>
      </c>
      <c r="B279" s="4" t="s">
        <v>237</v>
      </c>
      <c r="C279" s="2" t="s">
        <v>191</v>
      </c>
      <c r="D279" s="8" t="s">
        <v>378</v>
      </c>
      <c r="E279" s="4">
        <v>26678721</v>
      </c>
      <c r="F279" s="4">
        <v>32</v>
      </c>
      <c r="G279" s="2" t="s">
        <v>137</v>
      </c>
      <c r="H279" s="7">
        <v>750000</v>
      </c>
      <c r="I279" s="7">
        <v>250000</v>
      </c>
      <c r="J279" s="49">
        <v>0</v>
      </c>
      <c r="K279" s="49">
        <v>0</v>
      </c>
      <c r="L279" s="148"/>
    </row>
    <row r="280" spans="1:12" ht="25.5" x14ac:dyDescent="0.2">
      <c r="A280" s="57">
        <v>35</v>
      </c>
      <c r="B280" s="1" t="s">
        <v>237</v>
      </c>
      <c r="C280" s="2" t="s">
        <v>242</v>
      </c>
      <c r="D280" s="3" t="s">
        <v>546</v>
      </c>
      <c r="E280" s="4">
        <v>1540319</v>
      </c>
      <c r="F280" s="4" t="s">
        <v>740</v>
      </c>
      <c r="G280" s="2" t="s">
        <v>741</v>
      </c>
      <c r="H280" s="7">
        <v>800000</v>
      </c>
      <c r="I280" s="7">
        <v>100000</v>
      </c>
      <c r="J280" s="49">
        <v>0</v>
      </c>
      <c r="K280" s="49">
        <v>0</v>
      </c>
      <c r="L280" s="148"/>
    </row>
    <row r="281" spans="1:12" ht="22.5" x14ac:dyDescent="0.2">
      <c r="A281" s="57">
        <v>36</v>
      </c>
      <c r="B281" s="1" t="s">
        <v>237</v>
      </c>
      <c r="C281" s="2" t="s">
        <v>379</v>
      </c>
      <c r="D281" s="3" t="s">
        <v>742</v>
      </c>
      <c r="E281" s="4">
        <v>64989127</v>
      </c>
      <c r="F281" s="4">
        <v>178</v>
      </c>
      <c r="G281" s="2" t="s">
        <v>506</v>
      </c>
      <c r="H281" s="7">
        <v>1000000</v>
      </c>
      <c r="I281" s="7">
        <v>500000</v>
      </c>
      <c r="J281" s="49">
        <v>80000</v>
      </c>
      <c r="K281" s="49">
        <v>0</v>
      </c>
      <c r="L281" s="148"/>
    </row>
    <row r="282" spans="1:12" ht="25.5" x14ac:dyDescent="0.2">
      <c r="A282" s="57">
        <v>37</v>
      </c>
      <c r="B282" s="1" t="s">
        <v>237</v>
      </c>
      <c r="C282" s="2" t="s">
        <v>743</v>
      </c>
      <c r="D282" s="3" t="s">
        <v>744</v>
      </c>
      <c r="E282" s="4">
        <v>1552279</v>
      </c>
      <c r="F282" s="4">
        <v>702</v>
      </c>
      <c r="G282" s="2" t="s">
        <v>126</v>
      </c>
      <c r="H282" s="7">
        <v>60000</v>
      </c>
      <c r="I282" s="7">
        <v>25000</v>
      </c>
      <c r="J282" s="49">
        <v>0</v>
      </c>
      <c r="K282" s="49">
        <v>20000</v>
      </c>
      <c r="L282" s="148"/>
    </row>
    <row r="283" spans="1:12" ht="24.75" customHeight="1" x14ac:dyDescent="0.2">
      <c r="A283" s="57">
        <v>38</v>
      </c>
      <c r="B283" s="1" t="s">
        <v>237</v>
      </c>
      <c r="C283" s="2" t="s">
        <v>11</v>
      </c>
      <c r="D283" s="3" t="s">
        <v>507</v>
      </c>
      <c r="E283" s="4">
        <v>22890416</v>
      </c>
      <c r="F283" s="4">
        <v>27</v>
      </c>
      <c r="G283" s="2" t="s">
        <v>206</v>
      </c>
      <c r="H283" s="7">
        <v>352000</v>
      </c>
      <c r="I283" s="7">
        <v>200000</v>
      </c>
      <c r="J283" s="49">
        <v>0</v>
      </c>
      <c r="K283" s="49">
        <v>0</v>
      </c>
      <c r="L283" s="148"/>
    </row>
    <row r="284" spans="1:12" ht="25.5" x14ac:dyDescent="0.2">
      <c r="A284" s="57">
        <v>39</v>
      </c>
      <c r="B284" s="1" t="s">
        <v>237</v>
      </c>
      <c r="C284" s="2" t="s">
        <v>270</v>
      </c>
      <c r="D284" s="3" t="s">
        <v>326</v>
      </c>
      <c r="E284" s="4">
        <v>65920511</v>
      </c>
      <c r="F284" s="4">
        <v>143</v>
      </c>
      <c r="G284" s="2" t="s">
        <v>126</v>
      </c>
      <c r="H284" s="7">
        <v>55000</v>
      </c>
      <c r="I284" s="7">
        <v>40000</v>
      </c>
      <c r="J284" s="49">
        <v>0</v>
      </c>
      <c r="K284" s="49">
        <v>0</v>
      </c>
      <c r="L284" s="148"/>
    </row>
    <row r="285" spans="1:12" x14ac:dyDescent="0.2">
      <c r="A285" s="57">
        <v>40</v>
      </c>
      <c r="B285" s="1" t="s">
        <v>237</v>
      </c>
      <c r="C285" s="2" t="s">
        <v>86</v>
      </c>
      <c r="D285" s="8" t="s">
        <v>85</v>
      </c>
      <c r="E285" s="4">
        <v>49558218</v>
      </c>
      <c r="F285" s="4">
        <v>472</v>
      </c>
      <c r="G285" s="2" t="s">
        <v>745</v>
      </c>
      <c r="H285" s="7">
        <v>4500000</v>
      </c>
      <c r="I285" s="7">
        <v>500000</v>
      </c>
      <c r="J285" s="49">
        <v>80000</v>
      </c>
      <c r="K285" s="49">
        <v>80000</v>
      </c>
      <c r="L285" s="148"/>
    </row>
    <row r="286" spans="1:12" ht="22.5" x14ac:dyDescent="0.2">
      <c r="A286" s="57">
        <v>41</v>
      </c>
      <c r="B286" s="1" t="s">
        <v>237</v>
      </c>
      <c r="C286" s="2" t="s">
        <v>83</v>
      </c>
      <c r="D286" s="8" t="s">
        <v>380</v>
      </c>
      <c r="E286" s="4">
        <v>28553241</v>
      </c>
      <c r="F286" s="4">
        <v>53</v>
      </c>
      <c r="G286" s="2" t="s">
        <v>508</v>
      </c>
      <c r="H286" s="58">
        <v>150000</v>
      </c>
      <c r="I286" s="58">
        <v>70000</v>
      </c>
      <c r="J286" s="49">
        <v>10000</v>
      </c>
      <c r="K286" s="49">
        <v>10000</v>
      </c>
      <c r="L286" s="148"/>
    </row>
    <row r="287" spans="1:12" ht="22.5" x14ac:dyDescent="0.2">
      <c r="A287" s="57">
        <v>42</v>
      </c>
      <c r="B287" s="1" t="s">
        <v>237</v>
      </c>
      <c r="C287" s="2" t="s">
        <v>242</v>
      </c>
      <c r="D287" s="8" t="s">
        <v>509</v>
      </c>
      <c r="E287" s="4">
        <v>47999195</v>
      </c>
      <c r="F287" s="4">
        <v>40</v>
      </c>
      <c r="G287" s="2" t="s">
        <v>169</v>
      </c>
      <c r="H287" s="58">
        <v>80000</v>
      </c>
      <c r="I287" s="58">
        <v>25000</v>
      </c>
      <c r="J287" s="49">
        <v>0</v>
      </c>
      <c r="K287" s="49">
        <v>0</v>
      </c>
      <c r="L287" s="148"/>
    </row>
    <row r="288" spans="1:12" x14ac:dyDescent="0.2">
      <c r="A288" s="57">
        <v>43</v>
      </c>
      <c r="B288" s="1" t="s">
        <v>237</v>
      </c>
      <c r="C288" s="2" t="s">
        <v>242</v>
      </c>
      <c r="D288" s="8" t="s">
        <v>746</v>
      </c>
      <c r="E288" s="4">
        <v>47998857</v>
      </c>
      <c r="F288" s="4">
        <v>199</v>
      </c>
      <c r="G288" s="2" t="s">
        <v>343</v>
      </c>
      <c r="H288" s="58">
        <v>110000</v>
      </c>
      <c r="I288" s="58">
        <v>10000</v>
      </c>
      <c r="J288" s="49">
        <v>0</v>
      </c>
      <c r="K288" s="49">
        <v>5000</v>
      </c>
      <c r="L288" s="148"/>
    </row>
    <row r="289" spans="1:12" ht="56.25" x14ac:dyDescent="0.2">
      <c r="A289" s="57">
        <v>44</v>
      </c>
      <c r="B289" s="1" t="s">
        <v>237</v>
      </c>
      <c r="C289" s="2" t="s">
        <v>747</v>
      </c>
      <c r="D289" s="8" t="s">
        <v>510</v>
      </c>
      <c r="E289" s="4">
        <v>1586165</v>
      </c>
      <c r="F289" s="4">
        <v>550</v>
      </c>
      <c r="G289" s="2" t="s">
        <v>162</v>
      </c>
      <c r="H289" s="58">
        <v>1000000</v>
      </c>
      <c r="I289" s="58">
        <v>800000</v>
      </c>
      <c r="J289" s="49">
        <v>100000</v>
      </c>
      <c r="K289" s="49">
        <v>200000</v>
      </c>
      <c r="L289" s="148"/>
    </row>
    <row r="290" spans="1:12" ht="25.5" x14ac:dyDescent="0.2">
      <c r="A290" s="57">
        <v>45</v>
      </c>
      <c r="B290" s="1" t="s">
        <v>237</v>
      </c>
      <c r="C290" s="2" t="s">
        <v>23</v>
      </c>
      <c r="D290" s="8" t="s">
        <v>22</v>
      </c>
      <c r="E290" s="4">
        <v>65914121</v>
      </c>
      <c r="F290" s="4">
        <v>45</v>
      </c>
      <c r="G290" s="2" t="s">
        <v>381</v>
      </c>
      <c r="H290" s="7">
        <v>65000</v>
      </c>
      <c r="I290" s="7">
        <v>14000</v>
      </c>
      <c r="J290" s="49">
        <v>5000</v>
      </c>
      <c r="K290" s="49">
        <v>5000</v>
      </c>
      <c r="L290" s="148"/>
    </row>
    <row r="291" spans="1:12" ht="25.5" x14ac:dyDescent="0.2">
      <c r="A291" s="57">
        <v>46</v>
      </c>
      <c r="B291" s="1" t="s">
        <v>237</v>
      </c>
      <c r="C291" s="2" t="s">
        <v>297</v>
      </c>
      <c r="D291" s="8" t="s">
        <v>327</v>
      </c>
      <c r="E291" s="4">
        <v>62350391</v>
      </c>
      <c r="F291" s="4">
        <v>59</v>
      </c>
      <c r="G291" s="2" t="s">
        <v>167</v>
      </c>
      <c r="H291" s="7">
        <v>410000</v>
      </c>
      <c r="I291" s="7">
        <v>90000</v>
      </c>
      <c r="J291" s="49">
        <v>15000</v>
      </c>
      <c r="K291" s="49">
        <v>20000</v>
      </c>
      <c r="L291" s="148"/>
    </row>
    <row r="292" spans="1:12" ht="38.25" x14ac:dyDescent="0.2">
      <c r="A292" s="57">
        <v>47</v>
      </c>
      <c r="B292" s="1" t="s">
        <v>237</v>
      </c>
      <c r="C292" s="2" t="s">
        <v>324</v>
      </c>
      <c r="D292" s="8" t="s">
        <v>382</v>
      </c>
      <c r="E292" s="4">
        <v>1302451</v>
      </c>
      <c r="F292" s="4">
        <v>30</v>
      </c>
      <c r="G292" s="2" t="s">
        <v>258</v>
      </c>
      <c r="H292" s="7">
        <v>130000</v>
      </c>
      <c r="I292" s="7">
        <v>50000</v>
      </c>
      <c r="J292" s="49">
        <v>10000</v>
      </c>
      <c r="K292" s="49">
        <v>10000</v>
      </c>
      <c r="L292" s="148"/>
    </row>
    <row r="293" spans="1:12" ht="33.75" x14ac:dyDescent="0.2">
      <c r="A293" s="57">
        <v>48</v>
      </c>
      <c r="B293" s="1" t="s">
        <v>237</v>
      </c>
      <c r="C293" s="2" t="s">
        <v>328</v>
      </c>
      <c r="D293" s="5" t="s">
        <v>210</v>
      </c>
      <c r="E293" s="1">
        <v>533963</v>
      </c>
      <c r="F293" s="1">
        <v>625</v>
      </c>
      <c r="G293" s="2" t="s">
        <v>748</v>
      </c>
      <c r="H293" s="7">
        <v>2035000</v>
      </c>
      <c r="I293" s="7">
        <v>368000</v>
      </c>
      <c r="J293" s="49">
        <v>60000</v>
      </c>
      <c r="K293" s="49">
        <v>80000</v>
      </c>
      <c r="L293" s="148"/>
    </row>
    <row r="294" spans="1:12" ht="25.5" x14ac:dyDescent="0.2">
      <c r="A294" s="57">
        <v>49</v>
      </c>
      <c r="B294" s="1" t="s">
        <v>237</v>
      </c>
      <c r="C294" s="2" t="s">
        <v>749</v>
      </c>
      <c r="D294" s="3" t="s">
        <v>329</v>
      </c>
      <c r="E294" s="4">
        <v>22868241</v>
      </c>
      <c r="F294" s="4">
        <v>85</v>
      </c>
      <c r="G294" s="2" t="s">
        <v>750</v>
      </c>
      <c r="H294" s="7">
        <v>145000</v>
      </c>
      <c r="I294" s="7">
        <v>70000</v>
      </c>
      <c r="J294" s="49">
        <v>0</v>
      </c>
      <c r="K294" s="49">
        <v>0</v>
      </c>
      <c r="L294" s="148"/>
    </row>
    <row r="295" spans="1:12" x14ac:dyDescent="0.2">
      <c r="A295" s="57">
        <v>50</v>
      </c>
      <c r="B295" s="1" t="s">
        <v>237</v>
      </c>
      <c r="C295" s="2" t="s">
        <v>66</v>
      </c>
      <c r="D295" s="3" t="s">
        <v>46</v>
      </c>
      <c r="E295" s="1">
        <v>45180521</v>
      </c>
      <c r="F295" s="1">
        <v>187</v>
      </c>
      <c r="G295" s="2" t="s">
        <v>383</v>
      </c>
      <c r="H295" s="7">
        <v>1400000</v>
      </c>
      <c r="I295" s="7">
        <v>100000</v>
      </c>
      <c r="J295" s="49">
        <v>15000</v>
      </c>
      <c r="K295" s="49">
        <v>20000</v>
      </c>
      <c r="L295" s="148"/>
    </row>
    <row r="296" spans="1:12" ht="38.25" x14ac:dyDescent="0.2">
      <c r="A296" s="57">
        <v>51</v>
      </c>
      <c r="B296" s="1" t="s">
        <v>237</v>
      </c>
      <c r="C296" s="2" t="s">
        <v>180</v>
      </c>
      <c r="D296" s="3" t="s">
        <v>751</v>
      </c>
      <c r="E296" s="1">
        <v>14616998</v>
      </c>
      <c r="F296" s="1">
        <v>98</v>
      </c>
      <c r="G296" s="2" t="s">
        <v>162</v>
      </c>
      <c r="H296" s="7">
        <v>350100</v>
      </c>
      <c r="I296" s="7">
        <v>205000</v>
      </c>
      <c r="J296" s="49">
        <v>10000</v>
      </c>
      <c r="K296" s="49">
        <v>10000</v>
      </c>
      <c r="L296" s="148"/>
    </row>
    <row r="297" spans="1:12" ht="38.25" x14ac:dyDescent="0.2">
      <c r="A297" s="57">
        <v>52</v>
      </c>
      <c r="B297" s="1" t="s">
        <v>237</v>
      </c>
      <c r="C297" s="2" t="s">
        <v>14</v>
      </c>
      <c r="D297" s="3" t="s">
        <v>752</v>
      </c>
      <c r="E297" s="1">
        <v>64601803</v>
      </c>
      <c r="F297" s="1">
        <v>80</v>
      </c>
      <c r="G297" s="2" t="s">
        <v>173</v>
      </c>
      <c r="H297" s="7">
        <v>200000</v>
      </c>
      <c r="I297" s="7">
        <v>70000</v>
      </c>
      <c r="J297" s="49">
        <v>0</v>
      </c>
      <c r="K297" s="49">
        <v>10000</v>
      </c>
      <c r="L297" s="148"/>
    </row>
    <row r="298" spans="1:12" ht="25.5" x14ac:dyDescent="0.2">
      <c r="A298" s="57">
        <v>53</v>
      </c>
      <c r="B298" s="1" t="s">
        <v>237</v>
      </c>
      <c r="C298" s="2" t="s">
        <v>252</v>
      </c>
      <c r="D298" s="3" t="s">
        <v>384</v>
      </c>
      <c r="E298" s="1">
        <v>22853171</v>
      </c>
      <c r="F298" s="1">
        <v>175</v>
      </c>
      <c r="G298" s="2" t="s">
        <v>385</v>
      </c>
      <c r="H298" s="7">
        <v>703000</v>
      </c>
      <c r="I298" s="7">
        <v>523000</v>
      </c>
      <c r="J298" s="49">
        <v>15000</v>
      </c>
      <c r="K298" s="49">
        <v>10000</v>
      </c>
      <c r="L298" s="148"/>
    </row>
    <row r="299" spans="1:12" ht="25.5" x14ac:dyDescent="0.2">
      <c r="A299" s="57">
        <v>54</v>
      </c>
      <c r="B299" s="1" t="s">
        <v>237</v>
      </c>
      <c r="C299" s="2" t="s">
        <v>753</v>
      </c>
      <c r="D299" s="5" t="s">
        <v>754</v>
      </c>
      <c r="E299" s="1">
        <v>61985830</v>
      </c>
      <c r="F299" s="1">
        <v>65</v>
      </c>
      <c r="G299" s="2" t="s">
        <v>206</v>
      </c>
      <c r="H299" s="7">
        <v>55500</v>
      </c>
      <c r="I299" s="7">
        <v>20000</v>
      </c>
      <c r="J299" s="49">
        <v>0</v>
      </c>
      <c r="K299" s="49">
        <v>0</v>
      </c>
      <c r="L299" s="148"/>
    </row>
    <row r="300" spans="1:12" ht="22.5" x14ac:dyDescent="0.2">
      <c r="A300" s="57">
        <v>55</v>
      </c>
      <c r="B300" s="1" t="s">
        <v>237</v>
      </c>
      <c r="C300" s="2" t="s">
        <v>387</v>
      </c>
      <c r="D300" s="3" t="s">
        <v>755</v>
      </c>
      <c r="E300" s="4">
        <v>47998750</v>
      </c>
      <c r="F300" s="4">
        <v>199</v>
      </c>
      <c r="G300" s="2" t="s">
        <v>206</v>
      </c>
      <c r="H300" s="7">
        <v>346000</v>
      </c>
      <c r="I300" s="7">
        <v>60000</v>
      </c>
      <c r="J300" s="49">
        <v>10000</v>
      </c>
      <c r="K300" s="49">
        <v>10000</v>
      </c>
      <c r="L300" s="148"/>
    </row>
    <row r="301" spans="1:12" ht="25.5" x14ac:dyDescent="0.2">
      <c r="A301" s="57">
        <v>56</v>
      </c>
      <c r="B301" s="1" t="s">
        <v>237</v>
      </c>
      <c r="C301" s="2" t="s">
        <v>285</v>
      </c>
      <c r="D301" s="3" t="s">
        <v>756</v>
      </c>
      <c r="E301" s="4">
        <v>49559087</v>
      </c>
      <c r="F301" s="4">
        <v>110</v>
      </c>
      <c r="G301" s="2" t="s">
        <v>165</v>
      </c>
      <c r="H301" s="7">
        <v>300000</v>
      </c>
      <c r="I301" s="7">
        <v>40000</v>
      </c>
      <c r="J301" s="49">
        <v>0</v>
      </c>
      <c r="K301" s="49">
        <v>0</v>
      </c>
      <c r="L301" s="148"/>
    </row>
    <row r="302" spans="1:12" ht="25.5" x14ac:dyDescent="0.2">
      <c r="A302" s="57">
        <v>57</v>
      </c>
      <c r="B302" s="1" t="s">
        <v>237</v>
      </c>
      <c r="C302" s="2" t="s">
        <v>242</v>
      </c>
      <c r="D302" s="3" t="s">
        <v>7</v>
      </c>
      <c r="E302" s="4">
        <v>43541674</v>
      </c>
      <c r="F302" s="4">
        <v>143</v>
      </c>
      <c r="G302" s="2" t="s">
        <v>169</v>
      </c>
      <c r="H302" s="7">
        <v>120000</v>
      </c>
      <c r="I302" s="7">
        <v>30000</v>
      </c>
      <c r="J302" s="49">
        <v>10000</v>
      </c>
      <c r="K302" s="49">
        <v>10000</v>
      </c>
      <c r="L302" s="148"/>
    </row>
    <row r="303" spans="1:12" ht="22.5" x14ac:dyDescent="0.2">
      <c r="A303" s="57">
        <v>58</v>
      </c>
      <c r="B303" s="1" t="s">
        <v>237</v>
      </c>
      <c r="C303" s="2" t="s">
        <v>245</v>
      </c>
      <c r="D303" s="3" t="s">
        <v>757</v>
      </c>
      <c r="E303" s="4">
        <v>43541658</v>
      </c>
      <c r="F303" s="4">
        <v>77</v>
      </c>
      <c r="G303" s="2" t="s">
        <v>173</v>
      </c>
      <c r="H303" s="7">
        <v>415000</v>
      </c>
      <c r="I303" s="7">
        <v>100000</v>
      </c>
      <c r="J303" s="49">
        <v>10000</v>
      </c>
      <c r="K303" s="49">
        <v>20000</v>
      </c>
      <c r="L303" s="148"/>
    </row>
    <row r="304" spans="1:12" ht="25.5" x14ac:dyDescent="0.2">
      <c r="A304" s="57">
        <v>59</v>
      </c>
      <c r="B304" s="1" t="s">
        <v>237</v>
      </c>
      <c r="C304" s="2" t="s">
        <v>242</v>
      </c>
      <c r="D304" s="3" t="s">
        <v>286</v>
      </c>
      <c r="E304" s="4">
        <v>44940301</v>
      </c>
      <c r="F304" s="4">
        <v>135</v>
      </c>
      <c r="G304" s="2" t="s">
        <v>169</v>
      </c>
      <c r="H304" s="7">
        <v>30000</v>
      </c>
      <c r="I304" s="7">
        <v>20000</v>
      </c>
      <c r="J304" s="49">
        <v>0</v>
      </c>
      <c r="K304" s="49">
        <v>5000</v>
      </c>
      <c r="L304" s="148"/>
    </row>
    <row r="305" spans="1:12" x14ac:dyDescent="0.2">
      <c r="A305" s="57">
        <v>60</v>
      </c>
      <c r="B305" s="1" t="s">
        <v>237</v>
      </c>
      <c r="C305" s="2" t="s">
        <v>242</v>
      </c>
      <c r="D305" s="5" t="s">
        <v>758</v>
      </c>
      <c r="E305" s="1">
        <v>60782269</v>
      </c>
      <c r="F305" s="1">
        <v>256</v>
      </c>
      <c r="G305" s="2" t="s">
        <v>294</v>
      </c>
      <c r="H305" s="7">
        <v>500000</v>
      </c>
      <c r="I305" s="7">
        <v>120000</v>
      </c>
      <c r="J305" s="49">
        <v>20000</v>
      </c>
      <c r="K305" s="49">
        <v>18000</v>
      </c>
      <c r="L305" s="148"/>
    </row>
    <row r="306" spans="1:12" ht="38.25" x14ac:dyDescent="0.2">
      <c r="A306" s="57">
        <v>61</v>
      </c>
      <c r="B306" s="1" t="s">
        <v>237</v>
      </c>
      <c r="C306" s="2" t="s">
        <v>511</v>
      </c>
      <c r="D306" s="8" t="s">
        <v>759</v>
      </c>
      <c r="E306" s="1">
        <v>44940629</v>
      </c>
      <c r="F306" s="1">
        <v>248</v>
      </c>
      <c r="G306" s="2" t="s">
        <v>512</v>
      </c>
      <c r="H306" s="7">
        <v>650000</v>
      </c>
      <c r="I306" s="7">
        <v>25000</v>
      </c>
      <c r="J306" s="49">
        <v>15000</v>
      </c>
      <c r="K306" s="49">
        <v>20000</v>
      </c>
      <c r="L306" s="148"/>
    </row>
    <row r="307" spans="1:12" x14ac:dyDescent="0.2">
      <c r="A307" s="57">
        <v>62</v>
      </c>
      <c r="B307" s="1" t="s">
        <v>237</v>
      </c>
      <c r="C307" s="2" t="s">
        <v>47</v>
      </c>
      <c r="D307" s="3" t="s">
        <v>760</v>
      </c>
      <c r="E307" s="1">
        <v>45180041</v>
      </c>
      <c r="F307" s="1">
        <v>148</v>
      </c>
      <c r="G307" s="2" t="s">
        <v>339</v>
      </c>
      <c r="H307" s="7">
        <v>495000</v>
      </c>
      <c r="I307" s="7">
        <v>35000</v>
      </c>
      <c r="J307" s="49">
        <v>10000</v>
      </c>
      <c r="K307" s="49">
        <v>10000</v>
      </c>
      <c r="L307" s="148"/>
    </row>
    <row r="308" spans="1:12" ht="25.5" x14ac:dyDescent="0.2">
      <c r="A308" s="57">
        <v>63</v>
      </c>
      <c r="B308" s="1" t="s">
        <v>237</v>
      </c>
      <c r="C308" s="2" t="s">
        <v>242</v>
      </c>
      <c r="D308" s="3" t="s">
        <v>513</v>
      </c>
      <c r="E308" s="4">
        <v>61985538</v>
      </c>
      <c r="F308" s="4">
        <v>82</v>
      </c>
      <c r="G308" s="2" t="s">
        <v>169</v>
      </c>
      <c r="H308" s="58">
        <v>145000</v>
      </c>
      <c r="I308" s="58">
        <v>35000</v>
      </c>
      <c r="J308" s="49">
        <v>10000</v>
      </c>
      <c r="K308" s="49">
        <v>10000</v>
      </c>
      <c r="L308" s="148"/>
    </row>
    <row r="309" spans="1:12" ht="67.5" x14ac:dyDescent="0.2">
      <c r="A309" s="57">
        <v>64</v>
      </c>
      <c r="B309" s="1" t="s">
        <v>237</v>
      </c>
      <c r="C309" s="2" t="s">
        <v>761</v>
      </c>
      <c r="D309" s="3" t="s">
        <v>213</v>
      </c>
      <c r="E309" s="4">
        <v>43541356</v>
      </c>
      <c r="F309" s="4">
        <v>681</v>
      </c>
      <c r="G309" s="2" t="s">
        <v>139</v>
      </c>
      <c r="H309" s="7">
        <v>2100000</v>
      </c>
      <c r="I309" s="7">
        <v>180000</v>
      </c>
      <c r="J309" s="49">
        <v>40000</v>
      </c>
      <c r="K309" s="49">
        <v>40000</v>
      </c>
      <c r="L309" s="148"/>
    </row>
    <row r="310" spans="1:12" ht="25.5" x14ac:dyDescent="0.2">
      <c r="A310" s="57">
        <v>65</v>
      </c>
      <c r="B310" s="1" t="s">
        <v>237</v>
      </c>
      <c r="C310" s="2" t="s">
        <v>242</v>
      </c>
      <c r="D310" s="8" t="s">
        <v>762</v>
      </c>
      <c r="E310" s="4">
        <v>47184256</v>
      </c>
      <c r="F310" s="4">
        <v>103</v>
      </c>
      <c r="G310" s="2" t="s">
        <v>294</v>
      </c>
      <c r="H310" s="7">
        <v>900000</v>
      </c>
      <c r="I310" s="7">
        <v>90000</v>
      </c>
      <c r="J310" s="49">
        <v>30000</v>
      </c>
      <c r="K310" s="49">
        <v>25000</v>
      </c>
      <c r="L310" s="148"/>
    </row>
    <row r="311" spans="1:12" ht="25.5" x14ac:dyDescent="0.2">
      <c r="A311" s="57">
        <v>66</v>
      </c>
      <c r="B311" s="1" t="s">
        <v>237</v>
      </c>
      <c r="C311" s="2" t="s">
        <v>252</v>
      </c>
      <c r="D311" s="3" t="s">
        <v>763</v>
      </c>
      <c r="E311" s="4">
        <v>45180342</v>
      </c>
      <c r="F311" s="4">
        <v>61</v>
      </c>
      <c r="G311" s="2" t="s">
        <v>160</v>
      </c>
      <c r="H311" s="7">
        <v>390000</v>
      </c>
      <c r="I311" s="7">
        <v>40000</v>
      </c>
      <c r="J311" s="49">
        <v>10000</v>
      </c>
      <c r="K311" s="49">
        <v>5000</v>
      </c>
      <c r="L311" s="148"/>
    </row>
    <row r="312" spans="1:12" ht="25.5" x14ac:dyDescent="0.2">
      <c r="A312" s="57">
        <v>67</v>
      </c>
      <c r="B312" s="1" t="s">
        <v>237</v>
      </c>
      <c r="C312" s="2" t="s">
        <v>225</v>
      </c>
      <c r="D312" s="3" t="s">
        <v>331</v>
      </c>
      <c r="E312" s="4">
        <v>44889062</v>
      </c>
      <c r="F312" s="4">
        <v>144</v>
      </c>
      <c r="G312" s="2" t="s">
        <v>343</v>
      </c>
      <c r="H312" s="7">
        <v>135000</v>
      </c>
      <c r="I312" s="7">
        <v>30000</v>
      </c>
      <c r="J312" s="49">
        <v>10000</v>
      </c>
      <c r="K312" s="49">
        <v>10000</v>
      </c>
      <c r="L312" s="148"/>
    </row>
    <row r="313" spans="1:12" ht="25.5" x14ac:dyDescent="0.2">
      <c r="A313" s="57">
        <v>68</v>
      </c>
      <c r="B313" s="1" t="s">
        <v>237</v>
      </c>
      <c r="C313" s="2" t="s">
        <v>252</v>
      </c>
      <c r="D313" s="3" t="s">
        <v>389</v>
      </c>
      <c r="E313" s="4">
        <v>49559168</v>
      </c>
      <c r="F313" s="4">
        <v>126</v>
      </c>
      <c r="G313" s="2" t="s">
        <v>483</v>
      </c>
      <c r="H313" s="7">
        <v>1900000</v>
      </c>
      <c r="I313" s="7">
        <v>80000</v>
      </c>
      <c r="J313" s="49">
        <v>20000</v>
      </c>
      <c r="K313" s="49">
        <v>25000</v>
      </c>
      <c r="L313" s="148"/>
    </row>
    <row r="314" spans="1:12" x14ac:dyDescent="0.2">
      <c r="A314" s="57">
        <v>69</v>
      </c>
      <c r="B314" s="1" t="s">
        <v>237</v>
      </c>
      <c r="C314" s="2" t="s">
        <v>242</v>
      </c>
      <c r="D314" s="3" t="s">
        <v>214</v>
      </c>
      <c r="E314" s="1">
        <v>49558030</v>
      </c>
      <c r="F314" s="1">
        <v>331</v>
      </c>
      <c r="G314" s="2" t="s">
        <v>138</v>
      </c>
      <c r="H314" s="7">
        <v>515000</v>
      </c>
      <c r="I314" s="7">
        <v>95000</v>
      </c>
      <c r="J314" s="49">
        <v>20000</v>
      </c>
      <c r="K314" s="49">
        <v>20000</v>
      </c>
      <c r="L314" s="148"/>
    </row>
    <row r="315" spans="1:12" x14ac:dyDescent="0.2">
      <c r="A315" s="57">
        <v>70</v>
      </c>
      <c r="B315" s="4" t="s">
        <v>237</v>
      </c>
      <c r="C315" s="2" t="s">
        <v>514</v>
      </c>
      <c r="D315" s="3" t="s">
        <v>287</v>
      </c>
      <c r="E315" s="4">
        <v>49559125</v>
      </c>
      <c r="F315" s="1">
        <v>150</v>
      </c>
      <c r="G315" s="2" t="s">
        <v>139</v>
      </c>
      <c r="H315" s="7">
        <v>250000</v>
      </c>
      <c r="I315" s="7">
        <v>50000</v>
      </c>
      <c r="J315" s="49">
        <v>20000</v>
      </c>
      <c r="K315" s="49">
        <v>20000</v>
      </c>
      <c r="L315" s="148"/>
    </row>
    <row r="316" spans="1:12" ht="25.5" x14ac:dyDescent="0.2">
      <c r="A316" s="57">
        <v>71</v>
      </c>
      <c r="B316" s="1" t="s">
        <v>237</v>
      </c>
      <c r="C316" s="2" t="s">
        <v>130</v>
      </c>
      <c r="D316" s="3" t="s">
        <v>764</v>
      </c>
      <c r="E316" s="4">
        <v>61985473</v>
      </c>
      <c r="F316" s="4">
        <v>217</v>
      </c>
      <c r="G316" s="2" t="s">
        <v>169</v>
      </c>
      <c r="H316" s="7">
        <v>500000</v>
      </c>
      <c r="I316" s="7">
        <v>50000</v>
      </c>
      <c r="J316" s="49">
        <v>15000</v>
      </c>
      <c r="K316" s="49">
        <v>10000</v>
      </c>
      <c r="L316" s="148"/>
    </row>
    <row r="317" spans="1:12" x14ac:dyDescent="0.2">
      <c r="A317" s="57">
        <v>72</v>
      </c>
      <c r="B317" s="1" t="s">
        <v>237</v>
      </c>
      <c r="C317" s="2" t="s">
        <v>242</v>
      </c>
      <c r="D317" s="3" t="s">
        <v>765</v>
      </c>
      <c r="E317" s="4">
        <v>45180296</v>
      </c>
      <c r="F317" s="4">
        <v>82</v>
      </c>
      <c r="G317" s="2" t="s">
        <v>132</v>
      </c>
      <c r="H317" s="7">
        <v>190000</v>
      </c>
      <c r="I317" s="7">
        <v>20000</v>
      </c>
      <c r="J317" s="49">
        <v>0</v>
      </c>
      <c r="K317" s="49">
        <v>8000</v>
      </c>
      <c r="L317" s="148"/>
    </row>
    <row r="318" spans="1:12" ht="25.5" x14ac:dyDescent="0.2">
      <c r="A318" s="57">
        <v>73</v>
      </c>
      <c r="B318" s="1" t="s">
        <v>237</v>
      </c>
      <c r="C318" s="2" t="s">
        <v>332</v>
      </c>
      <c r="D318" s="5" t="s">
        <v>766</v>
      </c>
      <c r="E318" s="1">
        <v>44940572</v>
      </c>
      <c r="F318" s="1">
        <v>155</v>
      </c>
      <c r="G318" s="2" t="s">
        <v>139</v>
      </c>
      <c r="H318" s="7">
        <v>385000</v>
      </c>
      <c r="I318" s="7">
        <v>25000</v>
      </c>
      <c r="J318" s="49">
        <v>10000</v>
      </c>
      <c r="K318" s="49">
        <v>15000</v>
      </c>
      <c r="L318" s="148"/>
    </row>
    <row r="319" spans="1:12" ht="22.5" x14ac:dyDescent="0.2">
      <c r="A319" s="57">
        <v>74</v>
      </c>
      <c r="B319" s="1" t="s">
        <v>237</v>
      </c>
      <c r="C319" s="2" t="s">
        <v>390</v>
      </c>
      <c r="D319" s="3" t="s">
        <v>391</v>
      </c>
      <c r="E319" s="1">
        <v>61985856</v>
      </c>
      <c r="F319" s="1">
        <v>146</v>
      </c>
      <c r="G319" s="2" t="s">
        <v>169</v>
      </c>
      <c r="H319" s="7">
        <v>110000</v>
      </c>
      <c r="I319" s="7">
        <v>15000</v>
      </c>
      <c r="J319" s="49">
        <v>0</v>
      </c>
      <c r="K319" s="49">
        <v>5000</v>
      </c>
      <c r="L319" s="148"/>
    </row>
    <row r="320" spans="1:12" ht="96" x14ac:dyDescent="0.2">
      <c r="A320" s="57">
        <v>75</v>
      </c>
      <c r="B320" s="4" t="s">
        <v>237</v>
      </c>
      <c r="C320" s="2" t="s">
        <v>288</v>
      </c>
      <c r="D320" s="3" t="s">
        <v>142</v>
      </c>
      <c r="E320" s="4">
        <v>534935</v>
      </c>
      <c r="F320" s="1">
        <v>829</v>
      </c>
      <c r="G320" s="2" t="s">
        <v>187</v>
      </c>
      <c r="H320" s="7">
        <v>3189000</v>
      </c>
      <c r="I320" s="7">
        <v>937000</v>
      </c>
      <c r="J320" s="49">
        <v>160000</v>
      </c>
      <c r="K320" s="49">
        <v>175000</v>
      </c>
      <c r="L320" s="159" t="s">
        <v>768</v>
      </c>
    </row>
    <row r="321" spans="1:12" x14ac:dyDescent="0.2">
      <c r="A321" s="57">
        <v>76</v>
      </c>
      <c r="B321" s="1" t="s">
        <v>237</v>
      </c>
      <c r="C321" s="2" t="s">
        <v>243</v>
      </c>
      <c r="D321" s="3" t="s">
        <v>515</v>
      </c>
      <c r="E321" s="4">
        <v>22901418</v>
      </c>
      <c r="F321" s="4">
        <v>52</v>
      </c>
      <c r="G321" s="2" t="s">
        <v>354</v>
      </c>
      <c r="H321" s="7">
        <v>350000</v>
      </c>
      <c r="I321" s="7">
        <v>75000</v>
      </c>
      <c r="J321" s="49">
        <v>10000</v>
      </c>
      <c r="K321" s="49">
        <v>20000</v>
      </c>
      <c r="L321" s="148"/>
    </row>
    <row r="322" spans="1:12" ht="51" x14ac:dyDescent="0.2">
      <c r="A322" s="57">
        <v>77</v>
      </c>
      <c r="B322" s="1" t="s">
        <v>237</v>
      </c>
      <c r="C322" s="2" t="s">
        <v>31</v>
      </c>
      <c r="D322" s="8" t="s">
        <v>767</v>
      </c>
      <c r="E322" s="4">
        <v>70959013</v>
      </c>
      <c r="F322" s="4">
        <v>7</v>
      </c>
      <c r="G322" s="2" t="s">
        <v>157</v>
      </c>
      <c r="H322" s="7">
        <v>355000</v>
      </c>
      <c r="I322" s="7">
        <v>80000</v>
      </c>
      <c r="J322" s="49">
        <v>10000</v>
      </c>
      <c r="K322" s="49">
        <v>10000</v>
      </c>
      <c r="L322" s="148"/>
    </row>
    <row r="323" spans="1:12" ht="15.75" x14ac:dyDescent="0.25">
      <c r="A323" s="220" t="s">
        <v>151</v>
      </c>
      <c r="B323" s="221"/>
      <c r="C323" s="222"/>
      <c r="D323" s="205"/>
      <c r="E323" s="206"/>
      <c r="F323" s="206"/>
      <c r="G323" s="18"/>
      <c r="H323" s="210"/>
      <c r="I323" s="210"/>
      <c r="J323" s="19">
        <f>SUM(J246:J322)</f>
        <v>2000000</v>
      </c>
      <c r="K323" s="19">
        <f>SUM(K246:K322)</f>
        <v>2367000</v>
      </c>
      <c r="L323" s="19"/>
    </row>
    <row r="324" spans="1:12" x14ac:dyDescent="0.2">
      <c r="A324" s="109">
        <v>1</v>
      </c>
      <c r="B324" s="4" t="s">
        <v>238</v>
      </c>
      <c r="C324" s="2" t="s">
        <v>119</v>
      </c>
      <c r="D324" s="3" t="s">
        <v>769</v>
      </c>
      <c r="E324" s="4">
        <v>535028</v>
      </c>
      <c r="F324" s="4">
        <v>89</v>
      </c>
      <c r="G324" s="2" t="s">
        <v>162</v>
      </c>
      <c r="H324" s="7">
        <v>779000</v>
      </c>
      <c r="I324" s="7">
        <v>25000</v>
      </c>
      <c r="J324" s="44">
        <v>0</v>
      </c>
      <c r="K324" s="44">
        <v>0</v>
      </c>
      <c r="L324" s="148"/>
    </row>
    <row r="325" spans="1:12" x14ac:dyDescent="0.2">
      <c r="A325" s="109">
        <v>2</v>
      </c>
      <c r="B325" s="4" t="s">
        <v>238</v>
      </c>
      <c r="C325" s="2" t="s">
        <v>78</v>
      </c>
      <c r="D325" s="3" t="s">
        <v>333</v>
      </c>
      <c r="E325" s="4">
        <v>27044432</v>
      </c>
      <c r="F325" s="4">
        <v>45</v>
      </c>
      <c r="G325" s="2" t="s">
        <v>770</v>
      </c>
      <c r="H325" s="7">
        <v>200000</v>
      </c>
      <c r="I325" s="7">
        <v>25000</v>
      </c>
      <c r="J325" s="44">
        <v>0</v>
      </c>
      <c r="K325" s="44">
        <v>15000</v>
      </c>
      <c r="L325" s="148"/>
    </row>
    <row r="326" spans="1:12" ht="25.5" x14ac:dyDescent="0.2">
      <c r="A326" s="109">
        <v>3</v>
      </c>
      <c r="B326" s="4" t="s">
        <v>238</v>
      </c>
      <c r="C326" s="2" t="s">
        <v>37</v>
      </c>
      <c r="D326" s="3" t="s">
        <v>771</v>
      </c>
      <c r="E326" s="4">
        <v>26537362</v>
      </c>
      <c r="F326" s="4">
        <v>71</v>
      </c>
      <c r="G326" s="2" t="s">
        <v>173</v>
      </c>
      <c r="H326" s="7">
        <v>167000</v>
      </c>
      <c r="I326" s="7">
        <v>60000</v>
      </c>
      <c r="J326" s="44">
        <v>0</v>
      </c>
      <c r="K326" s="44">
        <v>10000</v>
      </c>
      <c r="L326" s="148"/>
    </row>
    <row r="327" spans="1:12" ht="22.5" x14ac:dyDescent="0.2">
      <c r="A327" s="109">
        <v>4</v>
      </c>
      <c r="B327" s="4" t="s">
        <v>238</v>
      </c>
      <c r="C327" s="2" t="s">
        <v>27</v>
      </c>
      <c r="D327" s="3" t="s">
        <v>772</v>
      </c>
      <c r="E327" s="4">
        <v>22890785</v>
      </c>
      <c r="F327" s="4">
        <v>206</v>
      </c>
      <c r="G327" s="2" t="s">
        <v>158</v>
      </c>
      <c r="H327" s="7">
        <v>1025000</v>
      </c>
      <c r="I327" s="7">
        <v>50000</v>
      </c>
      <c r="J327" s="44">
        <v>0</v>
      </c>
      <c r="K327" s="44">
        <v>23000</v>
      </c>
      <c r="L327" s="148"/>
    </row>
    <row r="328" spans="1:12" x14ac:dyDescent="0.2">
      <c r="A328" s="109">
        <v>5</v>
      </c>
      <c r="B328" s="4" t="s">
        <v>238</v>
      </c>
      <c r="C328" s="2" t="s">
        <v>242</v>
      </c>
      <c r="D328" s="3" t="s">
        <v>773</v>
      </c>
      <c r="E328" s="4">
        <v>42766753</v>
      </c>
      <c r="F328" s="4">
        <v>112</v>
      </c>
      <c r="G328" s="2" t="s">
        <v>132</v>
      </c>
      <c r="H328" s="7">
        <v>185000</v>
      </c>
      <c r="I328" s="7">
        <v>35000</v>
      </c>
      <c r="J328" s="44">
        <v>10000</v>
      </c>
      <c r="K328" s="44">
        <v>10000</v>
      </c>
      <c r="L328" s="148"/>
    </row>
    <row r="329" spans="1:12" x14ac:dyDescent="0.2">
      <c r="A329" s="109">
        <v>6</v>
      </c>
      <c r="B329" s="4" t="s">
        <v>238</v>
      </c>
      <c r="C329" s="2" t="s">
        <v>242</v>
      </c>
      <c r="D329" s="8" t="s">
        <v>289</v>
      </c>
      <c r="E329" s="4">
        <v>63696045</v>
      </c>
      <c r="F329" s="4">
        <v>293</v>
      </c>
      <c r="G329" s="2" t="s">
        <v>166</v>
      </c>
      <c r="H329" s="7">
        <v>3000000</v>
      </c>
      <c r="I329" s="7">
        <v>300000</v>
      </c>
      <c r="J329" s="44">
        <v>60000</v>
      </c>
      <c r="K329" s="44">
        <v>60000</v>
      </c>
      <c r="L329" s="148"/>
    </row>
    <row r="330" spans="1:12" ht="25.5" x14ac:dyDescent="0.2">
      <c r="A330" s="109">
        <v>7</v>
      </c>
      <c r="B330" s="4" t="s">
        <v>238</v>
      </c>
      <c r="C330" s="2" t="s">
        <v>334</v>
      </c>
      <c r="D330" s="8" t="s">
        <v>774</v>
      </c>
      <c r="E330" s="4">
        <v>26999501</v>
      </c>
      <c r="F330" s="4">
        <v>299</v>
      </c>
      <c r="G330" s="2" t="s">
        <v>775</v>
      </c>
      <c r="H330" s="7">
        <v>2260000</v>
      </c>
      <c r="I330" s="7">
        <v>400000</v>
      </c>
      <c r="J330" s="44">
        <v>50000</v>
      </c>
      <c r="K330" s="44">
        <v>50000</v>
      </c>
      <c r="L330" s="148"/>
    </row>
    <row r="331" spans="1:12" ht="22.5" x14ac:dyDescent="0.2">
      <c r="A331" s="109">
        <v>8</v>
      </c>
      <c r="B331" s="4" t="s">
        <v>238</v>
      </c>
      <c r="C331" s="2" t="s">
        <v>335</v>
      </c>
      <c r="D331" s="8" t="s">
        <v>776</v>
      </c>
      <c r="E331" s="4">
        <v>27847861</v>
      </c>
      <c r="F331" s="4">
        <v>136</v>
      </c>
      <c r="G331" s="2" t="s">
        <v>160</v>
      </c>
      <c r="H331" s="7">
        <v>1250000</v>
      </c>
      <c r="I331" s="7">
        <v>300000</v>
      </c>
      <c r="J331" s="44">
        <v>40000</v>
      </c>
      <c r="K331" s="44">
        <v>20000</v>
      </c>
      <c r="L331" s="148"/>
    </row>
    <row r="332" spans="1:12" x14ac:dyDescent="0.2">
      <c r="A332" s="109">
        <v>9</v>
      </c>
      <c r="B332" s="4" t="s">
        <v>238</v>
      </c>
      <c r="C332" s="2" t="s">
        <v>242</v>
      </c>
      <c r="D332" s="8" t="s">
        <v>516</v>
      </c>
      <c r="E332" s="4">
        <v>47999403</v>
      </c>
      <c r="F332" s="4">
        <v>86</v>
      </c>
      <c r="G332" s="2" t="s">
        <v>343</v>
      </c>
      <c r="H332" s="7">
        <v>80000</v>
      </c>
      <c r="I332" s="7">
        <v>25000</v>
      </c>
      <c r="J332" s="44">
        <v>10000</v>
      </c>
      <c r="K332" s="44">
        <v>5000</v>
      </c>
      <c r="L332" s="148"/>
    </row>
    <row r="333" spans="1:12" x14ac:dyDescent="0.2">
      <c r="A333" s="109">
        <v>10</v>
      </c>
      <c r="B333" s="4" t="s">
        <v>238</v>
      </c>
      <c r="C333" s="2" t="s">
        <v>104</v>
      </c>
      <c r="D333" s="8" t="s">
        <v>402</v>
      </c>
      <c r="E333" s="4">
        <v>70239886</v>
      </c>
      <c r="F333" s="4">
        <v>106</v>
      </c>
      <c r="G333" s="2" t="s">
        <v>162</v>
      </c>
      <c r="H333" s="7">
        <v>700000</v>
      </c>
      <c r="I333" s="7">
        <v>25000</v>
      </c>
      <c r="J333" s="44">
        <v>25000</v>
      </c>
      <c r="K333" s="44">
        <v>25000</v>
      </c>
      <c r="L333" s="148"/>
    </row>
    <row r="334" spans="1:12" ht="38.25" x14ac:dyDescent="0.2">
      <c r="A334" s="109">
        <v>11</v>
      </c>
      <c r="B334" s="4" t="s">
        <v>238</v>
      </c>
      <c r="C334" s="2" t="s">
        <v>8</v>
      </c>
      <c r="D334" s="3" t="s">
        <v>777</v>
      </c>
      <c r="E334" s="4">
        <v>68318073</v>
      </c>
      <c r="F334" s="4">
        <v>60</v>
      </c>
      <c r="G334" s="2" t="s">
        <v>383</v>
      </c>
      <c r="H334" s="7">
        <v>1672000</v>
      </c>
      <c r="I334" s="7">
        <v>150000</v>
      </c>
      <c r="J334" s="44">
        <v>0</v>
      </c>
      <c r="K334" s="44">
        <v>0</v>
      </c>
      <c r="L334" s="151"/>
    </row>
    <row r="335" spans="1:12" ht="25.5" x14ac:dyDescent="0.2">
      <c r="A335" s="109">
        <v>12</v>
      </c>
      <c r="B335" s="4" t="s">
        <v>238</v>
      </c>
      <c r="C335" s="2" t="s">
        <v>8</v>
      </c>
      <c r="D335" s="3" t="s">
        <v>778</v>
      </c>
      <c r="E335" s="4">
        <v>494917</v>
      </c>
      <c r="F335" s="4">
        <v>236</v>
      </c>
      <c r="G335" s="2" t="s">
        <v>779</v>
      </c>
      <c r="H335" s="7">
        <v>3308000</v>
      </c>
      <c r="I335" s="7">
        <v>300000</v>
      </c>
      <c r="J335" s="44">
        <v>0</v>
      </c>
      <c r="K335" s="44">
        <v>60000</v>
      </c>
      <c r="L335" s="151"/>
    </row>
    <row r="336" spans="1:12" ht="25.5" x14ac:dyDescent="0.2">
      <c r="A336" s="109">
        <v>13</v>
      </c>
      <c r="B336" s="4" t="s">
        <v>238</v>
      </c>
      <c r="C336" s="2" t="s">
        <v>11</v>
      </c>
      <c r="D336" s="3" t="s">
        <v>780</v>
      </c>
      <c r="E336" s="4">
        <v>60801387</v>
      </c>
      <c r="F336" s="4">
        <v>14</v>
      </c>
      <c r="G336" s="2" t="s">
        <v>211</v>
      </c>
      <c r="H336" s="7">
        <v>87000</v>
      </c>
      <c r="I336" s="7">
        <v>25000</v>
      </c>
      <c r="J336" s="44">
        <v>0</v>
      </c>
      <c r="K336" s="44">
        <v>0</v>
      </c>
      <c r="L336" s="151"/>
    </row>
    <row r="337" spans="1:12" ht="25.5" x14ac:dyDescent="0.2">
      <c r="A337" s="109">
        <v>14</v>
      </c>
      <c r="B337" s="4" t="s">
        <v>238</v>
      </c>
      <c r="C337" s="2" t="s">
        <v>11</v>
      </c>
      <c r="D337" s="3" t="s">
        <v>781</v>
      </c>
      <c r="E337" s="4">
        <v>67341667</v>
      </c>
      <c r="F337" s="4">
        <v>41</v>
      </c>
      <c r="G337" s="2" t="s">
        <v>392</v>
      </c>
      <c r="H337" s="7">
        <v>571000</v>
      </c>
      <c r="I337" s="7">
        <v>50000</v>
      </c>
      <c r="J337" s="44">
        <v>0</v>
      </c>
      <c r="K337" s="44">
        <v>0</v>
      </c>
      <c r="L337" s="148"/>
    </row>
    <row r="338" spans="1:12" ht="25.5" x14ac:dyDescent="0.2">
      <c r="A338" s="109">
        <v>15</v>
      </c>
      <c r="B338" s="4" t="s">
        <v>238</v>
      </c>
      <c r="C338" s="2" t="s">
        <v>218</v>
      </c>
      <c r="D338" s="8" t="s">
        <v>782</v>
      </c>
      <c r="E338" s="4">
        <v>49589202</v>
      </c>
      <c r="F338" s="4">
        <v>119</v>
      </c>
      <c r="G338" s="2" t="s">
        <v>220</v>
      </c>
      <c r="H338" s="7">
        <v>657000</v>
      </c>
      <c r="I338" s="7">
        <v>115000</v>
      </c>
      <c r="J338" s="44">
        <v>15000</v>
      </c>
      <c r="K338" s="44">
        <v>15000</v>
      </c>
      <c r="L338" s="148"/>
    </row>
    <row r="339" spans="1:12" x14ac:dyDescent="0.2">
      <c r="A339" s="109">
        <v>16</v>
      </c>
      <c r="B339" s="4" t="s">
        <v>238</v>
      </c>
      <c r="C339" s="2" t="s">
        <v>64</v>
      </c>
      <c r="D339" s="8" t="s">
        <v>63</v>
      </c>
      <c r="E339" s="4">
        <v>60045345</v>
      </c>
      <c r="F339" s="4">
        <v>61</v>
      </c>
      <c r="G339" s="2" t="s">
        <v>215</v>
      </c>
      <c r="H339" s="7">
        <v>450000</v>
      </c>
      <c r="I339" s="7">
        <v>150000</v>
      </c>
      <c r="J339" s="44">
        <v>10000</v>
      </c>
      <c r="K339" s="44">
        <v>10000</v>
      </c>
      <c r="L339" s="148"/>
    </row>
    <row r="340" spans="1:12" x14ac:dyDescent="0.2">
      <c r="A340" s="109">
        <v>17</v>
      </c>
      <c r="B340" s="4" t="s">
        <v>238</v>
      </c>
      <c r="C340" s="2" t="s">
        <v>3</v>
      </c>
      <c r="D340" s="8" t="s">
        <v>226</v>
      </c>
      <c r="E340" s="4">
        <v>26676214</v>
      </c>
      <c r="F340" s="4">
        <v>101</v>
      </c>
      <c r="G340" s="2" t="s">
        <v>276</v>
      </c>
      <c r="H340" s="7">
        <v>515000</v>
      </c>
      <c r="I340" s="7">
        <v>60000</v>
      </c>
      <c r="J340" s="44">
        <v>20000</v>
      </c>
      <c r="K340" s="44">
        <v>40000</v>
      </c>
      <c r="L340" s="148"/>
    </row>
    <row r="341" spans="1:12" ht="25.5" x14ac:dyDescent="0.2">
      <c r="A341" s="109">
        <v>18</v>
      </c>
      <c r="B341" s="134" t="s">
        <v>238</v>
      </c>
      <c r="C341" s="2" t="s">
        <v>79</v>
      </c>
      <c r="D341" s="3" t="s">
        <v>783</v>
      </c>
      <c r="E341" s="4">
        <v>65496507</v>
      </c>
      <c r="F341" s="4">
        <v>48</v>
      </c>
      <c r="G341" s="2" t="s">
        <v>265</v>
      </c>
      <c r="H341" s="7">
        <v>55000</v>
      </c>
      <c r="I341" s="7">
        <v>25000</v>
      </c>
      <c r="J341" s="44">
        <v>15000</v>
      </c>
      <c r="K341" s="44">
        <v>0</v>
      </c>
      <c r="L341" s="148"/>
    </row>
    <row r="342" spans="1:12" ht="22.5" x14ac:dyDescent="0.2">
      <c r="A342" s="109">
        <v>19</v>
      </c>
      <c r="B342" s="134" t="s">
        <v>238</v>
      </c>
      <c r="C342" s="2" t="s">
        <v>136</v>
      </c>
      <c r="D342" s="3" t="s">
        <v>394</v>
      </c>
      <c r="E342" s="4">
        <v>65497058</v>
      </c>
      <c r="F342" s="4">
        <v>53</v>
      </c>
      <c r="G342" s="2" t="s">
        <v>784</v>
      </c>
      <c r="H342" s="7">
        <v>170000</v>
      </c>
      <c r="I342" s="7">
        <v>25000</v>
      </c>
      <c r="J342" s="44">
        <v>15000</v>
      </c>
      <c r="K342" s="44">
        <v>20000</v>
      </c>
      <c r="L342" s="148"/>
    </row>
    <row r="343" spans="1:12" ht="25.5" x14ac:dyDescent="0.2">
      <c r="A343" s="109">
        <v>20</v>
      </c>
      <c r="B343" s="4" t="s">
        <v>238</v>
      </c>
      <c r="C343" s="2" t="s">
        <v>242</v>
      </c>
      <c r="D343" s="3" t="s">
        <v>395</v>
      </c>
      <c r="E343" s="4">
        <v>22756094</v>
      </c>
      <c r="F343" s="51">
        <v>87</v>
      </c>
      <c r="G343" s="2" t="s">
        <v>169</v>
      </c>
      <c r="H343" s="7">
        <v>150000</v>
      </c>
      <c r="I343" s="7">
        <v>50000</v>
      </c>
      <c r="J343" s="44">
        <v>8000</v>
      </c>
      <c r="K343" s="44">
        <v>8000</v>
      </c>
      <c r="L343" s="148"/>
    </row>
    <row r="344" spans="1:12" ht="38.25" x14ac:dyDescent="0.2">
      <c r="A344" s="109">
        <v>21</v>
      </c>
      <c r="B344" s="4" t="s">
        <v>238</v>
      </c>
      <c r="C344" s="2" t="s">
        <v>270</v>
      </c>
      <c r="D344" s="3" t="s">
        <v>785</v>
      </c>
      <c r="E344" s="4">
        <v>64094448</v>
      </c>
      <c r="F344" s="51">
        <v>77</v>
      </c>
      <c r="G344" s="2" t="s">
        <v>302</v>
      </c>
      <c r="H344" s="7">
        <v>50000</v>
      </c>
      <c r="I344" s="7">
        <v>25000</v>
      </c>
      <c r="J344" s="44">
        <v>0</v>
      </c>
      <c r="K344" s="44">
        <v>0</v>
      </c>
      <c r="L344" s="148"/>
    </row>
    <row r="345" spans="1:12" ht="25.5" x14ac:dyDescent="0.2">
      <c r="A345" s="109">
        <v>22</v>
      </c>
      <c r="B345" s="4" t="s">
        <v>238</v>
      </c>
      <c r="C345" s="2" t="s">
        <v>270</v>
      </c>
      <c r="D345" s="3" t="s">
        <v>786</v>
      </c>
      <c r="E345" s="4">
        <v>64986098</v>
      </c>
      <c r="F345" s="51">
        <v>58</v>
      </c>
      <c r="G345" s="2" t="s">
        <v>787</v>
      </c>
      <c r="H345" s="7">
        <v>147000</v>
      </c>
      <c r="I345" s="7">
        <v>25000</v>
      </c>
      <c r="J345" s="44">
        <v>0</v>
      </c>
      <c r="K345" s="44">
        <v>0</v>
      </c>
      <c r="L345" s="148"/>
    </row>
    <row r="346" spans="1:12" ht="22.5" x14ac:dyDescent="0.2">
      <c r="A346" s="109">
        <v>23</v>
      </c>
      <c r="B346" s="4" t="s">
        <v>238</v>
      </c>
      <c r="C346" s="2" t="s">
        <v>242</v>
      </c>
      <c r="D346" s="3" t="s">
        <v>336</v>
      </c>
      <c r="E346" s="4">
        <v>45212643</v>
      </c>
      <c r="F346" s="4">
        <v>105</v>
      </c>
      <c r="G346" s="2" t="s">
        <v>169</v>
      </c>
      <c r="H346" s="7">
        <v>250000</v>
      </c>
      <c r="I346" s="7">
        <v>60000</v>
      </c>
      <c r="J346" s="44">
        <v>10000</v>
      </c>
      <c r="K346" s="44">
        <v>10000</v>
      </c>
      <c r="L346" s="148"/>
    </row>
    <row r="347" spans="1:12" x14ac:dyDescent="0.2">
      <c r="A347" s="109">
        <v>24</v>
      </c>
      <c r="B347" s="4" t="s">
        <v>238</v>
      </c>
      <c r="C347" s="2" t="s">
        <v>218</v>
      </c>
      <c r="D347" s="3" t="s">
        <v>788</v>
      </c>
      <c r="E347" s="4">
        <v>63696592</v>
      </c>
      <c r="F347" s="4">
        <v>51</v>
      </c>
      <c r="G347" s="2" t="s">
        <v>137</v>
      </c>
      <c r="H347" s="7">
        <v>270000</v>
      </c>
      <c r="I347" s="7">
        <v>50000</v>
      </c>
      <c r="J347" s="44">
        <v>0</v>
      </c>
      <c r="K347" s="44">
        <v>5000</v>
      </c>
      <c r="L347" s="148"/>
    </row>
    <row r="348" spans="1:12" x14ac:dyDescent="0.2">
      <c r="A348" s="109">
        <v>25</v>
      </c>
      <c r="B348" s="4" t="s">
        <v>238</v>
      </c>
      <c r="C348" s="2" t="s">
        <v>25</v>
      </c>
      <c r="D348" s="8" t="s">
        <v>789</v>
      </c>
      <c r="E348" s="4">
        <v>43961738</v>
      </c>
      <c r="F348" s="4">
        <v>146</v>
      </c>
      <c r="G348" s="2" t="s">
        <v>194</v>
      </c>
      <c r="H348" s="7">
        <v>326000</v>
      </c>
      <c r="I348" s="7">
        <v>90000</v>
      </c>
      <c r="J348" s="44">
        <v>0</v>
      </c>
      <c r="K348" s="44">
        <v>25000</v>
      </c>
      <c r="L348" s="41"/>
    </row>
    <row r="349" spans="1:12" ht="25.5" x14ac:dyDescent="0.2">
      <c r="A349" s="109">
        <v>26</v>
      </c>
      <c r="B349" s="4" t="s">
        <v>238</v>
      </c>
      <c r="C349" s="2" t="s">
        <v>475</v>
      </c>
      <c r="D349" s="8" t="s">
        <v>790</v>
      </c>
      <c r="E349" s="4">
        <v>13643266</v>
      </c>
      <c r="F349" s="4">
        <v>1720</v>
      </c>
      <c r="G349" s="2" t="s">
        <v>471</v>
      </c>
      <c r="H349" s="7">
        <v>2500000</v>
      </c>
      <c r="I349" s="7">
        <v>20000</v>
      </c>
      <c r="J349" s="44">
        <v>0</v>
      </c>
      <c r="K349" s="44">
        <v>0</v>
      </c>
      <c r="L349" s="41"/>
    </row>
    <row r="350" spans="1:12" x14ac:dyDescent="0.2">
      <c r="A350" s="109">
        <v>27</v>
      </c>
      <c r="B350" s="4" t="s">
        <v>238</v>
      </c>
      <c r="C350" s="2" t="s">
        <v>242</v>
      </c>
      <c r="D350" s="3" t="s">
        <v>396</v>
      </c>
      <c r="E350" s="4">
        <v>22740112</v>
      </c>
      <c r="F350" s="4">
        <v>119</v>
      </c>
      <c r="G350" s="2" t="s">
        <v>294</v>
      </c>
      <c r="H350" s="7">
        <v>220000</v>
      </c>
      <c r="I350" s="7">
        <v>80000</v>
      </c>
      <c r="J350" s="44">
        <v>18000</v>
      </c>
      <c r="K350" s="44">
        <v>20000</v>
      </c>
      <c r="L350" s="148"/>
    </row>
    <row r="351" spans="1:12" ht="22.5" x14ac:dyDescent="0.2">
      <c r="A351" s="109">
        <v>28</v>
      </c>
      <c r="B351" s="4" t="s">
        <v>238</v>
      </c>
      <c r="C351" s="2" t="s">
        <v>517</v>
      </c>
      <c r="D351" s="8" t="s">
        <v>40</v>
      </c>
      <c r="E351" s="4">
        <v>64095363</v>
      </c>
      <c r="F351" s="4">
        <v>73</v>
      </c>
      <c r="G351" s="2" t="s">
        <v>194</v>
      </c>
      <c r="H351" s="7">
        <v>80000</v>
      </c>
      <c r="I351" s="7">
        <v>20000</v>
      </c>
      <c r="J351" s="44">
        <v>0</v>
      </c>
      <c r="K351" s="44">
        <v>0</v>
      </c>
      <c r="L351" s="148"/>
    </row>
    <row r="352" spans="1:12" x14ac:dyDescent="0.2">
      <c r="A352" s="109">
        <v>29</v>
      </c>
      <c r="B352" s="4" t="s">
        <v>238</v>
      </c>
      <c r="C352" s="2" t="s">
        <v>242</v>
      </c>
      <c r="D352" s="8" t="s">
        <v>791</v>
      </c>
      <c r="E352" s="4">
        <v>44939311</v>
      </c>
      <c r="F352" s="4">
        <v>27</v>
      </c>
      <c r="G352" s="2" t="s">
        <v>343</v>
      </c>
      <c r="H352" s="7">
        <v>30000</v>
      </c>
      <c r="I352" s="7">
        <v>25000</v>
      </c>
      <c r="J352" s="44">
        <v>0</v>
      </c>
      <c r="K352" s="44">
        <v>0</v>
      </c>
      <c r="L352" s="148"/>
    </row>
    <row r="353" spans="1:12" x14ac:dyDescent="0.2">
      <c r="A353" s="109">
        <v>30</v>
      </c>
      <c r="B353" s="4" t="s">
        <v>238</v>
      </c>
      <c r="C353" s="6" t="s">
        <v>518</v>
      </c>
      <c r="D353" s="22" t="s">
        <v>792</v>
      </c>
      <c r="E353" s="4">
        <v>49561219</v>
      </c>
      <c r="F353" s="4">
        <v>148</v>
      </c>
      <c r="G353" s="2" t="s">
        <v>294</v>
      </c>
      <c r="H353" s="7">
        <v>500000</v>
      </c>
      <c r="I353" s="7">
        <v>80000</v>
      </c>
      <c r="J353" s="44">
        <v>40000</v>
      </c>
      <c r="K353" s="44">
        <v>35000</v>
      </c>
      <c r="L353" s="150"/>
    </row>
    <row r="354" spans="1:12" ht="25.5" x14ac:dyDescent="0.2">
      <c r="A354" s="109">
        <v>31</v>
      </c>
      <c r="B354" s="4" t="s">
        <v>238</v>
      </c>
      <c r="C354" s="2" t="s">
        <v>242</v>
      </c>
      <c r="D354" s="8" t="s">
        <v>793</v>
      </c>
      <c r="E354" s="4">
        <v>60339403</v>
      </c>
      <c r="F354" s="4">
        <v>182</v>
      </c>
      <c r="G354" s="2" t="s">
        <v>183</v>
      </c>
      <c r="H354" s="7">
        <v>3500000</v>
      </c>
      <c r="I354" s="7">
        <v>200000</v>
      </c>
      <c r="J354" s="44">
        <v>100000</v>
      </c>
      <c r="K354" s="44">
        <v>150000</v>
      </c>
      <c r="L354" s="150"/>
    </row>
    <row r="355" spans="1:12" ht="33.75" x14ac:dyDescent="0.2">
      <c r="A355" s="109">
        <v>32</v>
      </c>
      <c r="B355" s="4" t="s">
        <v>238</v>
      </c>
      <c r="C355" s="2" t="s">
        <v>192</v>
      </c>
      <c r="D355" s="3" t="s">
        <v>193</v>
      </c>
      <c r="E355" s="4">
        <v>26618087</v>
      </c>
      <c r="F355" s="4">
        <v>284</v>
      </c>
      <c r="G355" s="2" t="s">
        <v>519</v>
      </c>
      <c r="H355" s="7">
        <v>1450000</v>
      </c>
      <c r="I355" s="7">
        <v>450000</v>
      </c>
      <c r="J355" s="44">
        <v>0</v>
      </c>
      <c r="K355" s="44">
        <v>0</v>
      </c>
      <c r="L355" s="150"/>
    </row>
    <row r="356" spans="1:12" ht="33.75" x14ac:dyDescent="0.2">
      <c r="A356" s="109">
        <v>33</v>
      </c>
      <c r="B356" s="4" t="s">
        <v>238</v>
      </c>
      <c r="C356" s="2" t="s">
        <v>397</v>
      </c>
      <c r="D356" s="3" t="s">
        <v>39</v>
      </c>
      <c r="E356" s="4">
        <v>68318529</v>
      </c>
      <c r="F356" s="4">
        <v>35</v>
      </c>
      <c r="G356" s="2" t="s">
        <v>520</v>
      </c>
      <c r="H356" s="7">
        <v>70000</v>
      </c>
      <c r="I356" s="7">
        <v>15000</v>
      </c>
      <c r="J356" s="44">
        <v>0</v>
      </c>
      <c r="K356" s="44">
        <v>0</v>
      </c>
      <c r="L356" s="150"/>
    </row>
    <row r="357" spans="1:12" x14ac:dyDescent="0.2">
      <c r="A357" s="109">
        <v>34</v>
      </c>
      <c r="B357" s="4" t="s">
        <v>238</v>
      </c>
      <c r="C357" s="2" t="s">
        <v>11</v>
      </c>
      <c r="D357" s="3" t="s">
        <v>794</v>
      </c>
      <c r="E357" s="4">
        <v>27055442</v>
      </c>
      <c r="F357" s="4">
        <v>26</v>
      </c>
      <c r="G357" s="2" t="s">
        <v>795</v>
      </c>
      <c r="H357" s="7">
        <v>720000</v>
      </c>
      <c r="I357" s="7">
        <v>52500</v>
      </c>
      <c r="J357" s="44">
        <v>0</v>
      </c>
      <c r="K357" s="44">
        <v>0</v>
      </c>
      <c r="L357" s="150"/>
    </row>
    <row r="358" spans="1:12" ht="33.75" x14ac:dyDescent="0.2">
      <c r="A358" s="109">
        <v>35</v>
      </c>
      <c r="B358" s="4" t="s">
        <v>238</v>
      </c>
      <c r="C358" s="2" t="s">
        <v>250</v>
      </c>
      <c r="D358" s="3" t="s">
        <v>796</v>
      </c>
      <c r="E358" s="4">
        <v>69601500</v>
      </c>
      <c r="F358" s="4">
        <v>47</v>
      </c>
      <c r="G358" s="2" t="s">
        <v>797</v>
      </c>
      <c r="H358" s="7">
        <v>144000</v>
      </c>
      <c r="I358" s="7">
        <v>20000</v>
      </c>
      <c r="J358" s="44">
        <v>0</v>
      </c>
      <c r="K358" s="44">
        <v>5000</v>
      </c>
      <c r="L358" s="150"/>
    </row>
    <row r="359" spans="1:12" ht="33.75" x14ac:dyDescent="0.2">
      <c r="A359" s="109">
        <v>36</v>
      </c>
      <c r="B359" s="4" t="s">
        <v>238</v>
      </c>
      <c r="C359" s="2" t="s">
        <v>798</v>
      </c>
      <c r="D359" s="3" t="s">
        <v>799</v>
      </c>
      <c r="E359" s="4">
        <v>49589369</v>
      </c>
      <c r="F359" s="4">
        <v>94</v>
      </c>
      <c r="G359" s="2" t="s">
        <v>198</v>
      </c>
      <c r="H359" s="7">
        <v>150000</v>
      </c>
      <c r="I359" s="7">
        <v>20000</v>
      </c>
      <c r="J359" s="44">
        <v>0</v>
      </c>
      <c r="K359" s="44">
        <v>0</v>
      </c>
      <c r="L359" s="150"/>
    </row>
    <row r="360" spans="1:12" ht="56.25" x14ac:dyDescent="0.2">
      <c r="A360" s="109">
        <v>37</v>
      </c>
      <c r="B360" s="4" t="s">
        <v>238</v>
      </c>
      <c r="C360" s="2" t="s">
        <v>398</v>
      </c>
      <c r="D360" s="3" t="s">
        <v>60</v>
      </c>
      <c r="E360" s="4">
        <v>13643223</v>
      </c>
      <c r="F360" s="4">
        <v>234</v>
      </c>
      <c r="G360" s="2" t="s">
        <v>198</v>
      </c>
      <c r="H360" s="7">
        <v>480000</v>
      </c>
      <c r="I360" s="7">
        <v>60000</v>
      </c>
      <c r="J360" s="44">
        <v>10000</v>
      </c>
      <c r="K360" s="44">
        <v>10000</v>
      </c>
      <c r="L360" s="150"/>
    </row>
    <row r="361" spans="1:12" ht="56.25" x14ac:dyDescent="0.2">
      <c r="A361" s="109">
        <v>38</v>
      </c>
      <c r="B361" s="4" t="s">
        <v>238</v>
      </c>
      <c r="C361" s="2" t="s">
        <v>403</v>
      </c>
      <c r="D361" s="8" t="s">
        <v>17</v>
      </c>
      <c r="E361" s="4">
        <v>45212341</v>
      </c>
      <c r="F361" s="4">
        <v>460</v>
      </c>
      <c r="G361" s="2" t="s">
        <v>800</v>
      </c>
      <c r="H361" s="7">
        <v>2100000</v>
      </c>
      <c r="I361" s="7">
        <v>700000</v>
      </c>
      <c r="J361" s="44">
        <v>100000</v>
      </c>
      <c r="K361" s="44">
        <v>700000</v>
      </c>
      <c r="L361" s="160"/>
    </row>
    <row r="362" spans="1:12" ht="25.5" x14ac:dyDescent="0.2">
      <c r="A362" s="109">
        <v>39</v>
      </c>
      <c r="B362" s="4" t="s">
        <v>238</v>
      </c>
      <c r="C362" s="2" t="s">
        <v>290</v>
      </c>
      <c r="D362" s="8" t="s">
        <v>291</v>
      </c>
      <c r="E362" s="4">
        <v>13643240</v>
      </c>
      <c r="F362" s="4">
        <v>224</v>
      </c>
      <c r="G362" s="2" t="s">
        <v>195</v>
      </c>
      <c r="H362" s="7">
        <v>1800000</v>
      </c>
      <c r="I362" s="7">
        <v>150000</v>
      </c>
      <c r="J362" s="44">
        <v>10000</v>
      </c>
      <c r="K362" s="44">
        <v>0</v>
      </c>
      <c r="L362" s="150"/>
    </row>
    <row r="363" spans="1:12" ht="25.5" x14ac:dyDescent="0.2">
      <c r="A363" s="109">
        <v>40</v>
      </c>
      <c r="B363" s="4" t="s">
        <v>238</v>
      </c>
      <c r="C363" s="2" t="s">
        <v>242</v>
      </c>
      <c r="D363" s="31" t="s">
        <v>801</v>
      </c>
      <c r="E363" s="4">
        <v>43961410</v>
      </c>
      <c r="F363" s="4">
        <v>65</v>
      </c>
      <c r="G363" s="2" t="s">
        <v>139</v>
      </c>
      <c r="H363" s="7">
        <v>100000</v>
      </c>
      <c r="I363" s="7">
        <v>20000</v>
      </c>
      <c r="J363" s="44">
        <v>10000</v>
      </c>
      <c r="K363" s="44">
        <v>10000</v>
      </c>
      <c r="L363" s="150"/>
    </row>
    <row r="364" spans="1:12" x14ac:dyDescent="0.2">
      <c r="A364" s="109">
        <v>41</v>
      </c>
      <c r="B364" s="4" t="s">
        <v>238</v>
      </c>
      <c r="C364" s="2" t="s">
        <v>242</v>
      </c>
      <c r="D364" s="3" t="s">
        <v>802</v>
      </c>
      <c r="E364" s="4">
        <v>14617498</v>
      </c>
      <c r="F364" s="4">
        <v>145</v>
      </c>
      <c r="G364" s="2" t="s">
        <v>139</v>
      </c>
      <c r="H364" s="7">
        <v>575000</v>
      </c>
      <c r="I364" s="7">
        <v>50000</v>
      </c>
      <c r="J364" s="44">
        <v>13000</v>
      </c>
      <c r="K364" s="44">
        <v>13000</v>
      </c>
      <c r="L364" s="150"/>
    </row>
    <row r="365" spans="1:12" ht="38.25" x14ac:dyDescent="0.2">
      <c r="A365" s="109">
        <v>42</v>
      </c>
      <c r="B365" s="4" t="s">
        <v>238</v>
      </c>
      <c r="C365" s="2" t="s">
        <v>635</v>
      </c>
      <c r="D365" s="8" t="s">
        <v>399</v>
      </c>
      <c r="E365" s="4">
        <v>22757201</v>
      </c>
      <c r="F365" s="4">
        <v>118</v>
      </c>
      <c r="G365" s="2" t="s">
        <v>169</v>
      </c>
      <c r="H365" s="7">
        <v>200000</v>
      </c>
      <c r="I365" s="7" t="s">
        <v>211</v>
      </c>
      <c r="J365" s="44">
        <v>10000</v>
      </c>
      <c r="K365" s="44">
        <v>10000</v>
      </c>
      <c r="L365" s="150"/>
    </row>
    <row r="366" spans="1:12" ht="22.5" x14ac:dyDescent="0.2">
      <c r="A366" s="109">
        <v>43</v>
      </c>
      <c r="B366" s="4" t="s">
        <v>238</v>
      </c>
      <c r="C366" s="2" t="s">
        <v>242</v>
      </c>
      <c r="D366" s="3" t="s">
        <v>803</v>
      </c>
      <c r="E366" s="4">
        <v>45211892</v>
      </c>
      <c r="F366" s="4">
        <v>160</v>
      </c>
      <c r="G366" s="2" t="s">
        <v>169</v>
      </c>
      <c r="H366" s="7">
        <v>300000</v>
      </c>
      <c r="I366" s="7">
        <v>50000</v>
      </c>
      <c r="J366" s="44">
        <v>10000</v>
      </c>
      <c r="K366" s="44">
        <v>10000</v>
      </c>
      <c r="L366" s="150"/>
    </row>
    <row r="367" spans="1:12" ht="22.5" x14ac:dyDescent="0.2">
      <c r="A367" s="109">
        <v>44</v>
      </c>
      <c r="B367" s="4" t="s">
        <v>238</v>
      </c>
      <c r="C367" s="2" t="s">
        <v>337</v>
      </c>
      <c r="D367" s="3" t="s">
        <v>804</v>
      </c>
      <c r="E367" s="4">
        <v>44939281</v>
      </c>
      <c r="F367" s="4">
        <v>316</v>
      </c>
      <c r="G367" s="2" t="s">
        <v>294</v>
      </c>
      <c r="H367" s="7">
        <v>712000</v>
      </c>
      <c r="I367" s="7">
        <v>100000</v>
      </c>
      <c r="J367" s="44">
        <v>30000</v>
      </c>
      <c r="K367" s="44">
        <v>30000</v>
      </c>
      <c r="L367" s="150"/>
    </row>
    <row r="368" spans="1:12" ht="45" x14ac:dyDescent="0.2">
      <c r="A368" s="109">
        <v>45</v>
      </c>
      <c r="B368" s="4" t="s">
        <v>238</v>
      </c>
      <c r="C368" s="2" t="s">
        <v>521</v>
      </c>
      <c r="D368" s="3" t="s">
        <v>522</v>
      </c>
      <c r="E368" s="4">
        <v>44939639</v>
      </c>
      <c r="F368" s="4">
        <v>185</v>
      </c>
      <c r="G368" s="2" t="s">
        <v>169</v>
      </c>
      <c r="H368" s="7">
        <v>320000</v>
      </c>
      <c r="I368" s="7">
        <v>45000</v>
      </c>
      <c r="J368" s="44">
        <v>15000</v>
      </c>
      <c r="K368" s="44">
        <v>10000</v>
      </c>
      <c r="L368" s="150"/>
    </row>
    <row r="369" spans="1:12" ht="22.5" x14ac:dyDescent="0.2">
      <c r="A369" s="109">
        <v>46</v>
      </c>
      <c r="B369" s="4" t="s">
        <v>238</v>
      </c>
      <c r="C369" s="2" t="s">
        <v>14</v>
      </c>
      <c r="D369" s="3" t="s">
        <v>805</v>
      </c>
      <c r="E369" s="4">
        <v>19013230</v>
      </c>
      <c r="F369" s="4">
        <v>106</v>
      </c>
      <c r="G369" s="2" t="s">
        <v>184</v>
      </c>
      <c r="H369" s="7">
        <v>350000</v>
      </c>
      <c r="I369" s="7">
        <v>20000</v>
      </c>
      <c r="J369" s="44">
        <v>10000</v>
      </c>
      <c r="K369" s="44">
        <v>10000</v>
      </c>
      <c r="L369" s="150"/>
    </row>
    <row r="370" spans="1:12" x14ac:dyDescent="0.2">
      <c r="A370" s="109">
        <v>47</v>
      </c>
      <c r="B370" s="4" t="s">
        <v>238</v>
      </c>
      <c r="C370" s="2" t="s">
        <v>242</v>
      </c>
      <c r="D370" s="3" t="s">
        <v>806</v>
      </c>
      <c r="E370" s="4">
        <v>48005461</v>
      </c>
      <c r="F370" s="4">
        <v>95</v>
      </c>
      <c r="G370" s="2" t="s">
        <v>138</v>
      </c>
      <c r="H370" s="7">
        <v>250000</v>
      </c>
      <c r="I370" s="7">
        <v>40000</v>
      </c>
      <c r="J370" s="44">
        <v>10000</v>
      </c>
      <c r="K370" s="44">
        <v>15000</v>
      </c>
      <c r="L370" s="150"/>
    </row>
    <row r="371" spans="1:12" ht="45" x14ac:dyDescent="0.2">
      <c r="A371" s="109">
        <v>48</v>
      </c>
      <c r="B371" s="4" t="s">
        <v>238</v>
      </c>
      <c r="C371" s="2" t="s">
        <v>523</v>
      </c>
      <c r="D371" s="3" t="s">
        <v>807</v>
      </c>
      <c r="E371" s="4">
        <v>43961444</v>
      </c>
      <c r="F371" s="4">
        <v>267</v>
      </c>
      <c r="G371" s="2" t="s">
        <v>132</v>
      </c>
      <c r="H371" s="7">
        <v>600000</v>
      </c>
      <c r="I371" s="7">
        <v>25000</v>
      </c>
      <c r="J371" s="44">
        <v>15000</v>
      </c>
      <c r="K371" s="44">
        <v>15000</v>
      </c>
      <c r="L371" s="150"/>
    </row>
    <row r="372" spans="1:12" ht="33.75" x14ac:dyDescent="0.2">
      <c r="A372" s="109">
        <v>49</v>
      </c>
      <c r="B372" s="4" t="s">
        <v>238</v>
      </c>
      <c r="C372" s="2" t="s">
        <v>808</v>
      </c>
      <c r="D372" s="3" t="s">
        <v>89</v>
      </c>
      <c r="E372" s="4">
        <v>7</v>
      </c>
      <c r="F372" s="4">
        <v>160</v>
      </c>
      <c r="G372" s="2" t="s">
        <v>809</v>
      </c>
      <c r="H372" s="7">
        <v>350000</v>
      </c>
      <c r="I372" s="7">
        <v>70000</v>
      </c>
      <c r="J372" s="44">
        <v>0</v>
      </c>
      <c r="K372" s="44">
        <v>0</v>
      </c>
      <c r="L372" s="150"/>
    </row>
    <row r="373" spans="1:12" ht="25.5" x14ac:dyDescent="0.2">
      <c r="A373" s="109">
        <v>50</v>
      </c>
      <c r="B373" s="4" t="s">
        <v>238</v>
      </c>
      <c r="C373" s="2" t="s">
        <v>242</v>
      </c>
      <c r="D373" s="3" t="s">
        <v>810</v>
      </c>
      <c r="E373" s="4">
        <v>44939892</v>
      </c>
      <c r="F373" s="4">
        <v>65</v>
      </c>
      <c r="G373" s="2" t="s">
        <v>343</v>
      </c>
      <c r="H373" s="7">
        <v>200000</v>
      </c>
      <c r="I373" s="7">
        <v>35000</v>
      </c>
      <c r="J373" s="44">
        <v>0</v>
      </c>
      <c r="K373" s="44">
        <v>0</v>
      </c>
      <c r="L373" s="150"/>
    </row>
    <row r="374" spans="1:12" x14ac:dyDescent="0.2">
      <c r="A374" s="109">
        <v>51</v>
      </c>
      <c r="B374" s="4" t="s">
        <v>238</v>
      </c>
      <c r="C374" s="2" t="s">
        <v>242</v>
      </c>
      <c r="D374" s="3" t="s">
        <v>811</v>
      </c>
      <c r="E374" s="4">
        <v>48005711</v>
      </c>
      <c r="F374" s="4">
        <v>74</v>
      </c>
      <c r="G374" s="2" t="s">
        <v>343</v>
      </c>
      <c r="H374" s="7">
        <v>180000</v>
      </c>
      <c r="I374" s="7">
        <v>30000</v>
      </c>
      <c r="J374" s="44">
        <v>0</v>
      </c>
      <c r="K374" s="44">
        <v>5000</v>
      </c>
      <c r="L374" s="150"/>
    </row>
    <row r="375" spans="1:12" ht="22.5" x14ac:dyDescent="0.2">
      <c r="A375" s="109">
        <v>52</v>
      </c>
      <c r="B375" s="4" t="s">
        <v>238</v>
      </c>
      <c r="C375" s="2" t="s">
        <v>292</v>
      </c>
      <c r="D375" s="3" t="s">
        <v>812</v>
      </c>
      <c r="E375" s="4">
        <v>42766761</v>
      </c>
      <c r="F375" s="4">
        <v>156</v>
      </c>
      <c r="G375" s="2" t="s">
        <v>284</v>
      </c>
      <c r="H375" s="7">
        <v>120000</v>
      </c>
      <c r="I375" s="7">
        <v>40000</v>
      </c>
      <c r="J375" s="44">
        <v>0</v>
      </c>
      <c r="K375" s="44">
        <v>0</v>
      </c>
      <c r="L375" s="47"/>
    </row>
    <row r="376" spans="1:12" ht="25.5" x14ac:dyDescent="0.2">
      <c r="A376" s="109">
        <v>53</v>
      </c>
      <c r="B376" s="4" t="s">
        <v>238</v>
      </c>
      <c r="C376" s="2" t="s">
        <v>242</v>
      </c>
      <c r="D376" s="3" t="s">
        <v>813</v>
      </c>
      <c r="E376" s="4">
        <v>43961509</v>
      </c>
      <c r="F376" s="4">
        <v>37</v>
      </c>
      <c r="G376" s="2" t="s">
        <v>169</v>
      </c>
      <c r="H376" s="7">
        <v>150000</v>
      </c>
      <c r="I376" s="7">
        <v>20000</v>
      </c>
      <c r="J376" s="44">
        <v>0</v>
      </c>
      <c r="K376" s="44">
        <v>0</v>
      </c>
      <c r="L376" s="47"/>
    </row>
    <row r="377" spans="1:12" x14ac:dyDescent="0.2">
      <c r="A377" s="109">
        <v>54</v>
      </c>
      <c r="B377" s="4" t="s">
        <v>238</v>
      </c>
      <c r="C377" s="2" t="s">
        <v>242</v>
      </c>
      <c r="D377" s="3" t="s">
        <v>814</v>
      </c>
      <c r="E377" s="4">
        <v>44939302</v>
      </c>
      <c r="F377" s="4">
        <v>142</v>
      </c>
      <c r="G377" s="2" t="s">
        <v>139</v>
      </c>
      <c r="H377" s="7">
        <v>500000</v>
      </c>
      <c r="I377" s="7">
        <v>100000</v>
      </c>
      <c r="J377" s="44">
        <v>10000</v>
      </c>
      <c r="K377" s="44">
        <v>10000</v>
      </c>
      <c r="L377" s="150"/>
    </row>
    <row r="378" spans="1:12" ht="33.75" x14ac:dyDescent="0.2">
      <c r="A378" s="109">
        <v>55</v>
      </c>
      <c r="B378" s="4" t="s">
        <v>238</v>
      </c>
      <c r="C378" s="2" t="s">
        <v>131</v>
      </c>
      <c r="D378" s="3" t="s">
        <v>80</v>
      </c>
      <c r="E378" s="4">
        <v>43961339</v>
      </c>
      <c r="F378" s="4">
        <v>373</v>
      </c>
      <c r="G378" s="2" t="s">
        <v>138</v>
      </c>
      <c r="H378" s="7">
        <v>750000</v>
      </c>
      <c r="I378" s="7">
        <v>50000</v>
      </c>
      <c r="J378" s="44">
        <v>25000</v>
      </c>
      <c r="K378" s="44">
        <v>22000</v>
      </c>
      <c r="L378" s="150"/>
    </row>
    <row r="379" spans="1:12" ht="25.5" x14ac:dyDescent="0.2">
      <c r="A379" s="109">
        <v>56</v>
      </c>
      <c r="B379" s="4" t="s">
        <v>238</v>
      </c>
      <c r="C379" s="2" t="s">
        <v>10</v>
      </c>
      <c r="D379" s="8" t="s">
        <v>9</v>
      </c>
      <c r="E379" s="4">
        <v>43961363</v>
      </c>
      <c r="F379" s="4">
        <v>105</v>
      </c>
      <c r="G379" s="2" t="s">
        <v>169</v>
      </c>
      <c r="H379" s="7">
        <v>500000</v>
      </c>
      <c r="I379" s="7">
        <v>80000</v>
      </c>
      <c r="J379" s="44">
        <v>40000</v>
      </c>
      <c r="K379" s="44">
        <v>10000</v>
      </c>
      <c r="L379" s="150"/>
    </row>
    <row r="380" spans="1:12" ht="25.5" x14ac:dyDescent="0.2">
      <c r="A380" s="109">
        <v>57</v>
      </c>
      <c r="B380" s="4" t="s">
        <v>238</v>
      </c>
      <c r="C380" s="6" t="s">
        <v>242</v>
      </c>
      <c r="D380" s="22" t="s">
        <v>556</v>
      </c>
      <c r="E380" s="4">
        <v>44939965</v>
      </c>
      <c r="F380" s="4">
        <v>40</v>
      </c>
      <c r="G380" s="2" t="s">
        <v>101</v>
      </c>
      <c r="H380" s="7">
        <v>130000</v>
      </c>
      <c r="I380" s="7">
        <v>25000</v>
      </c>
      <c r="J380" s="44">
        <v>0</v>
      </c>
      <c r="K380" s="44">
        <v>0</v>
      </c>
      <c r="L380" s="150"/>
    </row>
    <row r="381" spans="1:12" x14ac:dyDescent="0.2">
      <c r="A381" s="109">
        <v>58</v>
      </c>
      <c r="B381" s="4" t="s">
        <v>238</v>
      </c>
      <c r="C381" s="2" t="s">
        <v>11</v>
      </c>
      <c r="D381" s="8" t="s">
        <v>400</v>
      </c>
      <c r="E381" s="4">
        <v>27022277</v>
      </c>
      <c r="F381" s="4">
        <v>48</v>
      </c>
      <c r="G381" s="2" t="s">
        <v>330</v>
      </c>
      <c r="H381" s="7">
        <v>120000</v>
      </c>
      <c r="I381" s="7">
        <v>49000</v>
      </c>
      <c r="J381" s="44">
        <v>0</v>
      </c>
      <c r="K381" s="44">
        <v>0</v>
      </c>
      <c r="L381" s="150"/>
    </row>
    <row r="382" spans="1:12" x14ac:dyDescent="0.2">
      <c r="A382" s="109">
        <v>59</v>
      </c>
      <c r="B382" s="4" t="s">
        <v>238</v>
      </c>
      <c r="C382" s="6" t="s">
        <v>242</v>
      </c>
      <c r="D382" s="22" t="s">
        <v>815</v>
      </c>
      <c r="E382" s="4">
        <v>19013302</v>
      </c>
      <c r="F382" s="4">
        <v>77</v>
      </c>
      <c r="G382" s="2" t="s">
        <v>132</v>
      </c>
      <c r="H382" s="7">
        <v>190000</v>
      </c>
      <c r="I382" s="7">
        <v>30000</v>
      </c>
      <c r="J382" s="44">
        <v>0</v>
      </c>
      <c r="K382" s="44">
        <v>10000</v>
      </c>
      <c r="L382" s="150"/>
    </row>
    <row r="383" spans="1:12" x14ac:dyDescent="0.2">
      <c r="A383" s="109">
        <v>60</v>
      </c>
      <c r="B383" s="4" t="s">
        <v>238</v>
      </c>
      <c r="C383" s="2" t="s">
        <v>242</v>
      </c>
      <c r="D383" s="3" t="s">
        <v>0</v>
      </c>
      <c r="E383" s="4">
        <v>44939990</v>
      </c>
      <c r="F383" s="4">
        <v>112</v>
      </c>
      <c r="G383" s="2" t="s">
        <v>139</v>
      </c>
      <c r="H383" s="7">
        <v>350000</v>
      </c>
      <c r="I383" s="7">
        <v>15000</v>
      </c>
      <c r="J383" s="44">
        <v>10000</v>
      </c>
      <c r="K383" s="44">
        <v>15000</v>
      </c>
      <c r="L383" s="47"/>
    </row>
    <row r="384" spans="1:12" ht="22.5" x14ac:dyDescent="0.2">
      <c r="A384" s="109">
        <v>61</v>
      </c>
      <c r="B384" s="4" t="s">
        <v>238</v>
      </c>
      <c r="C384" s="2" t="s">
        <v>221</v>
      </c>
      <c r="D384" s="3" t="s">
        <v>152</v>
      </c>
      <c r="E384" s="4">
        <v>43961207</v>
      </c>
      <c r="F384" s="4">
        <v>124</v>
      </c>
      <c r="G384" s="2" t="s">
        <v>206</v>
      </c>
      <c r="H384" s="7">
        <v>85000</v>
      </c>
      <c r="I384" s="7">
        <v>30000</v>
      </c>
      <c r="J384" s="44">
        <v>0</v>
      </c>
      <c r="K384" s="44">
        <v>0</v>
      </c>
      <c r="L384" s="150"/>
    </row>
    <row r="385" spans="1:12" ht="33.75" x14ac:dyDescent="0.2">
      <c r="A385" s="109">
        <v>62</v>
      </c>
      <c r="B385" s="4" t="s">
        <v>238</v>
      </c>
      <c r="C385" s="2" t="s">
        <v>816</v>
      </c>
      <c r="D385" s="3" t="s">
        <v>817</v>
      </c>
      <c r="E385" s="4">
        <v>45237981</v>
      </c>
      <c r="F385" s="4">
        <v>225</v>
      </c>
      <c r="G385" s="2" t="s">
        <v>160</v>
      </c>
      <c r="H385" s="7">
        <v>2047000</v>
      </c>
      <c r="I385" s="7">
        <v>800000</v>
      </c>
      <c r="J385" s="44">
        <v>25000</v>
      </c>
      <c r="K385" s="44">
        <v>50000</v>
      </c>
      <c r="L385" s="150"/>
    </row>
    <row r="386" spans="1:12" x14ac:dyDescent="0.2">
      <c r="A386" s="109">
        <v>63</v>
      </c>
      <c r="B386" s="4" t="s">
        <v>238</v>
      </c>
      <c r="C386" s="2" t="s">
        <v>242</v>
      </c>
      <c r="D386" s="3" t="s">
        <v>1</v>
      </c>
      <c r="E386" s="4">
        <v>43961282</v>
      </c>
      <c r="F386" s="4">
        <v>124</v>
      </c>
      <c r="G386" s="2" t="s">
        <v>139</v>
      </c>
      <c r="H386" s="7">
        <v>430000</v>
      </c>
      <c r="I386" s="7">
        <v>50000</v>
      </c>
      <c r="J386" s="44">
        <v>10000</v>
      </c>
      <c r="K386" s="44">
        <v>10000</v>
      </c>
      <c r="L386" s="150"/>
    </row>
    <row r="387" spans="1:12" ht="34.5" customHeight="1" x14ac:dyDescent="0.2">
      <c r="A387" s="109">
        <v>64</v>
      </c>
      <c r="B387" s="4" t="s">
        <v>238</v>
      </c>
      <c r="C387" s="2" t="s">
        <v>34</v>
      </c>
      <c r="D387" s="3" t="s">
        <v>818</v>
      </c>
      <c r="E387" s="4">
        <v>47999390</v>
      </c>
      <c r="F387" s="4">
        <v>27</v>
      </c>
      <c r="G387" s="2"/>
      <c r="H387" s="7">
        <v>90000</v>
      </c>
      <c r="I387" s="7">
        <v>30000</v>
      </c>
      <c r="J387" s="44">
        <v>0</v>
      </c>
      <c r="K387" s="44">
        <v>0</v>
      </c>
      <c r="L387" s="150"/>
    </row>
    <row r="388" spans="1:12" ht="146.25" x14ac:dyDescent="0.2">
      <c r="A388" s="109">
        <v>65</v>
      </c>
      <c r="B388" s="4" t="s">
        <v>238</v>
      </c>
      <c r="C388" s="2" t="s">
        <v>819</v>
      </c>
      <c r="D388" s="3" t="s">
        <v>45</v>
      </c>
      <c r="E388" s="4">
        <v>14617790</v>
      </c>
      <c r="F388" s="51">
        <v>903</v>
      </c>
      <c r="G388" s="2" t="s">
        <v>820</v>
      </c>
      <c r="H388" s="7">
        <v>5300000</v>
      </c>
      <c r="I388" s="7">
        <v>300000</v>
      </c>
      <c r="J388" s="44">
        <v>80000</v>
      </c>
      <c r="K388" s="44">
        <v>80000</v>
      </c>
      <c r="L388" s="161" t="s">
        <v>823</v>
      </c>
    </row>
    <row r="389" spans="1:12" ht="33.75" x14ac:dyDescent="0.2">
      <c r="A389" s="109">
        <v>66</v>
      </c>
      <c r="B389" s="4" t="s">
        <v>238</v>
      </c>
      <c r="C389" s="2" t="s">
        <v>11</v>
      </c>
      <c r="D389" s="61" t="s">
        <v>821</v>
      </c>
      <c r="E389" s="135">
        <v>60339306</v>
      </c>
      <c r="F389" s="135">
        <v>36</v>
      </c>
      <c r="G389" s="29" t="s">
        <v>822</v>
      </c>
      <c r="H389" s="7">
        <v>150000</v>
      </c>
      <c r="I389" s="7">
        <v>25000</v>
      </c>
      <c r="J389" s="44">
        <v>0</v>
      </c>
      <c r="K389" s="44">
        <v>0</v>
      </c>
      <c r="L389" s="150"/>
    </row>
    <row r="390" spans="1:12" x14ac:dyDescent="0.2">
      <c r="A390" s="204"/>
      <c r="B390" s="204"/>
      <c r="I390" s="211"/>
      <c r="J390" s="19">
        <f>SUM(J324:J389)</f>
        <v>889000</v>
      </c>
      <c r="K390" s="19">
        <f>SUM(K324:K389)</f>
        <v>1666000</v>
      </c>
      <c r="L390" s="19"/>
    </row>
  </sheetData>
  <mergeCells count="7">
    <mergeCell ref="A323:C323"/>
    <mergeCell ref="A10:L10"/>
    <mergeCell ref="A12:C12"/>
    <mergeCell ref="D12:L12"/>
    <mergeCell ref="A36:C36"/>
    <mergeCell ref="A186:C186"/>
    <mergeCell ref="A245:C245"/>
  </mergeCells>
  <pageMargins left="0.23622047244094491" right="0.23622047244094491" top="0.74803149606299213" bottom="0.74803149606299213" header="0.31496062992125984" footer="0.31496062992125984"/>
  <pageSetup paperSize="9" scale="90" firstPageNumber="2" fitToHeight="0" orientation="landscape" useFirstPageNumber="1" r:id="rId1"/>
  <headerFooter>
    <oddHeader>&amp;C&amp;"Arial,Kurzíva"&amp;12Příloha č. 1 - Tabulka navržených&amp;K000000 &amp;K000000dotací &amp;K000000v Programu I a v Programu II</oddHeader>
    <oddFooter>&amp;L&amp;"Arial,Kurzíva"Zastupitelstvo Olomouckého kraje 20. 2. 2015
12 - Příspěvky v oblasti sportu v roce 2015
Příloha č. 1 - Tabulka navržených&amp;KFF0000 &amp;K000000dotací &amp;K000000v Programu I a v Programu II&amp;R&amp;"Arial,Kurzíva"Stránka &amp;P (celkem &amp;[25)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view="pageLayout" topLeftCell="A133" zoomScale="87" zoomScaleNormal="87" zoomScalePageLayoutView="87" workbookViewId="0">
      <selection activeCell="K142" sqref="K142"/>
    </sheetView>
  </sheetViews>
  <sheetFormatPr defaultRowHeight="12.75" x14ac:dyDescent="0.2"/>
  <cols>
    <col min="1" max="1" width="5.28515625" style="203" customWidth="1"/>
    <col min="2" max="2" width="7.140625" style="203" customWidth="1"/>
    <col min="3" max="3" width="13.5703125" style="203" customWidth="1"/>
    <col min="4" max="4" width="29.42578125" style="203" customWidth="1"/>
    <col min="5" max="5" width="10.5703125" style="203" customWidth="1"/>
    <col min="6" max="6" width="33.140625" style="203" customWidth="1"/>
    <col min="7" max="7" width="10.5703125" style="203" customWidth="1"/>
    <col min="8" max="8" width="10.42578125" style="203" customWidth="1"/>
    <col min="9" max="9" width="11.85546875" style="203" customWidth="1"/>
    <col min="10" max="10" width="12.140625" style="203" customWidth="1"/>
    <col min="11" max="12" width="14.28515625" style="203" customWidth="1"/>
  </cols>
  <sheetData>
    <row r="1" spans="1:12" s="20" customFormat="1" ht="14.25" x14ac:dyDescent="0.2">
      <c r="A1" s="193"/>
      <c r="B1" s="194"/>
      <c r="C1" s="194"/>
      <c r="D1" s="194"/>
      <c r="E1" s="194"/>
      <c r="F1" s="194"/>
      <c r="G1" s="78"/>
      <c r="H1" s="142"/>
      <c r="I1" s="143"/>
      <c r="J1" s="143"/>
      <c r="K1" s="143"/>
      <c r="L1" s="195"/>
    </row>
    <row r="2" spans="1:12" s="20" customFormat="1" ht="14.25" x14ac:dyDescent="0.2">
      <c r="A2" s="196"/>
      <c r="B2" s="197"/>
      <c r="C2" s="197"/>
      <c r="D2" s="197"/>
      <c r="E2" s="197"/>
      <c r="F2" s="197"/>
      <c r="G2" s="71"/>
      <c r="H2" s="69" t="s">
        <v>557</v>
      </c>
      <c r="I2" s="69" t="s">
        <v>405</v>
      </c>
      <c r="J2" s="69" t="s">
        <v>406</v>
      </c>
      <c r="K2" s="69" t="s">
        <v>407</v>
      </c>
      <c r="L2" s="198"/>
    </row>
    <row r="3" spans="1:12" s="20" customFormat="1" ht="15.75" x14ac:dyDescent="0.25">
      <c r="A3" s="196"/>
      <c r="B3" s="197"/>
      <c r="C3" s="197"/>
      <c r="D3" s="70" t="s">
        <v>558</v>
      </c>
      <c r="E3" s="197"/>
      <c r="F3" s="197"/>
      <c r="G3" s="71"/>
      <c r="H3" s="69" t="s">
        <v>235</v>
      </c>
      <c r="I3" s="144">
        <f>'Program I'!I3</f>
        <v>420000</v>
      </c>
      <c r="J3" s="72">
        <f>'Program I'!J3</f>
        <v>80000</v>
      </c>
      <c r="K3" s="73">
        <f>J3+I3</f>
        <v>500000</v>
      </c>
      <c r="L3" s="198"/>
    </row>
    <row r="4" spans="1:12" s="20" customFormat="1" ht="14.25" x14ac:dyDescent="0.2">
      <c r="A4" s="196"/>
      <c r="B4" s="197"/>
      <c r="C4" s="197"/>
      <c r="D4" s="197"/>
      <c r="E4" s="197"/>
      <c r="F4" s="197"/>
      <c r="G4" s="71"/>
      <c r="H4" s="69" t="s">
        <v>239</v>
      </c>
      <c r="I4" s="72">
        <f>'Program I'!I4</f>
        <v>3986000</v>
      </c>
      <c r="J4" s="72">
        <f>'Program I'!J4</f>
        <v>910000</v>
      </c>
      <c r="K4" s="73">
        <f>J4+I4</f>
        <v>4896000</v>
      </c>
      <c r="L4" s="198"/>
    </row>
    <row r="5" spans="1:12" s="20" customFormat="1" ht="14.25" x14ac:dyDescent="0.2">
      <c r="A5" s="196"/>
      <c r="B5" s="197"/>
      <c r="C5" s="69" t="s">
        <v>156</v>
      </c>
      <c r="D5" s="72">
        <v>11900000</v>
      </c>
      <c r="E5" s="197"/>
      <c r="F5" s="197"/>
      <c r="G5" s="71"/>
      <c r="H5" s="69" t="s">
        <v>236</v>
      </c>
      <c r="I5" s="72">
        <f>'Program I'!I5</f>
        <v>1902000</v>
      </c>
      <c r="J5" s="72">
        <f>'Program I'!J5</f>
        <v>245000</v>
      </c>
      <c r="K5" s="73">
        <f>J5+I5</f>
        <v>2147000</v>
      </c>
      <c r="L5" s="198"/>
    </row>
    <row r="6" spans="1:12" s="20" customFormat="1" ht="15" x14ac:dyDescent="0.25">
      <c r="A6" s="196"/>
      <c r="B6" s="197"/>
      <c r="C6" s="69" t="s">
        <v>408</v>
      </c>
      <c r="D6" s="74">
        <f>K8</f>
        <v>12195000</v>
      </c>
      <c r="E6" s="197"/>
      <c r="F6" s="197"/>
      <c r="G6" s="71"/>
      <c r="H6" s="69" t="s">
        <v>237</v>
      </c>
      <c r="I6" s="72">
        <f>'Program I'!I6</f>
        <v>2367000</v>
      </c>
      <c r="J6" s="72">
        <f>'Program I'!J6</f>
        <v>460000</v>
      </c>
      <c r="K6" s="73">
        <f>J6+I6</f>
        <v>2827000</v>
      </c>
      <c r="L6" s="198"/>
    </row>
    <row r="7" spans="1:12" s="20" customFormat="1" ht="14.25" x14ac:dyDescent="0.2">
      <c r="A7" s="196"/>
      <c r="B7" s="197"/>
      <c r="C7" s="69" t="s">
        <v>559</v>
      </c>
      <c r="D7" s="72">
        <f>D5-D6</f>
        <v>-295000</v>
      </c>
      <c r="E7" s="197"/>
      <c r="F7" s="197"/>
      <c r="G7" s="71"/>
      <c r="H7" s="69" t="s">
        <v>238</v>
      </c>
      <c r="I7" s="75">
        <f>'Program I'!I7</f>
        <v>1666000</v>
      </c>
      <c r="J7" s="72">
        <f>'Program I'!J7</f>
        <v>159000</v>
      </c>
      <c r="K7" s="73">
        <f>J7+I7</f>
        <v>1825000</v>
      </c>
      <c r="L7" s="198"/>
    </row>
    <row r="8" spans="1:12" ht="15" x14ac:dyDescent="0.25">
      <c r="A8" s="199"/>
      <c r="B8" s="200"/>
      <c r="C8" s="190"/>
      <c r="D8" s="191"/>
      <c r="E8" s="201"/>
      <c r="F8" s="201"/>
      <c r="G8" s="79"/>
      <c r="H8" s="76" t="s">
        <v>409</v>
      </c>
      <c r="I8" s="77">
        <f>SUM(I3:I7)</f>
        <v>10341000</v>
      </c>
      <c r="J8" s="77">
        <f>SUM(J3:J7)</f>
        <v>1854000</v>
      </c>
      <c r="K8" s="74">
        <f>SUM(I8:J8)</f>
        <v>12195000</v>
      </c>
      <c r="L8" s="202"/>
    </row>
    <row r="9" spans="1:12" ht="13.5" thickBot="1" x14ac:dyDescent="0.25">
      <c r="A9" s="212"/>
      <c r="B9" s="212"/>
      <c r="C9" s="197"/>
      <c r="D9" s="197"/>
      <c r="E9" s="197"/>
      <c r="F9" s="197"/>
      <c r="G9" s="71"/>
      <c r="H9" s="197"/>
      <c r="I9" s="197"/>
      <c r="J9" s="197"/>
      <c r="K9" s="197"/>
      <c r="L9" s="197"/>
    </row>
    <row r="10" spans="1:12" ht="18.75" thickBot="1" x14ac:dyDescent="0.25">
      <c r="A10" s="236" t="s">
        <v>824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8"/>
    </row>
    <row r="11" spans="1:12" ht="13.5" thickBot="1" x14ac:dyDescent="0.25">
      <c r="A11" s="213"/>
      <c r="B11" s="214"/>
      <c r="C11" s="214"/>
      <c r="D11" s="214"/>
      <c r="E11" s="214"/>
      <c r="F11" s="214"/>
      <c r="G11" s="214"/>
      <c r="H11" s="215"/>
      <c r="I11" s="214"/>
      <c r="J11" s="214"/>
      <c r="K11" s="80"/>
      <c r="L11" s="215"/>
    </row>
    <row r="12" spans="1:12" ht="26.25" thickBot="1" x14ac:dyDescent="0.25">
      <c r="A12" s="81" t="s">
        <v>230</v>
      </c>
      <c r="B12" s="82" t="s">
        <v>231</v>
      </c>
      <c r="C12" s="82" t="s">
        <v>232</v>
      </c>
      <c r="D12" s="82" t="s">
        <v>233</v>
      </c>
      <c r="E12" s="82" t="s">
        <v>234</v>
      </c>
      <c r="F12" s="82" t="s">
        <v>410</v>
      </c>
      <c r="G12" s="14" t="s">
        <v>411</v>
      </c>
      <c r="H12" s="14" t="s">
        <v>412</v>
      </c>
      <c r="I12" s="14" t="s">
        <v>143</v>
      </c>
      <c r="J12" s="14" t="s">
        <v>574</v>
      </c>
      <c r="K12" s="15" t="s">
        <v>974</v>
      </c>
      <c r="L12" s="15" t="s">
        <v>404</v>
      </c>
    </row>
    <row r="13" spans="1:12" ht="16.5" thickBot="1" x14ac:dyDescent="0.3">
      <c r="A13" s="239" t="s">
        <v>144</v>
      </c>
      <c r="B13" s="240"/>
      <c r="C13" s="241"/>
      <c r="D13" s="242"/>
      <c r="E13" s="243"/>
      <c r="F13" s="243"/>
      <c r="G13" s="243"/>
      <c r="H13" s="243"/>
      <c r="I13" s="243"/>
      <c r="J13" s="243"/>
      <c r="K13" s="243"/>
      <c r="L13" s="243"/>
    </row>
    <row r="14" spans="1:12" ht="25.5" x14ac:dyDescent="0.2">
      <c r="A14" s="53">
        <v>1</v>
      </c>
      <c r="B14" s="54" t="s">
        <v>235</v>
      </c>
      <c r="C14" s="10" t="s">
        <v>361</v>
      </c>
      <c r="D14" s="162" t="s">
        <v>825</v>
      </c>
      <c r="E14" s="35">
        <v>72060107</v>
      </c>
      <c r="F14" s="163" t="s">
        <v>826</v>
      </c>
      <c r="G14" s="56">
        <v>189000</v>
      </c>
      <c r="H14" s="83" t="s">
        <v>827</v>
      </c>
      <c r="I14" s="84">
        <v>30000</v>
      </c>
      <c r="J14" s="85">
        <v>0</v>
      </c>
      <c r="K14" s="85">
        <v>15000</v>
      </c>
      <c r="L14" s="166"/>
    </row>
    <row r="15" spans="1:12" x14ac:dyDescent="0.2">
      <c r="A15" s="57">
        <v>2</v>
      </c>
      <c r="B15" s="1" t="s">
        <v>235</v>
      </c>
      <c r="C15" s="2" t="s">
        <v>41</v>
      </c>
      <c r="D15" s="3" t="s">
        <v>828</v>
      </c>
      <c r="E15" s="4">
        <v>26618923</v>
      </c>
      <c r="F15" s="86" t="s">
        <v>413</v>
      </c>
      <c r="G15" s="89">
        <v>112500</v>
      </c>
      <c r="H15" s="87">
        <v>1000</v>
      </c>
      <c r="I15" s="88">
        <v>25000</v>
      </c>
      <c r="J15" s="129">
        <v>10000</v>
      </c>
      <c r="K15" s="129">
        <v>10000</v>
      </c>
      <c r="L15" s="167"/>
    </row>
    <row r="16" spans="1:12" ht="25.5" x14ac:dyDescent="0.2">
      <c r="A16" s="59">
        <v>3</v>
      </c>
      <c r="B16" s="32" t="s">
        <v>235</v>
      </c>
      <c r="C16" s="2" t="s">
        <v>349</v>
      </c>
      <c r="D16" s="8" t="s">
        <v>829</v>
      </c>
      <c r="E16" s="32">
        <v>27043941</v>
      </c>
      <c r="F16" s="86" t="s">
        <v>414</v>
      </c>
      <c r="G16" s="7">
        <v>98000</v>
      </c>
      <c r="H16" s="87">
        <v>120</v>
      </c>
      <c r="I16" s="88">
        <v>50000</v>
      </c>
      <c r="J16" s="44">
        <v>10000</v>
      </c>
      <c r="K16" s="44">
        <v>10000</v>
      </c>
      <c r="L16" s="167"/>
    </row>
    <row r="17" spans="1:12" ht="25.5" x14ac:dyDescent="0.2">
      <c r="A17" s="59">
        <v>4</v>
      </c>
      <c r="B17" s="4" t="s">
        <v>235</v>
      </c>
      <c r="C17" s="2" t="s">
        <v>15</v>
      </c>
      <c r="D17" s="8" t="s">
        <v>257</v>
      </c>
      <c r="E17" s="4">
        <v>22874542</v>
      </c>
      <c r="F17" s="86" t="s">
        <v>830</v>
      </c>
      <c r="G17" s="89">
        <v>109000</v>
      </c>
      <c r="H17" s="164"/>
      <c r="I17" s="165">
        <v>30000</v>
      </c>
      <c r="J17" s="44">
        <v>0</v>
      </c>
      <c r="K17" s="44">
        <v>10000</v>
      </c>
      <c r="L17" s="167"/>
    </row>
    <row r="18" spans="1:12" ht="25.5" x14ac:dyDescent="0.2">
      <c r="A18" s="59">
        <v>5</v>
      </c>
      <c r="B18" s="4" t="s">
        <v>235</v>
      </c>
      <c r="C18" s="2" t="s">
        <v>119</v>
      </c>
      <c r="D18" s="3" t="s">
        <v>415</v>
      </c>
      <c r="E18" s="4">
        <v>47999471</v>
      </c>
      <c r="F18" s="90" t="s">
        <v>416</v>
      </c>
      <c r="G18" s="7">
        <v>126000</v>
      </c>
      <c r="H18" s="51">
        <v>40</v>
      </c>
      <c r="I18" s="91">
        <v>20000</v>
      </c>
      <c r="J18" s="44">
        <v>10000</v>
      </c>
      <c r="K18" s="44">
        <v>5000</v>
      </c>
      <c r="L18" s="47"/>
    </row>
    <row r="19" spans="1:12" x14ac:dyDescent="0.2">
      <c r="A19" s="59">
        <v>6</v>
      </c>
      <c r="B19" s="1" t="s">
        <v>235</v>
      </c>
      <c r="C19" s="2" t="s">
        <v>83</v>
      </c>
      <c r="D19" s="60" t="s">
        <v>525</v>
      </c>
      <c r="E19" s="4">
        <v>64631893</v>
      </c>
      <c r="F19" s="90" t="s">
        <v>526</v>
      </c>
      <c r="G19" s="7">
        <v>90000</v>
      </c>
      <c r="H19" s="51">
        <v>200</v>
      </c>
      <c r="I19" s="91">
        <v>30000</v>
      </c>
      <c r="J19" s="44" t="s">
        <v>533</v>
      </c>
      <c r="K19" s="44">
        <v>0</v>
      </c>
      <c r="L19" s="47"/>
    </row>
    <row r="20" spans="1:12" x14ac:dyDescent="0.2">
      <c r="A20" s="59">
        <v>7</v>
      </c>
      <c r="B20" s="4" t="s">
        <v>235</v>
      </c>
      <c r="C20" s="2" t="s">
        <v>83</v>
      </c>
      <c r="D20" s="3" t="s">
        <v>259</v>
      </c>
      <c r="E20" s="4">
        <v>72073187</v>
      </c>
      <c r="F20" s="90" t="s">
        <v>527</v>
      </c>
      <c r="G20" s="7">
        <v>30000</v>
      </c>
      <c r="H20" s="51">
        <v>100</v>
      </c>
      <c r="I20" s="91">
        <v>10000</v>
      </c>
      <c r="J20" s="44">
        <v>10000</v>
      </c>
      <c r="K20" s="44">
        <v>5000</v>
      </c>
      <c r="L20" s="47"/>
    </row>
    <row r="21" spans="1:12" x14ac:dyDescent="0.2">
      <c r="A21" s="59">
        <v>8</v>
      </c>
      <c r="B21" s="1" t="s">
        <v>235</v>
      </c>
      <c r="C21" s="2" t="s">
        <v>21</v>
      </c>
      <c r="D21" s="60" t="s">
        <v>261</v>
      </c>
      <c r="E21" s="4">
        <v>16626923</v>
      </c>
      <c r="F21" s="92" t="s">
        <v>831</v>
      </c>
      <c r="G21" s="7">
        <v>30500</v>
      </c>
      <c r="H21" s="93">
        <v>50</v>
      </c>
      <c r="I21" s="94">
        <v>21000</v>
      </c>
      <c r="J21" s="44">
        <v>0</v>
      </c>
      <c r="K21" s="44">
        <v>0</v>
      </c>
      <c r="L21" s="168"/>
    </row>
    <row r="22" spans="1:12" x14ac:dyDescent="0.2">
      <c r="A22" s="59">
        <v>9</v>
      </c>
      <c r="B22" s="1" t="s">
        <v>235</v>
      </c>
      <c r="C22" s="2" t="s">
        <v>21</v>
      </c>
      <c r="D22" s="8" t="s">
        <v>20</v>
      </c>
      <c r="E22" s="4">
        <v>63696231</v>
      </c>
      <c r="F22" s="92" t="s">
        <v>417</v>
      </c>
      <c r="G22" s="7">
        <v>110000</v>
      </c>
      <c r="H22" s="93">
        <v>150</v>
      </c>
      <c r="I22" s="94">
        <v>25000</v>
      </c>
      <c r="J22" s="44">
        <v>15000</v>
      </c>
      <c r="K22" s="44">
        <v>15000</v>
      </c>
      <c r="L22" s="169"/>
    </row>
    <row r="23" spans="1:12" ht="26.25" thickBot="1" x14ac:dyDescent="0.25">
      <c r="A23" s="63">
        <v>10</v>
      </c>
      <c r="B23" s="127" t="s">
        <v>235</v>
      </c>
      <c r="C23" s="11" t="s">
        <v>242</v>
      </c>
      <c r="D23" s="125" t="s">
        <v>573</v>
      </c>
      <c r="E23" s="36">
        <v>14617561</v>
      </c>
      <c r="F23" s="171" t="s">
        <v>528</v>
      </c>
      <c r="G23" s="118">
        <v>40000</v>
      </c>
      <c r="H23" s="119">
        <v>140</v>
      </c>
      <c r="I23" s="120">
        <v>30000</v>
      </c>
      <c r="J23" s="45">
        <v>20000</v>
      </c>
      <c r="K23" s="45">
        <v>10000</v>
      </c>
      <c r="L23" s="172"/>
    </row>
    <row r="24" spans="1:12" ht="16.5" thickBot="1" x14ac:dyDescent="0.3">
      <c r="A24" s="244" t="s">
        <v>145</v>
      </c>
      <c r="B24" s="245"/>
      <c r="C24" s="246"/>
      <c r="D24" s="99"/>
      <c r="E24" s="100"/>
      <c r="F24" s="100"/>
      <c r="G24" s="100"/>
      <c r="H24" s="100"/>
      <c r="I24" s="101"/>
      <c r="J24" s="102">
        <f>SUM(J14:J23)</f>
        <v>75000</v>
      </c>
      <c r="K24" s="19">
        <f>SUM(K14:K23)</f>
        <v>80000</v>
      </c>
      <c r="L24" s="19"/>
    </row>
    <row r="25" spans="1:12" ht="25.5" x14ac:dyDescent="0.2">
      <c r="A25" s="103">
        <v>1</v>
      </c>
      <c r="B25" s="137" t="s">
        <v>239</v>
      </c>
      <c r="C25" s="136" t="s">
        <v>342</v>
      </c>
      <c r="D25" s="138" t="s">
        <v>575</v>
      </c>
      <c r="E25" s="137">
        <v>22845313</v>
      </c>
      <c r="F25" s="104" t="s">
        <v>529</v>
      </c>
      <c r="G25" s="105">
        <v>200000</v>
      </c>
      <c r="H25" s="106">
        <v>160</v>
      </c>
      <c r="I25" s="107">
        <v>50000</v>
      </c>
      <c r="J25" s="108">
        <v>10000</v>
      </c>
      <c r="K25" s="108">
        <v>10000</v>
      </c>
      <c r="L25" s="176"/>
    </row>
    <row r="26" spans="1:12" ht="25.5" x14ac:dyDescent="0.2">
      <c r="A26" s="109">
        <v>2</v>
      </c>
      <c r="B26" s="4" t="s">
        <v>239</v>
      </c>
      <c r="C26" s="6" t="s">
        <v>252</v>
      </c>
      <c r="D26" s="9" t="s">
        <v>462</v>
      </c>
      <c r="E26" s="4">
        <v>26518295</v>
      </c>
      <c r="F26" s="90" t="s">
        <v>530</v>
      </c>
      <c r="G26" s="7">
        <v>150000</v>
      </c>
      <c r="H26" s="51" t="s">
        <v>211</v>
      </c>
      <c r="I26" s="91">
        <v>50000</v>
      </c>
      <c r="J26" s="44">
        <v>0</v>
      </c>
      <c r="K26" s="44">
        <v>0</v>
      </c>
      <c r="L26" s="177"/>
    </row>
    <row r="27" spans="1:12" ht="25.5" x14ac:dyDescent="0.2">
      <c r="A27" s="109">
        <v>3</v>
      </c>
      <c r="B27" s="4" t="s">
        <v>239</v>
      </c>
      <c r="C27" s="2" t="s">
        <v>262</v>
      </c>
      <c r="D27" s="8" t="s">
        <v>263</v>
      </c>
      <c r="E27" s="4">
        <v>64991172</v>
      </c>
      <c r="F27" s="90" t="s">
        <v>832</v>
      </c>
      <c r="G27" s="7">
        <v>50000</v>
      </c>
      <c r="H27" s="51">
        <v>60</v>
      </c>
      <c r="I27" s="91">
        <v>15000</v>
      </c>
      <c r="J27" s="44">
        <v>0</v>
      </c>
      <c r="K27" s="44">
        <v>10000</v>
      </c>
      <c r="L27" s="177"/>
    </row>
    <row r="28" spans="1:12" x14ac:dyDescent="0.2">
      <c r="A28" s="109">
        <v>4</v>
      </c>
      <c r="B28" s="4" t="s">
        <v>239</v>
      </c>
      <c r="C28" s="6" t="s">
        <v>51</v>
      </c>
      <c r="D28" s="9" t="s">
        <v>833</v>
      </c>
      <c r="E28" s="4">
        <v>22761471</v>
      </c>
      <c r="F28" s="110" t="s">
        <v>531</v>
      </c>
      <c r="G28" s="89">
        <v>27000</v>
      </c>
      <c r="H28" s="87">
        <v>450</v>
      </c>
      <c r="I28" s="88">
        <v>10000</v>
      </c>
      <c r="J28" s="68">
        <v>0</v>
      </c>
      <c r="K28" s="68">
        <v>0</v>
      </c>
      <c r="L28" s="178"/>
    </row>
    <row r="29" spans="1:12" x14ac:dyDescent="0.2">
      <c r="A29" s="109">
        <v>5</v>
      </c>
      <c r="B29" s="4" t="s">
        <v>239</v>
      </c>
      <c r="C29" s="2" t="s">
        <v>51</v>
      </c>
      <c r="D29" s="8" t="s">
        <v>120</v>
      </c>
      <c r="E29" s="4">
        <v>41031369</v>
      </c>
      <c r="F29" s="90" t="s">
        <v>834</v>
      </c>
      <c r="G29" s="7">
        <v>600000</v>
      </c>
      <c r="H29" s="51">
        <v>500</v>
      </c>
      <c r="I29" s="91">
        <v>200000</v>
      </c>
      <c r="J29" s="44">
        <v>50000</v>
      </c>
      <c r="K29" s="44">
        <v>30000</v>
      </c>
      <c r="L29" s="177"/>
    </row>
    <row r="30" spans="1:12" ht="25.5" x14ac:dyDescent="0.2">
      <c r="A30" s="109">
        <v>6</v>
      </c>
      <c r="B30" s="4" t="s">
        <v>239</v>
      </c>
      <c r="C30" s="111" t="s">
        <v>14</v>
      </c>
      <c r="D30" s="9" t="s">
        <v>419</v>
      </c>
      <c r="E30" s="4">
        <v>25861654</v>
      </c>
      <c r="F30" s="95" t="s">
        <v>835</v>
      </c>
      <c r="G30" s="7">
        <v>250000</v>
      </c>
      <c r="H30" s="51">
        <v>100</v>
      </c>
      <c r="I30" s="91">
        <v>100000</v>
      </c>
      <c r="J30" s="44">
        <v>0</v>
      </c>
      <c r="K30" s="44">
        <v>60000</v>
      </c>
      <c r="L30" s="41"/>
    </row>
    <row r="31" spans="1:12" ht="25.5" x14ac:dyDescent="0.2">
      <c r="A31" s="109">
        <v>7</v>
      </c>
      <c r="B31" s="4" t="s">
        <v>239</v>
      </c>
      <c r="C31" s="111" t="s">
        <v>14</v>
      </c>
      <c r="D31" s="9" t="s">
        <v>836</v>
      </c>
      <c r="E31" s="4">
        <v>1303163</v>
      </c>
      <c r="F31" s="95" t="s">
        <v>837</v>
      </c>
      <c r="G31" s="7">
        <v>80000</v>
      </c>
      <c r="H31" s="51">
        <v>150</v>
      </c>
      <c r="I31" s="91">
        <v>65000</v>
      </c>
      <c r="J31" s="44">
        <v>0</v>
      </c>
      <c r="K31" s="44">
        <v>0</v>
      </c>
      <c r="L31" s="41"/>
    </row>
    <row r="32" spans="1:12" x14ac:dyDescent="0.2">
      <c r="A32" s="109">
        <v>8</v>
      </c>
      <c r="B32" s="4" t="s">
        <v>239</v>
      </c>
      <c r="C32" s="6" t="s">
        <v>14</v>
      </c>
      <c r="D32" s="9" t="s">
        <v>38</v>
      </c>
      <c r="E32" s="4">
        <v>60338652</v>
      </c>
      <c r="F32" s="95" t="s">
        <v>532</v>
      </c>
      <c r="G32" s="7">
        <v>200000</v>
      </c>
      <c r="H32" s="51">
        <v>50</v>
      </c>
      <c r="I32" s="91">
        <v>30000</v>
      </c>
      <c r="J32" s="44">
        <v>25000</v>
      </c>
      <c r="K32" s="44">
        <v>30000</v>
      </c>
      <c r="L32" s="41"/>
    </row>
    <row r="33" spans="1:12" x14ac:dyDescent="0.2">
      <c r="A33" s="109">
        <v>9</v>
      </c>
      <c r="B33" s="4" t="s">
        <v>239</v>
      </c>
      <c r="C33" s="6" t="s">
        <v>245</v>
      </c>
      <c r="D33" s="9" t="s">
        <v>345</v>
      </c>
      <c r="E33" s="4">
        <v>22758771</v>
      </c>
      <c r="F33" s="95" t="s">
        <v>420</v>
      </c>
      <c r="G33" s="7">
        <v>140000</v>
      </c>
      <c r="H33" s="51">
        <v>80</v>
      </c>
      <c r="I33" s="91">
        <v>40000</v>
      </c>
      <c r="J33" s="44">
        <v>20000</v>
      </c>
      <c r="K33" s="44">
        <v>20000</v>
      </c>
      <c r="L33" s="41"/>
    </row>
    <row r="34" spans="1:12" x14ac:dyDescent="0.2">
      <c r="A34" s="109">
        <v>10</v>
      </c>
      <c r="B34" s="4" t="s">
        <v>239</v>
      </c>
      <c r="C34" s="6" t="s">
        <v>41</v>
      </c>
      <c r="D34" s="9" t="s">
        <v>586</v>
      </c>
      <c r="E34" s="4">
        <v>26528550</v>
      </c>
      <c r="F34" s="95" t="s">
        <v>838</v>
      </c>
      <c r="G34" s="7">
        <v>150000</v>
      </c>
      <c r="H34" s="51">
        <v>200</v>
      </c>
      <c r="I34" s="91">
        <v>25000</v>
      </c>
      <c r="J34" s="44">
        <v>0</v>
      </c>
      <c r="K34" s="44">
        <v>0</v>
      </c>
      <c r="L34" s="41"/>
    </row>
    <row r="35" spans="1:12" x14ac:dyDescent="0.2">
      <c r="A35" s="109">
        <v>11</v>
      </c>
      <c r="B35" s="4" t="s">
        <v>239</v>
      </c>
      <c r="C35" s="111" t="s">
        <v>41</v>
      </c>
      <c r="D35" s="9" t="s">
        <v>585</v>
      </c>
      <c r="E35" s="4">
        <v>22753311</v>
      </c>
      <c r="F35" s="95" t="s">
        <v>839</v>
      </c>
      <c r="G35" s="7">
        <v>272000</v>
      </c>
      <c r="H35" s="51">
        <v>400</v>
      </c>
      <c r="I35" s="91">
        <v>60000</v>
      </c>
      <c r="J35" s="44">
        <v>0</v>
      </c>
      <c r="K35" s="44">
        <v>0</v>
      </c>
      <c r="L35" s="41"/>
    </row>
    <row r="36" spans="1:12" ht="25.5" x14ac:dyDescent="0.2">
      <c r="A36" s="109">
        <v>12</v>
      </c>
      <c r="B36" s="4" t="s">
        <v>239</v>
      </c>
      <c r="C36" s="111" t="s">
        <v>41</v>
      </c>
      <c r="D36" s="9" t="s">
        <v>587</v>
      </c>
      <c r="E36" s="4">
        <v>47654261</v>
      </c>
      <c r="F36" s="95" t="s">
        <v>840</v>
      </c>
      <c r="G36" s="7">
        <v>245000</v>
      </c>
      <c r="H36" s="51">
        <v>240</v>
      </c>
      <c r="I36" s="91">
        <v>90000</v>
      </c>
      <c r="J36" s="44">
        <v>60000</v>
      </c>
      <c r="K36" s="44">
        <v>50000</v>
      </c>
      <c r="L36" s="170"/>
    </row>
    <row r="37" spans="1:12" ht="25.5" x14ac:dyDescent="0.2">
      <c r="A37" s="109">
        <v>13</v>
      </c>
      <c r="B37" s="4" t="s">
        <v>239</v>
      </c>
      <c r="C37" s="111" t="s">
        <v>421</v>
      </c>
      <c r="D37" s="9" t="s">
        <v>422</v>
      </c>
      <c r="E37" s="4">
        <v>64990974</v>
      </c>
      <c r="F37" s="95" t="s">
        <v>841</v>
      </c>
      <c r="G37" s="7">
        <v>90000</v>
      </c>
      <c r="H37" s="51">
        <v>260</v>
      </c>
      <c r="I37" s="91">
        <v>25000</v>
      </c>
      <c r="J37" s="44">
        <v>10000</v>
      </c>
      <c r="K37" s="44">
        <v>10000</v>
      </c>
      <c r="L37" s="170"/>
    </row>
    <row r="38" spans="1:12" ht="25.5" x14ac:dyDescent="0.2">
      <c r="A38" s="109">
        <v>14</v>
      </c>
      <c r="B38" s="4" t="s">
        <v>239</v>
      </c>
      <c r="C38" s="111" t="s">
        <v>353</v>
      </c>
      <c r="D38" s="9" t="s">
        <v>842</v>
      </c>
      <c r="E38" s="4">
        <v>24269573</v>
      </c>
      <c r="F38" s="95" t="s">
        <v>843</v>
      </c>
      <c r="G38" s="7">
        <v>485000</v>
      </c>
      <c r="H38" s="51" t="s">
        <v>211</v>
      </c>
      <c r="I38" s="91">
        <v>70000</v>
      </c>
      <c r="J38" s="44">
        <v>0</v>
      </c>
      <c r="K38" s="44">
        <v>0</v>
      </c>
      <c r="L38" s="170"/>
    </row>
    <row r="39" spans="1:12" ht="25.5" x14ac:dyDescent="0.2">
      <c r="A39" s="109">
        <v>15</v>
      </c>
      <c r="B39" s="4" t="s">
        <v>239</v>
      </c>
      <c r="C39" s="6" t="s">
        <v>27</v>
      </c>
      <c r="D39" s="9" t="s">
        <v>74</v>
      </c>
      <c r="E39" s="4">
        <v>26548798</v>
      </c>
      <c r="F39" s="95" t="s">
        <v>844</v>
      </c>
      <c r="G39" s="7">
        <v>300000</v>
      </c>
      <c r="H39" s="51">
        <v>500</v>
      </c>
      <c r="I39" s="91">
        <v>250000</v>
      </c>
      <c r="J39" s="44">
        <v>0</v>
      </c>
      <c r="K39" s="44">
        <v>0</v>
      </c>
      <c r="L39" s="170"/>
    </row>
    <row r="40" spans="1:12" ht="25.5" x14ac:dyDescent="0.2">
      <c r="A40" s="109">
        <v>16</v>
      </c>
      <c r="B40" s="4" t="s">
        <v>239</v>
      </c>
      <c r="C40" s="33" t="s">
        <v>92</v>
      </c>
      <c r="D40" s="3" t="s">
        <v>91</v>
      </c>
      <c r="E40" s="4">
        <v>22691031</v>
      </c>
      <c r="F40" s="90" t="s">
        <v>845</v>
      </c>
      <c r="G40" s="7">
        <v>500000</v>
      </c>
      <c r="H40" s="51" t="s">
        <v>211</v>
      </c>
      <c r="I40" s="91">
        <v>250000</v>
      </c>
      <c r="J40" s="44">
        <v>20000</v>
      </c>
      <c r="K40" s="44">
        <v>20000</v>
      </c>
      <c r="L40" s="47"/>
    </row>
    <row r="41" spans="1:12" x14ac:dyDescent="0.2">
      <c r="A41" s="109">
        <v>17</v>
      </c>
      <c r="B41" s="4" t="s">
        <v>239</v>
      </c>
      <c r="C41" s="111" t="s">
        <v>242</v>
      </c>
      <c r="D41" s="9" t="s">
        <v>592</v>
      </c>
      <c r="E41" s="4">
        <v>47657243</v>
      </c>
      <c r="F41" s="90" t="s">
        <v>534</v>
      </c>
      <c r="G41" s="7">
        <v>50000</v>
      </c>
      <c r="H41" s="51">
        <v>200</v>
      </c>
      <c r="I41" s="91">
        <v>20000</v>
      </c>
      <c r="J41" s="44">
        <v>0</v>
      </c>
      <c r="K41" s="44">
        <v>0</v>
      </c>
      <c r="L41" s="177"/>
    </row>
    <row r="42" spans="1:12" x14ac:dyDescent="0.2">
      <c r="A42" s="109">
        <v>18</v>
      </c>
      <c r="B42" s="4" t="s">
        <v>239</v>
      </c>
      <c r="C42" s="111" t="s">
        <v>51</v>
      </c>
      <c r="D42" s="22" t="s">
        <v>846</v>
      </c>
      <c r="E42" s="4">
        <v>25716964</v>
      </c>
      <c r="F42" s="90" t="s">
        <v>847</v>
      </c>
      <c r="G42" s="7">
        <v>1000000</v>
      </c>
      <c r="H42" s="51">
        <v>1500</v>
      </c>
      <c r="I42" s="91">
        <v>350000</v>
      </c>
      <c r="J42" s="44">
        <v>0</v>
      </c>
      <c r="K42" s="44">
        <v>40000</v>
      </c>
      <c r="L42" s="170"/>
    </row>
    <row r="43" spans="1:12" ht="25.5" x14ac:dyDescent="0.2">
      <c r="A43" s="109">
        <v>19</v>
      </c>
      <c r="B43" s="4" t="s">
        <v>239</v>
      </c>
      <c r="C43" s="6" t="s">
        <v>64</v>
      </c>
      <c r="D43" s="9" t="s">
        <v>266</v>
      </c>
      <c r="E43" s="4">
        <v>70238022</v>
      </c>
      <c r="F43" s="90" t="s">
        <v>848</v>
      </c>
      <c r="G43" s="7">
        <v>28000</v>
      </c>
      <c r="H43" s="51">
        <v>64</v>
      </c>
      <c r="I43" s="91">
        <v>20000</v>
      </c>
      <c r="J43" s="44">
        <v>20000</v>
      </c>
      <c r="K43" s="44">
        <v>0</v>
      </c>
      <c r="L43" s="170"/>
    </row>
    <row r="44" spans="1:12" x14ac:dyDescent="0.2">
      <c r="A44" s="109">
        <v>20</v>
      </c>
      <c r="B44" s="4" t="s">
        <v>239</v>
      </c>
      <c r="C44" s="6" t="s">
        <v>351</v>
      </c>
      <c r="D44" s="9" t="s">
        <v>352</v>
      </c>
      <c r="E44" s="4">
        <v>22713379</v>
      </c>
      <c r="F44" s="90" t="s">
        <v>849</v>
      </c>
      <c r="G44" s="7">
        <v>35000</v>
      </c>
      <c r="H44" s="51">
        <v>120</v>
      </c>
      <c r="I44" s="91">
        <v>25000</v>
      </c>
      <c r="J44" s="44">
        <v>0</v>
      </c>
      <c r="K44" s="44">
        <v>0</v>
      </c>
      <c r="L44" s="170"/>
    </row>
    <row r="45" spans="1:12" x14ac:dyDescent="0.2">
      <c r="A45" s="109">
        <v>21</v>
      </c>
      <c r="B45" s="4" t="s">
        <v>239</v>
      </c>
      <c r="C45" s="6" t="s">
        <v>602</v>
      </c>
      <c r="D45" s="9" t="s">
        <v>603</v>
      </c>
      <c r="E45" s="4">
        <v>22764178</v>
      </c>
      <c r="F45" s="90" t="s">
        <v>850</v>
      </c>
      <c r="G45" s="7">
        <v>140000</v>
      </c>
      <c r="H45" s="51">
        <v>30</v>
      </c>
      <c r="I45" s="91">
        <v>54000</v>
      </c>
      <c r="J45" s="44">
        <v>0</v>
      </c>
      <c r="K45" s="44">
        <v>0</v>
      </c>
      <c r="L45" s="170"/>
    </row>
    <row r="46" spans="1:12" ht="38.25" x14ac:dyDescent="0.2">
      <c r="A46" s="109">
        <v>22</v>
      </c>
      <c r="B46" s="4" t="s">
        <v>239</v>
      </c>
      <c r="C46" s="111" t="s">
        <v>51</v>
      </c>
      <c r="D46" s="22" t="s">
        <v>423</v>
      </c>
      <c r="E46" s="4">
        <v>22902147</v>
      </c>
      <c r="F46" s="90" t="s">
        <v>851</v>
      </c>
      <c r="G46" s="7">
        <v>80000</v>
      </c>
      <c r="H46" s="51">
        <v>250</v>
      </c>
      <c r="I46" s="91">
        <v>40000</v>
      </c>
      <c r="J46" s="44">
        <v>0</v>
      </c>
      <c r="K46" s="44">
        <v>0</v>
      </c>
      <c r="L46" s="170"/>
    </row>
    <row r="47" spans="1:12" ht="25.5" x14ac:dyDescent="0.2">
      <c r="A47" s="109">
        <v>23</v>
      </c>
      <c r="B47" s="4" t="s">
        <v>239</v>
      </c>
      <c r="C47" s="6" t="s">
        <v>50</v>
      </c>
      <c r="D47" s="9" t="s">
        <v>116</v>
      </c>
      <c r="E47" s="4">
        <v>67339832</v>
      </c>
      <c r="F47" s="90" t="s">
        <v>852</v>
      </c>
      <c r="G47" s="7">
        <v>200000</v>
      </c>
      <c r="H47" s="51">
        <v>120</v>
      </c>
      <c r="I47" s="91">
        <v>100000</v>
      </c>
      <c r="J47" s="44">
        <v>0</v>
      </c>
      <c r="K47" s="44">
        <v>10000</v>
      </c>
      <c r="L47" s="170"/>
    </row>
    <row r="48" spans="1:12" x14ac:dyDescent="0.2">
      <c r="A48" s="109">
        <v>24</v>
      </c>
      <c r="B48" s="4" t="s">
        <v>239</v>
      </c>
      <c r="C48" s="6" t="s">
        <v>41</v>
      </c>
      <c r="D48" s="22" t="s">
        <v>853</v>
      </c>
      <c r="E48" s="4">
        <v>3401707</v>
      </c>
      <c r="F48" s="90" t="s">
        <v>854</v>
      </c>
      <c r="G48" s="7">
        <v>421000</v>
      </c>
      <c r="H48" s="51">
        <v>200</v>
      </c>
      <c r="I48" s="91">
        <v>150000</v>
      </c>
      <c r="J48" s="44">
        <v>0</v>
      </c>
      <c r="K48" s="44">
        <v>0</v>
      </c>
      <c r="L48" s="170"/>
    </row>
    <row r="49" spans="1:12" ht="25.5" x14ac:dyDescent="0.2">
      <c r="A49" s="109">
        <v>25</v>
      </c>
      <c r="B49" s="4" t="s">
        <v>239</v>
      </c>
      <c r="C49" s="6" t="s">
        <v>51</v>
      </c>
      <c r="D49" s="22" t="s">
        <v>588</v>
      </c>
      <c r="E49" s="4">
        <v>70924708</v>
      </c>
      <c r="F49" s="90" t="s">
        <v>855</v>
      </c>
      <c r="G49" s="7">
        <v>90000</v>
      </c>
      <c r="H49" s="51">
        <v>2880</v>
      </c>
      <c r="I49" s="91">
        <v>30000</v>
      </c>
      <c r="J49" s="44">
        <v>0</v>
      </c>
      <c r="K49" s="44">
        <v>0</v>
      </c>
      <c r="L49" s="170"/>
    </row>
    <row r="50" spans="1:12" x14ac:dyDescent="0.2">
      <c r="A50" s="109">
        <v>26</v>
      </c>
      <c r="B50" s="4" t="s">
        <v>239</v>
      </c>
      <c r="C50" s="111" t="s">
        <v>242</v>
      </c>
      <c r="D50" s="9" t="s">
        <v>535</v>
      </c>
      <c r="E50" s="4">
        <v>24759970</v>
      </c>
      <c r="F50" s="90" t="s">
        <v>536</v>
      </c>
      <c r="G50" s="7">
        <v>500000</v>
      </c>
      <c r="H50" s="51">
        <v>160</v>
      </c>
      <c r="I50" s="91">
        <v>30000</v>
      </c>
      <c r="J50" s="44">
        <v>30000</v>
      </c>
      <c r="K50" s="44">
        <v>40000</v>
      </c>
      <c r="L50" s="170"/>
    </row>
    <row r="51" spans="1:12" x14ac:dyDescent="0.2">
      <c r="A51" s="109">
        <v>27</v>
      </c>
      <c r="B51" s="4" t="s">
        <v>239</v>
      </c>
      <c r="C51" s="111" t="s">
        <v>856</v>
      </c>
      <c r="D51" s="9" t="s">
        <v>857</v>
      </c>
      <c r="E51" s="4">
        <v>66931967</v>
      </c>
      <c r="F51" s="90" t="s">
        <v>858</v>
      </c>
      <c r="G51" s="7">
        <v>1682500</v>
      </c>
      <c r="H51" s="51">
        <v>250</v>
      </c>
      <c r="I51" s="91">
        <v>500000</v>
      </c>
      <c r="J51" s="44">
        <v>0</v>
      </c>
      <c r="K51" s="44">
        <v>100000</v>
      </c>
      <c r="L51" s="170"/>
    </row>
    <row r="52" spans="1:12" ht="25.5" x14ac:dyDescent="0.2">
      <c r="A52" s="109">
        <v>28</v>
      </c>
      <c r="B52" s="4" t="s">
        <v>239</v>
      </c>
      <c r="C52" s="111" t="s">
        <v>859</v>
      </c>
      <c r="D52" s="9" t="s">
        <v>860</v>
      </c>
      <c r="E52" s="4">
        <v>60780843</v>
      </c>
      <c r="F52" s="90" t="s">
        <v>861</v>
      </c>
      <c r="G52" s="7">
        <v>100000</v>
      </c>
      <c r="H52" s="51">
        <v>400</v>
      </c>
      <c r="I52" s="91">
        <v>50000</v>
      </c>
      <c r="J52" s="44">
        <v>0</v>
      </c>
      <c r="K52" s="44">
        <v>0</v>
      </c>
      <c r="L52" s="170"/>
    </row>
    <row r="53" spans="1:12" ht="25.5" x14ac:dyDescent="0.2">
      <c r="A53" s="109">
        <v>29</v>
      </c>
      <c r="B53" s="4" t="s">
        <v>239</v>
      </c>
      <c r="C53" s="33" t="s">
        <v>242</v>
      </c>
      <c r="D53" s="3" t="s">
        <v>426</v>
      </c>
      <c r="E53" s="4">
        <v>22883100</v>
      </c>
      <c r="F53" s="90" t="s">
        <v>427</v>
      </c>
      <c r="G53" s="7">
        <v>95000</v>
      </c>
      <c r="H53" s="51">
        <v>180</v>
      </c>
      <c r="I53" s="91">
        <v>40000</v>
      </c>
      <c r="J53" s="44">
        <v>40000</v>
      </c>
      <c r="K53" s="44">
        <v>40000</v>
      </c>
      <c r="L53" s="170"/>
    </row>
    <row r="54" spans="1:12" ht="25.5" x14ac:dyDescent="0.2">
      <c r="A54" s="109">
        <v>30</v>
      </c>
      <c r="B54" s="4" t="s">
        <v>239</v>
      </c>
      <c r="C54" s="33" t="s">
        <v>862</v>
      </c>
      <c r="D54" s="3" t="s">
        <v>863</v>
      </c>
      <c r="E54" s="4">
        <v>26612798</v>
      </c>
      <c r="F54" s="90" t="s">
        <v>864</v>
      </c>
      <c r="G54" s="7">
        <v>46000</v>
      </c>
      <c r="H54" s="51">
        <v>500</v>
      </c>
      <c r="I54" s="91">
        <v>31000</v>
      </c>
      <c r="J54" s="44">
        <v>0</v>
      </c>
      <c r="K54" s="44">
        <v>0</v>
      </c>
      <c r="L54" s="170"/>
    </row>
    <row r="55" spans="1:12" x14ac:dyDescent="0.2">
      <c r="A55" s="109">
        <v>31</v>
      </c>
      <c r="B55" s="4" t="s">
        <v>239</v>
      </c>
      <c r="C55" s="111" t="s">
        <v>3</v>
      </c>
      <c r="D55" s="9" t="s">
        <v>428</v>
      </c>
      <c r="E55" s="4">
        <v>27028798</v>
      </c>
      <c r="F55" s="90" t="s">
        <v>865</v>
      </c>
      <c r="G55" s="7">
        <v>620000</v>
      </c>
      <c r="H55" s="51">
        <v>220</v>
      </c>
      <c r="I55" s="91">
        <v>60000</v>
      </c>
      <c r="J55" s="44">
        <v>0</v>
      </c>
      <c r="K55" s="44">
        <v>0</v>
      </c>
      <c r="L55" s="47"/>
    </row>
    <row r="56" spans="1:12" x14ac:dyDescent="0.2">
      <c r="A56" s="109">
        <v>32</v>
      </c>
      <c r="B56" s="4" t="s">
        <v>239</v>
      </c>
      <c r="C56" s="6" t="s">
        <v>77</v>
      </c>
      <c r="D56" s="9" t="s">
        <v>272</v>
      </c>
      <c r="E56" s="4">
        <v>22854380</v>
      </c>
      <c r="F56" s="90" t="s">
        <v>866</v>
      </c>
      <c r="G56" s="7">
        <v>250000</v>
      </c>
      <c r="H56" s="51">
        <v>500</v>
      </c>
      <c r="I56" s="91">
        <v>100000</v>
      </c>
      <c r="J56" s="44">
        <v>0</v>
      </c>
      <c r="K56" s="44">
        <v>0</v>
      </c>
      <c r="L56" s="47"/>
    </row>
    <row r="57" spans="1:12" ht="25.5" x14ac:dyDescent="0.2">
      <c r="A57" s="109">
        <v>33</v>
      </c>
      <c r="B57" s="4" t="s">
        <v>239</v>
      </c>
      <c r="C57" s="6" t="s">
        <v>867</v>
      </c>
      <c r="D57" s="9" t="s">
        <v>628</v>
      </c>
      <c r="E57" s="4">
        <v>26543966</v>
      </c>
      <c r="F57" s="90" t="s">
        <v>868</v>
      </c>
      <c r="G57" s="7">
        <v>48000</v>
      </c>
      <c r="H57" s="51">
        <v>100</v>
      </c>
      <c r="I57" s="91">
        <v>40000</v>
      </c>
      <c r="J57" s="44">
        <v>0</v>
      </c>
      <c r="K57" s="44">
        <v>0</v>
      </c>
      <c r="L57" s="47"/>
    </row>
    <row r="58" spans="1:12" ht="25.5" x14ac:dyDescent="0.2">
      <c r="A58" s="109">
        <v>34</v>
      </c>
      <c r="B58" s="4" t="s">
        <v>239</v>
      </c>
      <c r="C58" s="111" t="s">
        <v>429</v>
      </c>
      <c r="D58" s="22" t="s">
        <v>172</v>
      </c>
      <c r="E58" s="4">
        <v>47997052</v>
      </c>
      <c r="F58" s="90" t="s">
        <v>869</v>
      </c>
      <c r="G58" s="7">
        <v>65000</v>
      </c>
      <c r="H58" s="51">
        <v>500</v>
      </c>
      <c r="I58" s="91">
        <v>40000</v>
      </c>
      <c r="J58" s="44">
        <v>10000</v>
      </c>
      <c r="K58" s="44">
        <v>0</v>
      </c>
      <c r="L58" s="170"/>
    </row>
    <row r="59" spans="1:12" ht="38.25" x14ac:dyDescent="0.2">
      <c r="A59" s="109">
        <v>35</v>
      </c>
      <c r="B59" s="4" t="s">
        <v>239</v>
      </c>
      <c r="C59" s="6" t="s">
        <v>41</v>
      </c>
      <c r="D59" s="22" t="s">
        <v>870</v>
      </c>
      <c r="E59" s="4">
        <v>534013</v>
      </c>
      <c r="F59" s="90" t="s">
        <v>871</v>
      </c>
      <c r="G59" s="7">
        <v>47000</v>
      </c>
      <c r="H59" s="51" t="s">
        <v>211</v>
      </c>
      <c r="I59" s="91">
        <v>25000</v>
      </c>
      <c r="J59" s="44">
        <v>0</v>
      </c>
      <c r="K59" s="44">
        <v>0</v>
      </c>
      <c r="L59" s="170"/>
    </row>
    <row r="60" spans="1:12" ht="38.25" x14ac:dyDescent="0.2">
      <c r="A60" s="109">
        <v>36</v>
      </c>
      <c r="B60" s="4" t="s">
        <v>239</v>
      </c>
      <c r="C60" s="111" t="s">
        <v>118</v>
      </c>
      <c r="D60" s="22" t="s">
        <v>630</v>
      </c>
      <c r="E60" s="4">
        <v>69576807</v>
      </c>
      <c r="F60" s="90" t="s">
        <v>872</v>
      </c>
      <c r="G60" s="7">
        <v>620000</v>
      </c>
      <c r="H60" s="51">
        <v>500</v>
      </c>
      <c r="I60" s="91">
        <v>300000</v>
      </c>
      <c r="J60" s="44">
        <v>150000</v>
      </c>
      <c r="K60" s="44">
        <v>160000</v>
      </c>
      <c r="L60" s="47"/>
    </row>
    <row r="61" spans="1:12" ht="25.5" x14ac:dyDescent="0.2">
      <c r="A61" s="109">
        <v>37</v>
      </c>
      <c r="B61" s="4" t="s">
        <v>239</v>
      </c>
      <c r="C61" s="111" t="s">
        <v>424</v>
      </c>
      <c r="D61" s="22" t="s">
        <v>873</v>
      </c>
      <c r="E61" s="4">
        <v>26658798</v>
      </c>
      <c r="F61" s="90" t="s">
        <v>425</v>
      </c>
      <c r="G61" s="7">
        <v>155000</v>
      </c>
      <c r="H61" s="51">
        <v>250</v>
      </c>
      <c r="I61" s="91">
        <v>99000</v>
      </c>
      <c r="J61" s="44">
        <v>0</v>
      </c>
      <c r="K61" s="44">
        <v>10000</v>
      </c>
      <c r="L61" s="47"/>
    </row>
    <row r="62" spans="1:12" ht="25.5" x14ac:dyDescent="0.2">
      <c r="A62" s="109">
        <v>38</v>
      </c>
      <c r="B62" s="4" t="s">
        <v>239</v>
      </c>
      <c r="C62" s="6" t="s">
        <v>242</v>
      </c>
      <c r="D62" s="9" t="s">
        <v>273</v>
      </c>
      <c r="E62" s="4">
        <v>60800577</v>
      </c>
      <c r="F62" s="90" t="s">
        <v>430</v>
      </c>
      <c r="G62" s="7">
        <v>200000</v>
      </c>
      <c r="H62" s="51">
        <v>140</v>
      </c>
      <c r="I62" s="91">
        <v>100000</v>
      </c>
      <c r="J62" s="44">
        <v>0</v>
      </c>
      <c r="K62" s="44">
        <v>0</v>
      </c>
      <c r="L62" s="170"/>
    </row>
    <row r="63" spans="1:12" x14ac:dyDescent="0.2">
      <c r="A63" s="109">
        <v>39</v>
      </c>
      <c r="B63" s="4" t="s">
        <v>239</v>
      </c>
      <c r="C63" s="6" t="s">
        <v>242</v>
      </c>
      <c r="D63" s="22" t="s">
        <v>634</v>
      </c>
      <c r="E63" s="4">
        <v>48770311</v>
      </c>
      <c r="F63" s="90" t="s">
        <v>431</v>
      </c>
      <c r="G63" s="7">
        <v>110000</v>
      </c>
      <c r="H63" s="51">
        <v>1280</v>
      </c>
      <c r="I63" s="91">
        <v>25000</v>
      </c>
      <c r="J63" s="44">
        <v>0</v>
      </c>
      <c r="K63" s="44">
        <v>10000</v>
      </c>
      <c r="L63" s="170"/>
    </row>
    <row r="64" spans="1:12" ht="25.5" x14ac:dyDescent="0.2">
      <c r="A64" s="109">
        <v>40</v>
      </c>
      <c r="B64" s="4" t="s">
        <v>239</v>
      </c>
      <c r="C64" s="6" t="s">
        <v>242</v>
      </c>
      <c r="D64" s="22" t="s">
        <v>102</v>
      </c>
      <c r="E64" s="4">
        <v>69576653</v>
      </c>
      <c r="F64" s="90" t="s">
        <v>537</v>
      </c>
      <c r="G64" s="7">
        <v>40000</v>
      </c>
      <c r="H64" s="51">
        <v>150</v>
      </c>
      <c r="I64" s="91">
        <v>20000</v>
      </c>
      <c r="J64" s="44">
        <v>0</v>
      </c>
      <c r="K64" s="44">
        <v>0</v>
      </c>
      <c r="L64" s="170"/>
    </row>
    <row r="65" spans="1:12" ht="25.5" x14ac:dyDescent="0.2">
      <c r="A65" s="109">
        <v>41</v>
      </c>
      <c r="B65" s="4" t="s">
        <v>239</v>
      </c>
      <c r="C65" s="6" t="s">
        <v>83</v>
      </c>
      <c r="D65" s="22" t="s">
        <v>362</v>
      </c>
      <c r="E65" s="4">
        <v>49593358</v>
      </c>
      <c r="F65" s="90" t="s">
        <v>874</v>
      </c>
      <c r="G65" s="7">
        <v>35000</v>
      </c>
      <c r="H65" s="51">
        <v>100</v>
      </c>
      <c r="I65" s="91">
        <v>25000</v>
      </c>
      <c r="J65" s="44">
        <v>0</v>
      </c>
      <c r="K65" s="44">
        <v>0</v>
      </c>
      <c r="L65" s="170"/>
    </row>
    <row r="66" spans="1:12" ht="25.5" x14ac:dyDescent="0.2">
      <c r="A66" s="109">
        <v>42</v>
      </c>
      <c r="B66" s="4" t="s">
        <v>239</v>
      </c>
      <c r="C66" s="6" t="s">
        <v>875</v>
      </c>
      <c r="D66" s="113" t="s">
        <v>201</v>
      </c>
      <c r="E66" s="4">
        <v>562335</v>
      </c>
      <c r="F66" s="90" t="s">
        <v>876</v>
      </c>
      <c r="G66" s="7">
        <v>70000</v>
      </c>
      <c r="H66" s="51">
        <v>200</v>
      </c>
      <c r="I66" s="91">
        <v>20000</v>
      </c>
      <c r="J66" s="44">
        <v>10000</v>
      </c>
      <c r="K66" s="44">
        <v>0</v>
      </c>
      <c r="L66" s="170"/>
    </row>
    <row r="67" spans="1:12" ht="25.5" x14ac:dyDescent="0.2">
      <c r="A67" s="109">
        <v>43</v>
      </c>
      <c r="B67" s="4" t="s">
        <v>239</v>
      </c>
      <c r="C67" s="6" t="s">
        <v>77</v>
      </c>
      <c r="D67" s="113" t="s">
        <v>201</v>
      </c>
      <c r="E67" s="4">
        <v>562335</v>
      </c>
      <c r="F67" s="90" t="s">
        <v>877</v>
      </c>
      <c r="G67" s="7">
        <v>50000</v>
      </c>
      <c r="H67" s="51">
        <v>300</v>
      </c>
      <c r="I67" s="91">
        <v>10000</v>
      </c>
      <c r="J67" s="44">
        <v>0</v>
      </c>
      <c r="K67" s="44">
        <v>0</v>
      </c>
      <c r="L67" s="170"/>
    </row>
    <row r="68" spans="1:12" ht="25.5" x14ac:dyDescent="0.2">
      <c r="A68" s="109">
        <v>44</v>
      </c>
      <c r="B68" s="4" t="s">
        <v>239</v>
      </c>
      <c r="C68" s="6" t="s">
        <v>878</v>
      </c>
      <c r="D68" s="113" t="s">
        <v>201</v>
      </c>
      <c r="E68" s="4">
        <v>562335</v>
      </c>
      <c r="F68" s="90" t="s">
        <v>879</v>
      </c>
      <c r="G68" s="7">
        <v>74000</v>
      </c>
      <c r="H68" s="51">
        <v>120</v>
      </c>
      <c r="I68" s="91">
        <v>20000</v>
      </c>
      <c r="J68" s="44">
        <v>0</v>
      </c>
      <c r="K68" s="44">
        <v>0</v>
      </c>
      <c r="L68" s="170"/>
    </row>
    <row r="69" spans="1:12" ht="25.5" x14ac:dyDescent="0.2">
      <c r="A69" s="109">
        <v>45</v>
      </c>
      <c r="B69" s="4" t="s">
        <v>239</v>
      </c>
      <c r="C69" s="6" t="s">
        <v>555</v>
      </c>
      <c r="D69" s="113" t="s">
        <v>201</v>
      </c>
      <c r="E69" s="4">
        <v>562335</v>
      </c>
      <c r="F69" s="90" t="s">
        <v>880</v>
      </c>
      <c r="G69" s="7">
        <v>125000</v>
      </c>
      <c r="H69" s="51">
        <v>200</v>
      </c>
      <c r="I69" s="91">
        <v>25000</v>
      </c>
      <c r="J69" s="44">
        <v>20000</v>
      </c>
      <c r="K69" s="44">
        <v>15000</v>
      </c>
      <c r="L69" s="170"/>
    </row>
    <row r="70" spans="1:12" ht="25.5" x14ac:dyDescent="0.2">
      <c r="A70" s="109">
        <v>46</v>
      </c>
      <c r="B70" s="4" t="s">
        <v>239</v>
      </c>
      <c r="C70" s="6" t="s">
        <v>36</v>
      </c>
      <c r="D70" s="113" t="s">
        <v>201</v>
      </c>
      <c r="E70" s="4">
        <v>562335</v>
      </c>
      <c r="F70" s="90" t="s">
        <v>881</v>
      </c>
      <c r="G70" s="7">
        <v>525000</v>
      </c>
      <c r="H70" s="51">
        <v>700</v>
      </c>
      <c r="I70" s="91">
        <v>150000</v>
      </c>
      <c r="J70" s="7" t="s">
        <v>904</v>
      </c>
      <c r="K70" s="44">
        <v>100000</v>
      </c>
      <c r="L70" s="170"/>
    </row>
    <row r="71" spans="1:12" ht="25.5" x14ac:dyDescent="0.2">
      <c r="A71" s="109">
        <v>47</v>
      </c>
      <c r="B71" s="4" t="s">
        <v>239</v>
      </c>
      <c r="C71" s="6" t="s">
        <v>36</v>
      </c>
      <c r="D71" s="113" t="s">
        <v>201</v>
      </c>
      <c r="E71" s="4">
        <v>562335</v>
      </c>
      <c r="F71" s="90" t="s">
        <v>538</v>
      </c>
      <c r="G71" s="7">
        <v>205000</v>
      </c>
      <c r="H71" s="51">
        <v>500</v>
      </c>
      <c r="I71" s="91">
        <v>60000</v>
      </c>
      <c r="J71" s="44">
        <v>0</v>
      </c>
      <c r="K71" s="44">
        <v>10000</v>
      </c>
      <c r="L71" s="170"/>
    </row>
    <row r="72" spans="1:12" ht="25.5" x14ac:dyDescent="0.2">
      <c r="A72" s="109">
        <v>48</v>
      </c>
      <c r="B72" s="4" t="s">
        <v>239</v>
      </c>
      <c r="C72" s="6" t="s">
        <v>882</v>
      </c>
      <c r="D72" s="113" t="s">
        <v>201</v>
      </c>
      <c r="E72" s="4">
        <v>562335</v>
      </c>
      <c r="F72" s="90" t="s">
        <v>883</v>
      </c>
      <c r="G72" s="7">
        <v>45000</v>
      </c>
      <c r="H72" s="51">
        <v>200</v>
      </c>
      <c r="I72" s="91">
        <v>20000</v>
      </c>
      <c r="J72" s="44">
        <v>0</v>
      </c>
      <c r="K72" s="44">
        <v>0</v>
      </c>
      <c r="L72" s="170"/>
    </row>
    <row r="73" spans="1:12" ht="25.5" x14ac:dyDescent="0.2">
      <c r="A73" s="109">
        <v>49</v>
      </c>
      <c r="B73" s="4" t="s">
        <v>239</v>
      </c>
      <c r="C73" s="111" t="s">
        <v>252</v>
      </c>
      <c r="D73" s="9" t="s">
        <v>638</v>
      </c>
      <c r="E73" s="4">
        <v>26673827</v>
      </c>
      <c r="F73" s="90" t="s">
        <v>884</v>
      </c>
      <c r="G73" s="7">
        <v>450000</v>
      </c>
      <c r="H73" s="51">
        <v>200</v>
      </c>
      <c r="I73" s="91">
        <v>120000</v>
      </c>
      <c r="J73" s="44">
        <v>10000</v>
      </c>
      <c r="K73" s="44">
        <v>25000</v>
      </c>
      <c r="L73" s="170"/>
    </row>
    <row r="74" spans="1:12" ht="25.5" x14ac:dyDescent="0.2">
      <c r="A74" s="109">
        <v>50</v>
      </c>
      <c r="B74" s="4" t="s">
        <v>239</v>
      </c>
      <c r="C74" s="33" t="s">
        <v>245</v>
      </c>
      <c r="D74" s="3" t="s">
        <v>432</v>
      </c>
      <c r="E74" s="4">
        <v>27377342</v>
      </c>
      <c r="F74" s="90" t="s">
        <v>433</v>
      </c>
      <c r="G74" s="7">
        <v>100000</v>
      </c>
      <c r="H74" s="51" t="s">
        <v>885</v>
      </c>
      <c r="I74" s="91">
        <v>30000</v>
      </c>
      <c r="J74" s="44">
        <v>29000</v>
      </c>
      <c r="K74" s="44">
        <v>30000</v>
      </c>
      <c r="L74" s="179"/>
    </row>
    <row r="75" spans="1:12" ht="25.5" x14ac:dyDescent="0.2">
      <c r="A75" s="109">
        <v>51</v>
      </c>
      <c r="B75" s="4" t="s">
        <v>239</v>
      </c>
      <c r="C75" s="6" t="s">
        <v>252</v>
      </c>
      <c r="D75" s="9" t="s">
        <v>274</v>
      </c>
      <c r="E75" s="4">
        <v>62360159</v>
      </c>
      <c r="F75" s="90" t="s">
        <v>434</v>
      </c>
      <c r="G75" s="7">
        <v>100000</v>
      </c>
      <c r="H75" s="51">
        <v>100</v>
      </c>
      <c r="I75" s="91">
        <v>50000</v>
      </c>
      <c r="J75" s="44">
        <v>0</v>
      </c>
      <c r="K75" s="44">
        <v>0</v>
      </c>
      <c r="L75" s="179"/>
    </row>
    <row r="76" spans="1:12" x14ac:dyDescent="0.2">
      <c r="A76" s="109">
        <v>52</v>
      </c>
      <c r="B76" s="4" t="s">
        <v>239</v>
      </c>
      <c r="C76" s="6" t="s">
        <v>252</v>
      </c>
      <c r="D76" s="9" t="s">
        <v>641</v>
      </c>
      <c r="E76" s="4">
        <v>47657383</v>
      </c>
      <c r="F76" s="90" t="s">
        <v>886</v>
      </c>
      <c r="G76" s="7">
        <v>80000</v>
      </c>
      <c r="H76" s="51">
        <v>60</v>
      </c>
      <c r="I76" s="91">
        <v>50000</v>
      </c>
      <c r="J76" s="44">
        <v>0</v>
      </c>
      <c r="K76" s="44">
        <v>0</v>
      </c>
      <c r="L76" s="179"/>
    </row>
    <row r="77" spans="1:12" ht="25.5" x14ac:dyDescent="0.2">
      <c r="A77" s="109">
        <v>53</v>
      </c>
      <c r="B77" s="4" t="s">
        <v>239</v>
      </c>
      <c r="C77" s="6" t="s">
        <v>114</v>
      </c>
      <c r="D77" s="9" t="s">
        <v>113</v>
      </c>
      <c r="E77" s="4">
        <v>60781165</v>
      </c>
      <c r="F77" s="90" t="s">
        <v>887</v>
      </c>
      <c r="G77" s="7">
        <v>30000</v>
      </c>
      <c r="H77" s="51">
        <v>25</v>
      </c>
      <c r="I77" s="91">
        <v>20000</v>
      </c>
      <c r="J77" s="44">
        <v>0</v>
      </c>
      <c r="K77" s="44">
        <v>0</v>
      </c>
      <c r="L77" s="170"/>
    </row>
    <row r="78" spans="1:12" ht="25.5" x14ac:dyDescent="0.2">
      <c r="A78" s="109">
        <v>54</v>
      </c>
      <c r="B78" s="4" t="s">
        <v>239</v>
      </c>
      <c r="C78" s="6" t="s">
        <v>242</v>
      </c>
      <c r="D78" s="22" t="s">
        <v>485</v>
      </c>
      <c r="E78" s="4">
        <v>60799340</v>
      </c>
      <c r="F78" s="90" t="s">
        <v>888</v>
      </c>
      <c r="G78" s="7">
        <v>44000</v>
      </c>
      <c r="H78" s="51" t="s">
        <v>211</v>
      </c>
      <c r="I78" s="91">
        <v>20000</v>
      </c>
      <c r="J78" s="44">
        <v>0</v>
      </c>
      <c r="K78" s="44">
        <v>0</v>
      </c>
      <c r="L78" s="170"/>
    </row>
    <row r="79" spans="1:12" ht="25.5" x14ac:dyDescent="0.2">
      <c r="A79" s="109">
        <v>55</v>
      </c>
      <c r="B79" s="4" t="s">
        <v>239</v>
      </c>
      <c r="C79" s="6" t="s">
        <v>51</v>
      </c>
      <c r="D79" s="22" t="s">
        <v>67</v>
      </c>
      <c r="E79" s="4">
        <v>43960464</v>
      </c>
      <c r="F79" s="90" t="s">
        <v>539</v>
      </c>
      <c r="G79" s="7">
        <v>17900</v>
      </c>
      <c r="H79" s="51">
        <v>90</v>
      </c>
      <c r="I79" s="91">
        <v>5000</v>
      </c>
      <c r="J79" s="44">
        <v>0</v>
      </c>
      <c r="K79" s="44">
        <v>0</v>
      </c>
      <c r="L79" s="170"/>
    </row>
    <row r="80" spans="1:12" ht="25.5" x14ac:dyDescent="0.2">
      <c r="A80" s="109">
        <v>56</v>
      </c>
      <c r="B80" s="4" t="s">
        <v>239</v>
      </c>
      <c r="C80" s="6" t="s">
        <v>435</v>
      </c>
      <c r="D80" s="8" t="s">
        <v>654</v>
      </c>
      <c r="E80" s="4">
        <v>45237484</v>
      </c>
      <c r="F80" s="90" t="s">
        <v>889</v>
      </c>
      <c r="G80" s="7">
        <v>95000</v>
      </c>
      <c r="H80" s="51">
        <v>2600</v>
      </c>
      <c r="I80" s="91">
        <v>30000</v>
      </c>
      <c r="J80" s="44">
        <v>0</v>
      </c>
      <c r="K80" s="44">
        <v>10000</v>
      </c>
      <c r="L80" s="170"/>
    </row>
    <row r="81" spans="1:12" ht="24.75" customHeight="1" x14ac:dyDescent="0.2">
      <c r="A81" s="109">
        <v>57</v>
      </c>
      <c r="B81" s="4" t="s">
        <v>239</v>
      </c>
      <c r="C81" s="6" t="s">
        <v>890</v>
      </c>
      <c r="D81" s="22" t="s">
        <v>52</v>
      </c>
      <c r="E81" s="4">
        <v>45237476</v>
      </c>
      <c r="F81" s="90" t="s">
        <v>891</v>
      </c>
      <c r="G81" s="7">
        <v>2500000</v>
      </c>
      <c r="H81" s="51">
        <v>350</v>
      </c>
      <c r="I81" s="91">
        <v>200000</v>
      </c>
      <c r="J81" s="44">
        <v>0</v>
      </c>
      <c r="K81" s="44">
        <v>30000</v>
      </c>
      <c r="L81" s="170"/>
    </row>
    <row r="82" spans="1:12" ht="25.5" x14ac:dyDescent="0.2">
      <c r="A82" s="109">
        <v>58</v>
      </c>
      <c r="B82" s="4" t="s">
        <v>239</v>
      </c>
      <c r="C82" s="111" t="s">
        <v>436</v>
      </c>
      <c r="D82" s="22" t="s">
        <v>656</v>
      </c>
      <c r="E82" s="4">
        <v>14615126</v>
      </c>
      <c r="F82" s="90" t="s">
        <v>437</v>
      </c>
      <c r="G82" s="7">
        <v>45000</v>
      </c>
      <c r="H82" s="51">
        <v>65</v>
      </c>
      <c r="I82" s="91">
        <v>25000</v>
      </c>
      <c r="J82" s="44">
        <v>10000</v>
      </c>
      <c r="K82" s="44">
        <v>10000</v>
      </c>
      <c r="L82" s="47"/>
    </row>
    <row r="83" spans="1:12" ht="25.5" x14ac:dyDescent="0.2">
      <c r="A83" s="109">
        <v>59</v>
      </c>
      <c r="B83" s="4" t="s">
        <v>239</v>
      </c>
      <c r="C83" s="6" t="s">
        <v>86</v>
      </c>
      <c r="D83" s="9" t="s">
        <v>24</v>
      </c>
      <c r="E83" s="4">
        <v>45238715</v>
      </c>
      <c r="F83" s="90" t="s">
        <v>892</v>
      </c>
      <c r="G83" s="7">
        <v>75000</v>
      </c>
      <c r="H83" s="51">
        <v>200</v>
      </c>
      <c r="I83" s="91">
        <v>35000</v>
      </c>
      <c r="J83" s="44">
        <v>0</v>
      </c>
      <c r="K83" s="44">
        <v>0</v>
      </c>
      <c r="L83" s="47"/>
    </row>
    <row r="84" spans="1:12" x14ac:dyDescent="0.2">
      <c r="A84" s="109">
        <v>60</v>
      </c>
      <c r="B84" s="4" t="s">
        <v>239</v>
      </c>
      <c r="C84" s="6" t="s">
        <v>242</v>
      </c>
      <c r="D84" s="9" t="s">
        <v>658</v>
      </c>
      <c r="E84" s="4">
        <v>49593340</v>
      </c>
      <c r="F84" s="90" t="s">
        <v>438</v>
      </c>
      <c r="G84" s="7">
        <v>38000</v>
      </c>
      <c r="H84" s="51">
        <v>100</v>
      </c>
      <c r="I84" s="91">
        <v>25000</v>
      </c>
      <c r="J84" s="44">
        <v>0</v>
      </c>
      <c r="K84" s="44">
        <v>0</v>
      </c>
      <c r="L84" s="47"/>
    </row>
    <row r="85" spans="1:12" x14ac:dyDescent="0.2">
      <c r="A85" s="109">
        <v>61</v>
      </c>
      <c r="B85" s="4" t="s">
        <v>239</v>
      </c>
      <c r="C85" s="6" t="s">
        <v>66</v>
      </c>
      <c r="D85" s="22" t="s">
        <v>893</v>
      </c>
      <c r="E85" s="4">
        <v>45237565</v>
      </c>
      <c r="F85" s="90" t="s">
        <v>540</v>
      </c>
      <c r="G85" s="7">
        <v>140000</v>
      </c>
      <c r="H85" s="51">
        <v>200</v>
      </c>
      <c r="I85" s="91">
        <v>70000</v>
      </c>
      <c r="J85" s="44">
        <v>0</v>
      </c>
      <c r="K85" s="44">
        <v>0</v>
      </c>
      <c r="L85" s="47"/>
    </row>
    <row r="86" spans="1:12" ht="25.5" x14ac:dyDescent="0.2">
      <c r="A86" s="109">
        <v>62</v>
      </c>
      <c r="B86" s="4" t="s">
        <v>239</v>
      </c>
      <c r="C86" s="6" t="s">
        <v>242</v>
      </c>
      <c r="D86" s="9" t="s">
        <v>664</v>
      </c>
      <c r="E86" s="4">
        <v>63729369</v>
      </c>
      <c r="F86" s="90" t="s">
        <v>894</v>
      </c>
      <c r="G86" s="7">
        <v>30000</v>
      </c>
      <c r="H86" s="51">
        <v>140</v>
      </c>
      <c r="I86" s="91">
        <v>25000</v>
      </c>
      <c r="J86" s="44">
        <v>0</v>
      </c>
      <c r="K86" s="44">
        <v>0</v>
      </c>
      <c r="L86" s="47"/>
    </row>
    <row r="87" spans="1:12" ht="25.5" x14ac:dyDescent="0.2">
      <c r="A87" s="109">
        <v>63</v>
      </c>
      <c r="B87" s="4" t="s">
        <v>239</v>
      </c>
      <c r="C87" s="111" t="s">
        <v>541</v>
      </c>
      <c r="D87" s="22" t="s">
        <v>895</v>
      </c>
      <c r="E87" s="4">
        <v>48809781</v>
      </c>
      <c r="F87" s="90" t="s">
        <v>896</v>
      </c>
      <c r="G87" s="7">
        <v>300000</v>
      </c>
      <c r="H87" s="51">
        <v>360</v>
      </c>
      <c r="I87" s="91">
        <v>200000</v>
      </c>
      <c r="J87" s="44">
        <v>30000</v>
      </c>
      <c r="K87" s="44">
        <v>15000</v>
      </c>
      <c r="L87" s="179"/>
    </row>
    <row r="88" spans="1:12" ht="25.5" x14ac:dyDescent="0.2">
      <c r="A88" s="109">
        <v>64</v>
      </c>
      <c r="B88" s="4" t="s">
        <v>239</v>
      </c>
      <c r="C88" s="6" t="s">
        <v>36</v>
      </c>
      <c r="D88" s="9" t="s">
        <v>670</v>
      </c>
      <c r="E88" s="4">
        <v>45238359</v>
      </c>
      <c r="F88" s="90" t="s">
        <v>897</v>
      </c>
      <c r="G88" s="7">
        <v>105000</v>
      </c>
      <c r="H88" s="51">
        <v>150</v>
      </c>
      <c r="I88" s="91">
        <v>45000</v>
      </c>
      <c r="J88" s="44">
        <v>0</v>
      </c>
      <c r="K88" s="44">
        <v>15000</v>
      </c>
      <c r="L88" s="179"/>
    </row>
    <row r="89" spans="1:12" ht="25.5" x14ac:dyDescent="0.2">
      <c r="A89" s="109">
        <v>65</v>
      </c>
      <c r="B89" s="4" t="s">
        <v>239</v>
      </c>
      <c r="C89" s="6" t="s">
        <v>41</v>
      </c>
      <c r="D89" s="9" t="s">
        <v>277</v>
      </c>
      <c r="E89" s="4">
        <v>75095581</v>
      </c>
      <c r="F89" s="90" t="s">
        <v>898</v>
      </c>
      <c r="G89" s="7">
        <v>70000</v>
      </c>
      <c r="H89" s="51">
        <v>600</v>
      </c>
      <c r="I89" s="91">
        <v>20000</v>
      </c>
      <c r="J89" s="44">
        <v>0</v>
      </c>
      <c r="K89" s="44">
        <v>0</v>
      </c>
      <c r="L89" s="47"/>
    </row>
    <row r="90" spans="1:12" x14ac:dyDescent="0.2">
      <c r="A90" s="109">
        <v>66</v>
      </c>
      <c r="B90" s="4" t="s">
        <v>239</v>
      </c>
      <c r="C90" s="6" t="s">
        <v>899</v>
      </c>
      <c r="D90" s="9" t="s">
        <v>900</v>
      </c>
      <c r="E90" s="4">
        <v>60044080</v>
      </c>
      <c r="F90" s="90" t="s">
        <v>901</v>
      </c>
      <c r="G90" s="7" t="s">
        <v>211</v>
      </c>
      <c r="H90" s="51" t="s">
        <v>211</v>
      </c>
      <c r="I90" s="91" t="s">
        <v>211</v>
      </c>
      <c r="J90" s="44">
        <v>0</v>
      </c>
      <c r="K90" s="44">
        <v>0</v>
      </c>
      <c r="L90" s="47"/>
    </row>
    <row r="91" spans="1:12" ht="26.25" thickBot="1" x14ac:dyDescent="0.25">
      <c r="A91" s="114">
        <v>67</v>
      </c>
      <c r="B91" s="173" t="s">
        <v>239</v>
      </c>
      <c r="C91" s="174" t="s">
        <v>862</v>
      </c>
      <c r="D91" s="175" t="s">
        <v>902</v>
      </c>
      <c r="E91" s="173">
        <v>41031717</v>
      </c>
      <c r="F91" s="96" t="s">
        <v>903</v>
      </c>
      <c r="G91" s="64">
        <v>500000</v>
      </c>
      <c r="H91" s="97">
        <v>80</v>
      </c>
      <c r="I91" s="98">
        <v>32500</v>
      </c>
      <c r="J91" s="180">
        <v>0</v>
      </c>
      <c r="K91" s="180">
        <v>0</v>
      </c>
      <c r="L91" s="181"/>
    </row>
    <row r="92" spans="1:12" ht="16.5" thickBot="1" x14ac:dyDescent="0.3">
      <c r="A92" s="234" t="s">
        <v>148</v>
      </c>
      <c r="B92" s="235"/>
      <c r="C92" s="235"/>
      <c r="D92" s="99"/>
      <c r="E92" s="100"/>
      <c r="F92" s="100"/>
      <c r="G92" s="19"/>
      <c r="H92" s="102"/>
      <c r="I92" s="101"/>
      <c r="J92" s="102">
        <f>SUM(J25:J91)</f>
        <v>554000</v>
      </c>
      <c r="K92" s="19">
        <f>SUM(K25:K91)</f>
        <v>910000</v>
      </c>
      <c r="L92" s="19"/>
    </row>
    <row r="93" spans="1:12" ht="25.5" x14ac:dyDescent="0.2">
      <c r="A93" s="121">
        <v>1</v>
      </c>
      <c r="B93" s="54" t="s">
        <v>236</v>
      </c>
      <c r="C93" s="10" t="s">
        <v>678</v>
      </c>
      <c r="D93" s="132" t="s">
        <v>679</v>
      </c>
      <c r="E93" s="54">
        <v>75598795</v>
      </c>
      <c r="F93" s="122" t="s">
        <v>905</v>
      </c>
      <c r="G93" s="56">
        <v>50000</v>
      </c>
      <c r="H93" s="83">
        <v>250</v>
      </c>
      <c r="I93" s="84">
        <v>25000</v>
      </c>
      <c r="J93" s="42">
        <v>0</v>
      </c>
      <c r="K93" s="42">
        <v>0</v>
      </c>
      <c r="L93" s="187"/>
    </row>
    <row r="94" spans="1:12" ht="25.5" x14ac:dyDescent="0.2">
      <c r="A94" s="109">
        <v>2</v>
      </c>
      <c r="B94" s="32" t="s">
        <v>236</v>
      </c>
      <c r="C94" s="154" t="s">
        <v>51</v>
      </c>
      <c r="D94" s="182" t="s">
        <v>106</v>
      </c>
      <c r="E94" s="32">
        <v>47920866</v>
      </c>
      <c r="F94" s="110" t="s">
        <v>439</v>
      </c>
      <c r="G94" s="89">
        <v>65000</v>
      </c>
      <c r="H94" s="87">
        <v>320</v>
      </c>
      <c r="I94" s="88">
        <v>30000</v>
      </c>
      <c r="J94" s="188">
        <v>15000</v>
      </c>
      <c r="K94" s="188">
        <v>20000</v>
      </c>
      <c r="L94" s="167"/>
    </row>
    <row r="95" spans="1:12" ht="25.5" x14ac:dyDescent="0.2">
      <c r="A95" s="109">
        <v>3</v>
      </c>
      <c r="B95" s="1" t="s">
        <v>236</v>
      </c>
      <c r="C95" s="2" t="s">
        <v>27</v>
      </c>
      <c r="D95" s="60" t="s">
        <v>683</v>
      </c>
      <c r="E95" s="4">
        <v>26658658</v>
      </c>
      <c r="F95" s="110" t="s">
        <v>906</v>
      </c>
      <c r="G95" s="89">
        <v>30000</v>
      </c>
      <c r="H95" s="87"/>
      <c r="I95" s="88">
        <v>20000</v>
      </c>
      <c r="J95" s="188">
        <v>0</v>
      </c>
      <c r="K95" s="188">
        <v>10000</v>
      </c>
      <c r="L95" s="167"/>
    </row>
    <row r="96" spans="1:12" x14ac:dyDescent="0.2">
      <c r="A96" s="109">
        <v>4</v>
      </c>
      <c r="B96" s="4" t="s">
        <v>236</v>
      </c>
      <c r="C96" s="2" t="s">
        <v>421</v>
      </c>
      <c r="D96" s="8" t="s">
        <v>440</v>
      </c>
      <c r="E96" s="4">
        <v>44053436</v>
      </c>
      <c r="F96" s="91" t="s">
        <v>441</v>
      </c>
      <c r="G96" s="7">
        <v>54000</v>
      </c>
      <c r="H96" s="51">
        <v>140</v>
      </c>
      <c r="I96" s="91">
        <v>15000</v>
      </c>
      <c r="J96" s="139">
        <v>0</v>
      </c>
      <c r="K96" s="139">
        <v>10000</v>
      </c>
      <c r="L96" s="170"/>
    </row>
    <row r="97" spans="1:12" ht="38.25" x14ac:dyDescent="0.2">
      <c r="A97" s="109">
        <v>5</v>
      </c>
      <c r="B97" s="4" t="s">
        <v>236</v>
      </c>
      <c r="C97" s="2" t="s">
        <v>353</v>
      </c>
      <c r="D97" s="8" t="s">
        <v>907</v>
      </c>
      <c r="E97" s="4">
        <v>3328520</v>
      </c>
      <c r="F97" s="91" t="s">
        <v>908</v>
      </c>
      <c r="G97" s="7">
        <v>20000</v>
      </c>
      <c r="H97" s="51">
        <v>150</v>
      </c>
      <c r="I97" s="91">
        <v>10000</v>
      </c>
      <c r="J97" s="139">
        <v>0</v>
      </c>
      <c r="K97" s="139">
        <v>0</v>
      </c>
      <c r="L97" s="170"/>
    </row>
    <row r="98" spans="1:12" ht="38.25" x14ac:dyDescent="0.2">
      <c r="A98" s="109">
        <v>6</v>
      </c>
      <c r="B98" s="4" t="s">
        <v>236</v>
      </c>
      <c r="C98" s="2" t="s">
        <v>353</v>
      </c>
      <c r="D98" s="8" t="s">
        <v>907</v>
      </c>
      <c r="E98" s="4">
        <v>3328520</v>
      </c>
      <c r="F98" s="91" t="s">
        <v>909</v>
      </c>
      <c r="G98" s="7">
        <v>70000</v>
      </c>
      <c r="H98" s="51">
        <v>350</v>
      </c>
      <c r="I98" s="91">
        <v>20000</v>
      </c>
      <c r="J98" s="139">
        <v>0</v>
      </c>
      <c r="K98" s="139">
        <v>0</v>
      </c>
      <c r="L98" s="170"/>
    </row>
    <row r="99" spans="1:12" ht="25.5" x14ac:dyDescent="0.2">
      <c r="A99" s="109">
        <v>7</v>
      </c>
      <c r="B99" s="1" t="s">
        <v>236</v>
      </c>
      <c r="C99" s="2" t="s">
        <v>312</v>
      </c>
      <c r="D99" s="3" t="s">
        <v>313</v>
      </c>
      <c r="E99" s="4">
        <v>22897500</v>
      </c>
      <c r="F99" s="91" t="s">
        <v>910</v>
      </c>
      <c r="G99" s="7">
        <v>14000</v>
      </c>
      <c r="H99" s="51">
        <v>200</v>
      </c>
      <c r="I99" s="91">
        <v>6000</v>
      </c>
      <c r="J99" s="139">
        <v>5000</v>
      </c>
      <c r="K99" s="139">
        <v>10000</v>
      </c>
      <c r="L99" s="170"/>
    </row>
    <row r="100" spans="1:12" ht="28.5" customHeight="1" x14ac:dyDescent="0.2">
      <c r="A100" s="109">
        <v>8</v>
      </c>
      <c r="B100" s="1" t="s">
        <v>236</v>
      </c>
      <c r="C100" s="2" t="s">
        <v>3</v>
      </c>
      <c r="D100" s="3" t="s">
        <v>315</v>
      </c>
      <c r="E100" s="4">
        <v>22897488</v>
      </c>
      <c r="F100" s="91" t="s">
        <v>911</v>
      </c>
      <c r="G100" s="7">
        <v>510000</v>
      </c>
      <c r="H100" s="51">
        <v>3000</v>
      </c>
      <c r="I100" s="91">
        <v>100000</v>
      </c>
      <c r="J100" s="139">
        <v>0</v>
      </c>
      <c r="K100" s="139">
        <v>0</v>
      </c>
      <c r="L100" s="170"/>
    </row>
    <row r="101" spans="1:12" ht="25.5" x14ac:dyDescent="0.2">
      <c r="A101" s="109">
        <v>9</v>
      </c>
      <c r="B101" s="1" t="s">
        <v>236</v>
      </c>
      <c r="C101" s="2" t="s">
        <v>21</v>
      </c>
      <c r="D101" s="3" t="s">
        <v>314</v>
      </c>
      <c r="E101" s="4">
        <v>22897496</v>
      </c>
      <c r="F101" s="91" t="s">
        <v>912</v>
      </c>
      <c r="G101" s="7">
        <v>42000</v>
      </c>
      <c r="H101" s="51">
        <v>50</v>
      </c>
      <c r="I101" s="91">
        <v>10000</v>
      </c>
      <c r="J101" s="139">
        <v>5000</v>
      </c>
      <c r="K101" s="139">
        <v>5000</v>
      </c>
      <c r="L101" s="170"/>
    </row>
    <row r="102" spans="1:12" ht="38.25" x14ac:dyDescent="0.2">
      <c r="A102" s="109">
        <v>10</v>
      </c>
      <c r="B102" s="4" t="s">
        <v>236</v>
      </c>
      <c r="C102" s="2" t="s">
        <v>41</v>
      </c>
      <c r="D102" s="8" t="s">
        <v>316</v>
      </c>
      <c r="E102" s="4">
        <v>63468191</v>
      </c>
      <c r="F102" s="91" t="s">
        <v>542</v>
      </c>
      <c r="G102" s="7">
        <v>350000</v>
      </c>
      <c r="H102" s="51">
        <v>130</v>
      </c>
      <c r="I102" s="91">
        <v>90000</v>
      </c>
      <c r="J102" s="139">
        <v>80000</v>
      </c>
      <c r="K102" s="139">
        <v>95000</v>
      </c>
      <c r="L102" s="170"/>
    </row>
    <row r="103" spans="1:12" ht="25.5" x14ac:dyDescent="0.2">
      <c r="A103" s="109">
        <v>11</v>
      </c>
      <c r="B103" s="1" t="s">
        <v>236</v>
      </c>
      <c r="C103" s="2" t="s">
        <v>242</v>
      </c>
      <c r="D103" s="8" t="s">
        <v>696</v>
      </c>
      <c r="E103" s="1">
        <v>65338227</v>
      </c>
      <c r="F103" s="91" t="s">
        <v>543</v>
      </c>
      <c r="G103" s="7">
        <v>15000</v>
      </c>
      <c r="H103" s="51">
        <v>50</v>
      </c>
      <c r="I103" s="91">
        <v>5000</v>
      </c>
      <c r="J103" s="139">
        <v>0</v>
      </c>
      <c r="K103" s="139">
        <v>0</v>
      </c>
      <c r="L103" s="170"/>
    </row>
    <row r="104" spans="1:12" ht="38.25" x14ac:dyDescent="0.2">
      <c r="A104" s="109">
        <v>12</v>
      </c>
      <c r="B104" s="1" t="s">
        <v>236</v>
      </c>
      <c r="C104" s="2" t="s">
        <v>41</v>
      </c>
      <c r="D104" s="5" t="s">
        <v>698</v>
      </c>
      <c r="E104" s="1">
        <v>15527395</v>
      </c>
      <c r="F104" s="124" t="s">
        <v>913</v>
      </c>
      <c r="G104" s="7">
        <v>180000</v>
      </c>
      <c r="H104" s="51">
        <v>210</v>
      </c>
      <c r="I104" s="91">
        <v>90000</v>
      </c>
      <c r="J104" s="139">
        <v>55000</v>
      </c>
      <c r="K104" s="139">
        <v>55000</v>
      </c>
      <c r="L104" s="170"/>
    </row>
    <row r="105" spans="1:12" ht="25.5" x14ac:dyDescent="0.2">
      <c r="A105" s="109">
        <v>13</v>
      </c>
      <c r="B105" s="1" t="s">
        <v>236</v>
      </c>
      <c r="C105" s="2" t="s">
        <v>21</v>
      </c>
      <c r="D105" s="8" t="s">
        <v>914</v>
      </c>
      <c r="E105" s="1">
        <v>44160178</v>
      </c>
      <c r="F105" s="124" t="s">
        <v>915</v>
      </c>
      <c r="G105" s="7">
        <v>105300</v>
      </c>
      <c r="H105" s="51">
        <v>64</v>
      </c>
      <c r="I105" s="91">
        <v>115000</v>
      </c>
      <c r="J105" s="139">
        <v>0</v>
      </c>
      <c r="K105" s="139">
        <v>0</v>
      </c>
      <c r="L105" s="170"/>
    </row>
    <row r="106" spans="1:12" ht="38.25" x14ac:dyDescent="0.2">
      <c r="A106" s="109">
        <v>14</v>
      </c>
      <c r="B106" s="1" t="s">
        <v>236</v>
      </c>
      <c r="C106" s="2" t="s">
        <v>442</v>
      </c>
      <c r="D106" s="60" t="s">
        <v>81</v>
      </c>
      <c r="E106" s="4">
        <v>15526151</v>
      </c>
      <c r="F106" s="124" t="s">
        <v>916</v>
      </c>
      <c r="G106" s="7">
        <v>140000</v>
      </c>
      <c r="H106" s="51">
        <v>390</v>
      </c>
      <c r="I106" s="91">
        <v>100000</v>
      </c>
      <c r="J106" s="139">
        <v>15000</v>
      </c>
      <c r="K106" s="139">
        <v>20000</v>
      </c>
      <c r="L106" s="169"/>
    </row>
    <row r="107" spans="1:12" ht="39" thickBot="1" x14ac:dyDescent="0.25">
      <c r="A107" s="183">
        <v>15</v>
      </c>
      <c r="B107" s="184" t="s">
        <v>236</v>
      </c>
      <c r="C107" s="185" t="s">
        <v>218</v>
      </c>
      <c r="D107" s="186" t="s">
        <v>717</v>
      </c>
      <c r="E107" s="173">
        <v>47919710</v>
      </c>
      <c r="F107" s="96" t="s">
        <v>917</v>
      </c>
      <c r="G107" s="64">
        <v>45000</v>
      </c>
      <c r="H107" s="97">
        <v>300</v>
      </c>
      <c r="I107" s="98">
        <v>20000</v>
      </c>
      <c r="J107" s="180">
        <v>0</v>
      </c>
      <c r="K107" s="180">
        <v>20000</v>
      </c>
      <c r="L107" s="141"/>
    </row>
    <row r="108" spans="1:12" ht="16.5" thickBot="1" x14ac:dyDescent="0.3">
      <c r="A108" s="234" t="s">
        <v>150</v>
      </c>
      <c r="B108" s="235"/>
      <c r="C108" s="235"/>
      <c r="D108" s="99"/>
      <c r="E108" s="100"/>
      <c r="F108" s="100"/>
      <c r="G108" s="19"/>
      <c r="H108" s="102"/>
      <c r="I108" s="101"/>
      <c r="J108" s="102">
        <f>SUM(J93:J107)</f>
        <v>175000</v>
      </c>
      <c r="K108" s="19">
        <f>SUM(K93:K107)</f>
        <v>245000</v>
      </c>
      <c r="L108" s="19"/>
    </row>
    <row r="109" spans="1:12" ht="25.5" x14ac:dyDescent="0.2">
      <c r="A109" s="53">
        <v>1</v>
      </c>
      <c r="B109" s="54" t="s">
        <v>237</v>
      </c>
      <c r="C109" s="10" t="s">
        <v>242</v>
      </c>
      <c r="D109" s="55" t="s">
        <v>323</v>
      </c>
      <c r="E109" s="35">
        <v>66743338</v>
      </c>
      <c r="F109" s="122" t="s">
        <v>443</v>
      </c>
      <c r="G109" s="56">
        <v>298000</v>
      </c>
      <c r="H109" s="83">
        <v>300</v>
      </c>
      <c r="I109" s="84">
        <v>85000</v>
      </c>
      <c r="J109" s="42">
        <v>0</v>
      </c>
      <c r="K109" s="42">
        <v>0</v>
      </c>
      <c r="L109" s="187"/>
    </row>
    <row r="110" spans="1:12" ht="25.5" x14ac:dyDescent="0.2">
      <c r="A110" s="57">
        <v>2</v>
      </c>
      <c r="B110" s="1" t="s">
        <v>237</v>
      </c>
      <c r="C110" s="2" t="s">
        <v>78</v>
      </c>
      <c r="D110" s="8" t="s">
        <v>725</v>
      </c>
      <c r="E110" s="4">
        <v>577421</v>
      </c>
      <c r="F110" s="110" t="s">
        <v>918</v>
      </c>
      <c r="G110" s="89">
        <v>145000</v>
      </c>
      <c r="H110" s="87">
        <v>320</v>
      </c>
      <c r="I110" s="88">
        <v>91000</v>
      </c>
      <c r="J110" s="68">
        <v>0</v>
      </c>
      <c r="K110" s="68">
        <v>10000</v>
      </c>
      <c r="L110" s="167"/>
    </row>
    <row r="111" spans="1:12" ht="25.5" x14ac:dyDescent="0.2">
      <c r="A111" s="57">
        <v>3</v>
      </c>
      <c r="B111" s="1" t="s">
        <v>237</v>
      </c>
      <c r="C111" s="2" t="s">
        <v>41</v>
      </c>
      <c r="D111" s="8" t="s">
        <v>919</v>
      </c>
      <c r="E111" s="4">
        <v>65914163</v>
      </c>
      <c r="F111" s="90" t="s">
        <v>920</v>
      </c>
      <c r="G111" s="7">
        <v>360000</v>
      </c>
      <c r="H111" s="51">
        <v>1500</v>
      </c>
      <c r="I111" s="91">
        <v>70000</v>
      </c>
      <c r="J111" s="43">
        <v>15000</v>
      </c>
      <c r="K111" s="43">
        <v>20000</v>
      </c>
      <c r="L111" s="47"/>
    </row>
    <row r="112" spans="1:12" ht="25.5" x14ac:dyDescent="0.2">
      <c r="A112" s="57">
        <v>4</v>
      </c>
      <c r="B112" s="1" t="s">
        <v>237</v>
      </c>
      <c r="C112" s="2" t="s">
        <v>27</v>
      </c>
      <c r="D112" s="3" t="s">
        <v>375</v>
      </c>
      <c r="E112" s="4">
        <v>22844392</v>
      </c>
      <c r="F112" s="90" t="s">
        <v>921</v>
      </c>
      <c r="G112" s="7">
        <v>650000</v>
      </c>
      <c r="H112" s="51">
        <v>100</v>
      </c>
      <c r="I112" s="91">
        <v>500000</v>
      </c>
      <c r="J112" s="43">
        <v>0</v>
      </c>
      <c r="K112" s="43">
        <v>0</v>
      </c>
      <c r="L112" s="170"/>
    </row>
    <row r="113" spans="1:12" ht="25.5" x14ac:dyDescent="0.2">
      <c r="A113" s="57">
        <v>5</v>
      </c>
      <c r="B113" s="1" t="s">
        <v>237</v>
      </c>
      <c r="C113" s="2" t="s">
        <v>242</v>
      </c>
      <c r="D113" s="3" t="s">
        <v>93</v>
      </c>
      <c r="E113" s="4">
        <v>47999152</v>
      </c>
      <c r="F113" s="90" t="s">
        <v>922</v>
      </c>
      <c r="G113" s="7">
        <v>68000</v>
      </c>
      <c r="H113" s="51">
        <v>200</v>
      </c>
      <c r="I113" s="91">
        <v>35000</v>
      </c>
      <c r="J113" s="43">
        <v>20000</v>
      </c>
      <c r="K113" s="43">
        <v>20000</v>
      </c>
      <c r="L113" s="170"/>
    </row>
    <row r="114" spans="1:12" ht="25.5" x14ac:dyDescent="0.2">
      <c r="A114" s="57">
        <v>6</v>
      </c>
      <c r="B114" s="1" t="s">
        <v>237</v>
      </c>
      <c r="C114" s="2" t="s">
        <v>242</v>
      </c>
      <c r="D114" s="3" t="s">
        <v>26</v>
      </c>
      <c r="E114" s="4">
        <v>69604606</v>
      </c>
      <c r="F114" s="90" t="s">
        <v>923</v>
      </c>
      <c r="G114" s="7">
        <v>30000</v>
      </c>
      <c r="H114" s="51">
        <v>120</v>
      </c>
      <c r="I114" s="91">
        <v>20000</v>
      </c>
      <c r="J114" s="43">
        <v>0</v>
      </c>
      <c r="K114" s="43">
        <v>0</v>
      </c>
      <c r="L114" s="170"/>
    </row>
    <row r="115" spans="1:12" ht="51" x14ac:dyDescent="0.2">
      <c r="A115" s="57">
        <v>7</v>
      </c>
      <c r="B115" s="1" t="s">
        <v>237</v>
      </c>
      <c r="C115" s="2" t="s">
        <v>924</v>
      </c>
      <c r="D115" s="3" t="s">
        <v>925</v>
      </c>
      <c r="E115" s="4">
        <v>66933421</v>
      </c>
      <c r="F115" s="90" t="s">
        <v>926</v>
      </c>
      <c r="G115" s="7">
        <v>400000</v>
      </c>
      <c r="H115" s="51">
        <v>700</v>
      </c>
      <c r="I115" s="91">
        <v>300000</v>
      </c>
      <c r="J115" s="43">
        <v>0</v>
      </c>
      <c r="K115" s="43">
        <v>0</v>
      </c>
      <c r="L115" s="170"/>
    </row>
    <row r="116" spans="1:12" x14ac:dyDescent="0.2">
      <c r="A116" s="57">
        <v>8</v>
      </c>
      <c r="B116" s="1" t="s">
        <v>237</v>
      </c>
      <c r="C116" s="2" t="s">
        <v>252</v>
      </c>
      <c r="D116" s="3" t="s">
        <v>927</v>
      </c>
      <c r="E116" s="4">
        <v>48824143</v>
      </c>
      <c r="F116" s="90" t="s">
        <v>928</v>
      </c>
      <c r="G116" s="7">
        <v>90000</v>
      </c>
      <c r="H116" s="51">
        <v>36</v>
      </c>
      <c r="I116" s="91">
        <v>36000</v>
      </c>
      <c r="J116" s="43">
        <v>0</v>
      </c>
      <c r="K116" s="43">
        <v>0</v>
      </c>
      <c r="L116" s="47"/>
    </row>
    <row r="117" spans="1:12" x14ac:dyDescent="0.2">
      <c r="A117" s="57">
        <v>9</v>
      </c>
      <c r="B117" s="1" t="s">
        <v>237</v>
      </c>
      <c r="C117" s="2" t="s">
        <v>77</v>
      </c>
      <c r="D117" s="3" t="s">
        <v>90</v>
      </c>
      <c r="E117" s="4">
        <v>70866040</v>
      </c>
      <c r="F117" s="90" t="s">
        <v>929</v>
      </c>
      <c r="G117" s="7">
        <v>500000</v>
      </c>
      <c r="H117" s="51">
        <v>150</v>
      </c>
      <c r="I117" s="91">
        <v>400000</v>
      </c>
      <c r="J117" s="43">
        <v>0</v>
      </c>
      <c r="K117" s="43">
        <v>0</v>
      </c>
      <c r="L117" s="47"/>
    </row>
    <row r="118" spans="1:12" ht="25.5" x14ac:dyDescent="0.2">
      <c r="A118" s="57">
        <v>10</v>
      </c>
      <c r="B118" s="1" t="s">
        <v>237</v>
      </c>
      <c r="C118" s="2" t="s">
        <v>77</v>
      </c>
      <c r="D118" s="3" t="s">
        <v>56</v>
      </c>
      <c r="E118" s="4">
        <v>26624745</v>
      </c>
      <c r="F118" s="90" t="s">
        <v>930</v>
      </c>
      <c r="G118" s="7">
        <v>30000</v>
      </c>
      <c r="H118" s="51" t="s">
        <v>211</v>
      </c>
      <c r="I118" s="91">
        <v>25000</v>
      </c>
      <c r="J118" s="43">
        <v>0</v>
      </c>
      <c r="K118" s="43">
        <v>0</v>
      </c>
      <c r="L118" s="47"/>
    </row>
    <row r="119" spans="1:12" ht="38.25" x14ac:dyDescent="0.2">
      <c r="A119" s="57">
        <v>11</v>
      </c>
      <c r="B119" s="1" t="s">
        <v>237</v>
      </c>
      <c r="C119" s="2" t="s">
        <v>324</v>
      </c>
      <c r="D119" s="3" t="s">
        <v>734</v>
      </c>
      <c r="E119" s="4">
        <v>22873724</v>
      </c>
      <c r="F119" s="90" t="s">
        <v>931</v>
      </c>
      <c r="G119" s="7">
        <v>12000</v>
      </c>
      <c r="H119" s="51">
        <v>190</v>
      </c>
      <c r="I119" s="91">
        <v>8000</v>
      </c>
      <c r="J119" s="43">
        <v>4000</v>
      </c>
      <c r="K119" s="43">
        <v>0</v>
      </c>
      <c r="L119" s="170"/>
    </row>
    <row r="120" spans="1:12" x14ac:dyDescent="0.2">
      <c r="A120" s="57">
        <v>12</v>
      </c>
      <c r="B120" s="4" t="s">
        <v>237</v>
      </c>
      <c r="C120" s="2" t="s">
        <v>5</v>
      </c>
      <c r="D120" s="3" t="s">
        <v>112</v>
      </c>
      <c r="E120" s="4">
        <v>61985660</v>
      </c>
      <c r="F120" s="90" t="s">
        <v>544</v>
      </c>
      <c r="G120" s="7">
        <v>180000</v>
      </c>
      <c r="H120" s="51">
        <v>1000</v>
      </c>
      <c r="I120" s="91">
        <v>80000</v>
      </c>
      <c r="J120" s="43">
        <v>0</v>
      </c>
      <c r="K120" s="43">
        <v>0</v>
      </c>
      <c r="L120" s="170"/>
    </row>
    <row r="121" spans="1:12" x14ac:dyDescent="0.2">
      <c r="A121" s="57">
        <v>13</v>
      </c>
      <c r="B121" s="4" t="s">
        <v>237</v>
      </c>
      <c r="C121" s="2" t="s">
        <v>242</v>
      </c>
      <c r="D121" s="3" t="s">
        <v>505</v>
      </c>
      <c r="E121" s="4">
        <v>22886303</v>
      </c>
      <c r="F121" s="90" t="s">
        <v>972</v>
      </c>
      <c r="G121" s="7">
        <v>150000</v>
      </c>
      <c r="H121" s="51">
        <v>240</v>
      </c>
      <c r="I121" s="91">
        <v>50000</v>
      </c>
      <c r="J121" s="43">
        <v>0</v>
      </c>
      <c r="K121" s="43">
        <v>10000</v>
      </c>
      <c r="L121" s="170"/>
    </row>
    <row r="122" spans="1:12" x14ac:dyDescent="0.2">
      <c r="A122" s="57">
        <v>14</v>
      </c>
      <c r="B122" s="4" t="s">
        <v>237</v>
      </c>
      <c r="C122" s="2" t="s">
        <v>932</v>
      </c>
      <c r="D122" s="3" t="s">
        <v>933</v>
      </c>
      <c r="E122" s="4">
        <v>3077373</v>
      </c>
      <c r="F122" s="90" t="s">
        <v>934</v>
      </c>
      <c r="G122" s="7">
        <v>60000</v>
      </c>
      <c r="H122" s="51">
        <v>80</v>
      </c>
      <c r="I122" s="91">
        <v>50000</v>
      </c>
      <c r="J122" s="43">
        <v>0</v>
      </c>
      <c r="K122" s="43">
        <v>0</v>
      </c>
      <c r="L122" s="170"/>
    </row>
    <row r="123" spans="1:12" x14ac:dyDescent="0.2">
      <c r="A123" s="57">
        <v>15</v>
      </c>
      <c r="B123" s="4" t="s">
        <v>237</v>
      </c>
      <c r="C123" s="2" t="s">
        <v>191</v>
      </c>
      <c r="D123" s="8" t="s">
        <v>378</v>
      </c>
      <c r="E123" s="4">
        <v>26678721</v>
      </c>
      <c r="F123" s="90" t="s">
        <v>545</v>
      </c>
      <c r="G123" s="7">
        <v>580000</v>
      </c>
      <c r="H123" s="51">
        <v>5000</v>
      </c>
      <c r="I123" s="91">
        <v>280000</v>
      </c>
      <c r="J123" s="43">
        <v>0</v>
      </c>
      <c r="K123" s="44">
        <v>0</v>
      </c>
      <c r="L123" s="170"/>
    </row>
    <row r="124" spans="1:12" ht="25.5" x14ac:dyDescent="0.2">
      <c r="A124" s="57">
        <v>16</v>
      </c>
      <c r="B124" s="4" t="s">
        <v>237</v>
      </c>
      <c r="C124" s="2" t="s">
        <v>617</v>
      </c>
      <c r="D124" s="3" t="s">
        <v>935</v>
      </c>
      <c r="E124" s="4">
        <v>22866396</v>
      </c>
      <c r="F124" s="90" t="s">
        <v>936</v>
      </c>
      <c r="G124" s="7">
        <v>250000</v>
      </c>
      <c r="H124" s="51">
        <v>1000</v>
      </c>
      <c r="I124" s="91">
        <v>80000</v>
      </c>
      <c r="J124" s="44">
        <v>0</v>
      </c>
      <c r="K124" s="44">
        <v>0</v>
      </c>
      <c r="L124" s="170"/>
    </row>
    <row r="125" spans="1:12" ht="25.5" x14ac:dyDescent="0.2">
      <c r="A125" s="57">
        <v>17</v>
      </c>
      <c r="B125" s="1" t="s">
        <v>237</v>
      </c>
      <c r="C125" s="2" t="s">
        <v>242</v>
      </c>
      <c r="D125" s="3" t="s">
        <v>546</v>
      </c>
      <c r="E125" s="4">
        <v>1540319</v>
      </c>
      <c r="F125" s="91" t="s">
        <v>547</v>
      </c>
      <c r="G125" s="7">
        <v>100000</v>
      </c>
      <c r="H125" s="51">
        <v>500</v>
      </c>
      <c r="I125" s="91">
        <v>80000</v>
      </c>
      <c r="J125" s="44">
        <v>20000</v>
      </c>
      <c r="K125" s="44">
        <v>20000</v>
      </c>
      <c r="L125" s="47"/>
    </row>
    <row r="126" spans="1:12" ht="25.5" x14ac:dyDescent="0.2">
      <c r="A126" s="57">
        <v>18</v>
      </c>
      <c r="B126" s="1" t="s">
        <v>237</v>
      </c>
      <c r="C126" s="2" t="s">
        <v>937</v>
      </c>
      <c r="D126" s="3" t="s">
        <v>938</v>
      </c>
      <c r="E126" s="4">
        <v>66743192</v>
      </c>
      <c r="F126" s="91" t="s">
        <v>939</v>
      </c>
      <c r="G126" s="7">
        <v>49000</v>
      </c>
      <c r="H126" s="51">
        <v>400</v>
      </c>
      <c r="I126" s="91">
        <v>35000</v>
      </c>
      <c r="J126" s="44">
        <v>0</v>
      </c>
      <c r="K126" s="44">
        <v>0</v>
      </c>
      <c r="L126" s="47"/>
    </row>
    <row r="127" spans="1:12" ht="25.5" x14ac:dyDescent="0.2">
      <c r="A127" s="57">
        <v>19</v>
      </c>
      <c r="B127" s="1" t="s">
        <v>237</v>
      </c>
      <c r="C127" s="2" t="s">
        <v>191</v>
      </c>
      <c r="D127" s="3" t="s">
        <v>325</v>
      </c>
      <c r="E127" s="4">
        <v>64989127</v>
      </c>
      <c r="F127" s="90" t="s">
        <v>548</v>
      </c>
      <c r="G127" s="7">
        <v>400000</v>
      </c>
      <c r="H127" s="51">
        <v>650</v>
      </c>
      <c r="I127" s="91">
        <v>250000</v>
      </c>
      <c r="J127" s="43">
        <v>30000</v>
      </c>
      <c r="K127" s="43">
        <v>0</v>
      </c>
      <c r="L127" s="170"/>
    </row>
    <row r="128" spans="1:12" x14ac:dyDescent="0.2">
      <c r="A128" s="57">
        <v>20</v>
      </c>
      <c r="B128" s="1" t="s">
        <v>237</v>
      </c>
      <c r="C128" s="2" t="s">
        <v>11</v>
      </c>
      <c r="D128" s="3" t="s">
        <v>507</v>
      </c>
      <c r="E128" s="4">
        <v>22890416</v>
      </c>
      <c r="F128" s="90" t="s">
        <v>549</v>
      </c>
      <c r="G128" s="7">
        <v>87000</v>
      </c>
      <c r="H128" s="51">
        <v>300</v>
      </c>
      <c r="I128" s="91">
        <v>80000</v>
      </c>
      <c r="J128" s="43">
        <v>0</v>
      </c>
      <c r="K128" s="43">
        <v>0</v>
      </c>
      <c r="L128" s="170"/>
    </row>
    <row r="129" spans="1:12" x14ac:dyDescent="0.2">
      <c r="A129" s="57">
        <v>21</v>
      </c>
      <c r="B129" s="1" t="s">
        <v>237</v>
      </c>
      <c r="C129" s="2" t="s">
        <v>242</v>
      </c>
      <c r="D129" s="8" t="s">
        <v>746</v>
      </c>
      <c r="E129" s="4">
        <v>47998857</v>
      </c>
      <c r="F129" s="90" t="s">
        <v>973</v>
      </c>
      <c r="G129" s="7">
        <v>14000</v>
      </c>
      <c r="H129" s="51">
        <v>200</v>
      </c>
      <c r="I129" s="91">
        <v>8000</v>
      </c>
      <c r="J129" s="43">
        <v>0</v>
      </c>
      <c r="K129" s="43">
        <v>0</v>
      </c>
      <c r="L129" s="170"/>
    </row>
    <row r="130" spans="1:12" ht="25.5" x14ac:dyDescent="0.2">
      <c r="A130" s="57">
        <v>22</v>
      </c>
      <c r="B130" s="1" t="s">
        <v>237</v>
      </c>
      <c r="C130" s="2" t="s">
        <v>77</v>
      </c>
      <c r="D130" s="8" t="s">
        <v>510</v>
      </c>
      <c r="E130" s="4">
        <v>1586165</v>
      </c>
      <c r="F130" s="90" t="s">
        <v>940</v>
      </c>
      <c r="G130" s="7">
        <v>300000</v>
      </c>
      <c r="H130" s="51">
        <v>100</v>
      </c>
      <c r="I130" s="91">
        <v>250000</v>
      </c>
      <c r="J130" s="43">
        <v>0</v>
      </c>
      <c r="K130" s="43">
        <v>100000</v>
      </c>
      <c r="L130" s="170"/>
    </row>
    <row r="131" spans="1:12" ht="25.5" x14ac:dyDescent="0.2">
      <c r="A131" s="57">
        <v>23</v>
      </c>
      <c r="B131" s="1" t="s">
        <v>237</v>
      </c>
      <c r="C131" s="2" t="s">
        <v>252</v>
      </c>
      <c r="D131" s="8" t="s">
        <v>444</v>
      </c>
      <c r="E131" s="4">
        <v>61944068</v>
      </c>
      <c r="F131" s="90" t="s">
        <v>445</v>
      </c>
      <c r="G131" s="7">
        <v>1000000</v>
      </c>
      <c r="H131" s="51">
        <v>200</v>
      </c>
      <c r="I131" s="91">
        <v>300000</v>
      </c>
      <c r="J131" s="43">
        <v>80000</v>
      </c>
      <c r="K131" s="43">
        <v>80000</v>
      </c>
      <c r="L131" s="170"/>
    </row>
    <row r="132" spans="1:12" ht="38.25" x14ac:dyDescent="0.2">
      <c r="A132" s="57">
        <v>24</v>
      </c>
      <c r="B132" s="1" t="s">
        <v>237</v>
      </c>
      <c r="C132" s="2" t="s">
        <v>324</v>
      </c>
      <c r="D132" s="8" t="s">
        <v>382</v>
      </c>
      <c r="E132" s="4">
        <v>1302451</v>
      </c>
      <c r="F132" s="90" t="s">
        <v>550</v>
      </c>
      <c r="G132" s="7">
        <v>75000</v>
      </c>
      <c r="H132" s="51">
        <v>250</v>
      </c>
      <c r="I132" s="91">
        <v>25000</v>
      </c>
      <c r="J132" s="44">
        <v>0</v>
      </c>
      <c r="K132" s="44">
        <v>0</v>
      </c>
      <c r="L132" s="170"/>
    </row>
    <row r="133" spans="1:12" ht="51" x14ac:dyDescent="0.2">
      <c r="A133" s="57">
        <v>25</v>
      </c>
      <c r="B133" s="1" t="s">
        <v>237</v>
      </c>
      <c r="C133" s="2" t="s">
        <v>551</v>
      </c>
      <c r="D133" s="5" t="s">
        <v>210</v>
      </c>
      <c r="E133" s="1">
        <v>533963</v>
      </c>
      <c r="F133" s="90" t="s">
        <v>941</v>
      </c>
      <c r="G133" s="7">
        <v>280000</v>
      </c>
      <c r="H133" s="51">
        <v>2000</v>
      </c>
      <c r="I133" s="91">
        <v>108000</v>
      </c>
      <c r="J133" s="43">
        <v>20000</v>
      </c>
      <c r="K133" s="43">
        <v>30000</v>
      </c>
      <c r="L133" s="170"/>
    </row>
    <row r="134" spans="1:12" ht="38.25" x14ac:dyDescent="0.2">
      <c r="A134" s="57">
        <v>26</v>
      </c>
      <c r="B134" s="1" t="s">
        <v>237</v>
      </c>
      <c r="C134" s="2" t="s">
        <v>14</v>
      </c>
      <c r="D134" s="3" t="s">
        <v>752</v>
      </c>
      <c r="E134" s="1">
        <v>64601803</v>
      </c>
      <c r="F134" s="90" t="s">
        <v>942</v>
      </c>
      <c r="G134" s="7">
        <v>20000</v>
      </c>
      <c r="H134" s="51">
        <v>100</v>
      </c>
      <c r="I134" s="91">
        <v>10000</v>
      </c>
      <c r="J134" s="43">
        <v>0</v>
      </c>
      <c r="K134" s="43">
        <v>0</v>
      </c>
      <c r="L134" s="170"/>
    </row>
    <row r="135" spans="1:12" ht="25.5" x14ac:dyDescent="0.2">
      <c r="A135" s="57">
        <v>27</v>
      </c>
      <c r="B135" s="1" t="s">
        <v>237</v>
      </c>
      <c r="C135" s="2" t="s">
        <v>66</v>
      </c>
      <c r="D135" s="3" t="s">
        <v>943</v>
      </c>
      <c r="E135" s="4">
        <v>49558722</v>
      </c>
      <c r="F135" s="90" t="s">
        <v>944</v>
      </c>
      <c r="G135" s="7">
        <v>80000</v>
      </c>
      <c r="H135" s="51">
        <v>100</v>
      </c>
      <c r="I135" s="91">
        <v>40000</v>
      </c>
      <c r="J135" s="43">
        <v>0</v>
      </c>
      <c r="K135" s="43">
        <v>15000</v>
      </c>
      <c r="L135" s="170"/>
    </row>
    <row r="136" spans="1:12" ht="25.5" x14ac:dyDescent="0.2">
      <c r="A136" s="57">
        <v>28</v>
      </c>
      <c r="B136" s="1" t="s">
        <v>237</v>
      </c>
      <c r="C136" s="2" t="s">
        <v>245</v>
      </c>
      <c r="D136" s="3" t="s">
        <v>757</v>
      </c>
      <c r="E136" s="4">
        <v>43541658</v>
      </c>
      <c r="F136" s="90" t="s">
        <v>446</v>
      </c>
      <c r="G136" s="7">
        <v>80000</v>
      </c>
      <c r="H136" s="51">
        <v>450</v>
      </c>
      <c r="I136" s="91">
        <v>60000</v>
      </c>
      <c r="J136" s="43">
        <v>30000</v>
      </c>
      <c r="K136" s="43">
        <v>30000</v>
      </c>
      <c r="L136" s="170"/>
    </row>
    <row r="137" spans="1:12" ht="25.5" x14ac:dyDescent="0.2">
      <c r="A137" s="57">
        <v>29</v>
      </c>
      <c r="B137" s="1" t="s">
        <v>237</v>
      </c>
      <c r="C137" s="2" t="s">
        <v>51</v>
      </c>
      <c r="D137" s="5" t="s">
        <v>6</v>
      </c>
      <c r="E137" s="1">
        <v>60782269</v>
      </c>
      <c r="F137" s="90" t="s">
        <v>447</v>
      </c>
      <c r="G137" s="7">
        <v>20000</v>
      </c>
      <c r="H137" s="51">
        <v>100</v>
      </c>
      <c r="I137" s="91">
        <v>10000</v>
      </c>
      <c r="J137" s="43">
        <v>0</v>
      </c>
      <c r="K137" s="43">
        <v>0</v>
      </c>
      <c r="L137" s="47"/>
    </row>
    <row r="138" spans="1:12" ht="25.5" x14ac:dyDescent="0.2">
      <c r="A138" s="57">
        <v>30</v>
      </c>
      <c r="B138" s="1" t="s">
        <v>237</v>
      </c>
      <c r="C138" s="2" t="s">
        <v>242</v>
      </c>
      <c r="D138" s="3" t="s">
        <v>513</v>
      </c>
      <c r="E138" s="4">
        <v>61985538</v>
      </c>
      <c r="F138" s="90" t="s">
        <v>945</v>
      </c>
      <c r="G138" s="7">
        <v>15000</v>
      </c>
      <c r="H138" s="51">
        <v>60</v>
      </c>
      <c r="I138" s="91">
        <v>11000</v>
      </c>
      <c r="J138" s="43">
        <v>0</v>
      </c>
      <c r="K138" s="43">
        <v>0</v>
      </c>
      <c r="L138" s="170"/>
    </row>
    <row r="139" spans="1:12" ht="33.75" x14ac:dyDescent="0.2">
      <c r="A139" s="57">
        <v>31</v>
      </c>
      <c r="B139" s="1" t="s">
        <v>237</v>
      </c>
      <c r="C139" s="2" t="s">
        <v>946</v>
      </c>
      <c r="D139" s="3" t="s">
        <v>213</v>
      </c>
      <c r="E139" s="4">
        <v>43541356</v>
      </c>
      <c r="F139" s="95" t="s">
        <v>947</v>
      </c>
      <c r="G139" s="7">
        <v>60000</v>
      </c>
      <c r="H139" s="51"/>
      <c r="I139" s="91">
        <v>40000</v>
      </c>
      <c r="J139" s="43">
        <v>20000</v>
      </c>
      <c r="K139" s="43">
        <v>20000</v>
      </c>
      <c r="L139" s="170"/>
    </row>
    <row r="140" spans="1:12" ht="25.5" x14ac:dyDescent="0.2">
      <c r="A140" s="57">
        <v>32</v>
      </c>
      <c r="B140" s="1" t="s">
        <v>237</v>
      </c>
      <c r="C140" s="2" t="s">
        <v>252</v>
      </c>
      <c r="D140" s="3" t="s">
        <v>389</v>
      </c>
      <c r="E140" s="4">
        <v>49559168</v>
      </c>
      <c r="F140" s="90" t="s">
        <v>948</v>
      </c>
      <c r="G140" s="7">
        <v>37500</v>
      </c>
      <c r="H140" s="51">
        <v>24</v>
      </c>
      <c r="I140" s="7">
        <v>20000</v>
      </c>
      <c r="J140" s="43">
        <v>0</v>
      </c>
      <c r="K140" s="43">
        <v>0</v>
      </c>
      <c r="L140" s="179"/>
    </row>
    <row r="141" spans="1:12" x14ac:dyDescent="0.2">
      <c r="A141" s="57">
        <v>33</v>
      </c>
      <c r="B141" s="4" t="s">
        <v>237</v>
      </c>
      <c r="C141" s="2" t="s">
        <v>242</v>
      </c>
      <c r="D141" s="3" t="s">
        <v>287</v>
      </c>
      <c r="E141" s="4">
        <v>49559125</v>
      </c>
      <c r="F141" s="90" t="s">
        <v>448</v>
      </c>
      <c r="G141" s="7">
        <v>25000</v>
      </c>
      <c r="H141" s="51">
        <v>16</v>
      </c>
      <c r="I141" s="91">
        <v>20000</v>
      </c>
      <c r="J141" s="43">
        <v>0</v>
      </c>
      <c r="K141" s="43">
        <v>0</v>
      </c>
      <c r="L141" s="170"/>
    </row>
    <row r="142" spans="1:12" ht="25.5" x14ac:dyDescent="0.2">
      <c r="A142" s="57">
        <v>34</v>
      </c>
      <c r="B142" s="1" t="s">
        <v>237</v>
      </c>
      <c r="C142" s="2" t="s">
        <v>130</v>
      </c>
      <c r="D142" s="3" t="s">
        <v>764</v>
      </c>
      <c r="E142" s="4">
        <v>61985473</v>
      </c>
      <c r="F142" s="90" t="s">
        <v>949</v>
      </c>
      <c r="G142" s="7">
        <v>30000</v>
      </c>
      <c r="H142" s="51">
        <v>90</v>
      </c>
      <c r="I142" s="91">
        <v>20000</v>
      </c>
      <c r="J142" s="43">
        <v>0</v>
      </c>
      <c r="K142" s="43">
        <v>0</v>
      </c>
      <c r="L142" s="170"/>
    </row>
    <row r="143" spans="1:12" ht="51" x14ac:dyDescent="0.2">
      <c r="A143" s="57">
        <v>35</v>
      </c>
      <c r="B143" s="4" t="s">
        <v>237</v>
      </c>
      <c r="C143" s="2" t="s">
        <v>449</v>
      </c>
      <c r="D143" s="3" t="s">
        <v>142</v>
      </c>
      <c r="E143" s="4">
        <v>534935</v>
      </c>
      <c r="F143" s="90" t="s">
        <v>950</v>
      </c>
      <c r="G143" s="7">
        <v>424000</v>
      </c>
      <c r="H143" s="51">
        <v>980</v>
      </c>
      <c r="I143" s="91">
        <v>140000</v>
      </c>
      <c r="J143" s="43">
        <v>85000</v>
      </c>
      <c r="K143" s="43">
        <v>85000</v>
      </c>
      <c r="L143" s="159" t="s">
        <v>952</v>
      </c>
    </row>
    <row r="144" spans="1:12" ht="13.5" thickBot="1" x14ac:dyDescent="0.25">
      <c r="A144" s="126">
        <v>36</v>
      </c>
      <c r="B144" s="127" t="s">
        <v>237</v>
      </c>
      <c r="C144" s="11" t="s">
        <v>243</v>
      </c>
      <c r="D144" s="37" t="s">
        <v>515</v>
      </c>
      <c r="E144" s="36">
        <v>22901418</v>
      </c>
      <c r="F144" s="117" t="s">
        <v>951</v>
      </c>
      <c r="G144" s="118">
        <v>166000</v>
      </c>
      <c r="H144" s="119">
        <v>350</v>
      </c>
      <c r="I144" s="120">
        <v>60000</v>
      </c>
      <c r="J144" s="140">
        <v>0</v>
      </c>
      <c r="K144" s="140">
        <v>20000</v>
      </c>
      <c r="L144" s="141"/>
    </row>
    <row r="145" spans="1:12" ht="16.5" thickBot="1" x14ac:dyDescent="0.3">
      <c r="A145" s="234" t="s">
        <v>151</v>
      </c>
      <c r="B145" s="235"/>
      <c r="C145" s="235"/>
      <c r="D145" s="99"/>
      <c r="E145" s="100"/>
      <c r="F145" s="100"/>
      <c r="G145" s="19"/>
      <c r="H145" s="102"/>
      <c r="I145" s="101"/>
      <c r="J145" s="102">
        <f>SUM(J109:J144)</f>
        <v>324000</v>
      </c>
      <c r="K145" s="19">
        <f>SUM(K109:K144)</f>
        <v>460000</v>
      </c>
      <c r="L145" s="19"/>
    </row>
    <row r="146" spans="1:12" x14ac:dyDescent="0.2">
      <c r="A146" s="121">
        <v>1</v>
      </c>
      <c r="B146" s="35" t="s">
        <v>238</v>
      </c>
      <c r="C146" s="10" t="s">
        <v>21</v>
      </c>
      <c r="D146" s="55" t="s">
        <v>450</v>
      </c>
      <c r="E146" s="35">
        <v>27059901</v>
      </c>
      <c r="F146" s="128" t="s">
        <v>451</v>
      </c>
      <c r="G146" s="56">
        <v>28000</v>
      </c>
      <c r="H146" s="83">
        <v>100</v>
      </c>
      <c r="I146" s="84">
        <v>14000</v>
      </c>
      <c r="J146" s="85">
        <v>8000</v>
      </c>
      <c r="K146" s="85">
        <v>8000</v>
      </c>
      <c r="L146" s="46"/>
    </row>
    <row r="147" spans="1:12" x14ac:dyDescent="0.2">
      <c r="A147" s="109">
        <v>2</v>
      </c>
      <c r="B147" s="4" t="s">
        <v>238</v>
      </c>
      <c r="C147" s="2" t="s">
        <v>242</v>
      </c>
      <c r="D147" s="8" t="s">
        <v>289</v>
      </c>
      <c r="E147" s="4">
        <v>63696045</v>
      </c>
      <c r="F147" s="95" t="s">
        <v>552</v>
      </c>
      <c r="G147" s="7">
        <v>50000</v>
      </c>
      <c r="H147" s="51">
        <v>200</v>
      </c>
      <c r="I147" s="91">
        <v>20000</v>
      </c>
      <c r="J147" s="43">
        <v>0</v>
      </c>
      <c r="K147" s="43">
        <v>0</v>
      </c>
      <c r="L147" s="47"/>
    </row>
    <row r="148" spans="1:12" ht="25.5" x14ac:dyDescent="0.2">
      <c r="A148" s="109">
        <v>3</v>
      </c>
      <c r="B148" s="4" t="s">
        <v>238</v>
      </c>
      <c r="C148" s="2" t="s">
        <v>242</v>
      </c>
      <c r="D148" s="8" t="s">
        <v>188</v>
      </c>
      <c r="E148" s="4">
        <v>26999501</v>
      </c>
      <c r="F148" s="95" t="s">
        <v>452</v>
      </c>
      <c r="G148" s="7">
        <v>160000</v>
      </c>
      <c r="H148" s="51">
        <v>1200</v>
      </c>
      <c r="I148" s="91">
        <v>30000</v>
      </c>
      <c r="J148" s="43">
        <v>20000</v>
      </c>
      <c r="K148" s="43">
        <v>0</v>
      </c>
      <c r="L148" s="47"/>
    </row>
    <row r="149" spans="1:12" x14ac:dyDescent="0.2">
      <c r="A149" s="57">
        <v>4</v>
      </c>
      <c r="B149" s="4" t="s">
        <v>239</v>
      </c>
      <c r="C149" s="111" t="s">
        <v>11</v>
      </c>
      <c r="D149" s="22" t="s">
        <v>953</v>
      </c>
      <c r="E149" s="4">
        <v>48005673</v>
      </c>
      <c r="F149" s="90" t="s">
        <v>954</v>
      </c>
      <c r="G149" s="7">
        <v>400000</v>
      </c>
      <c r="H149" s="51">
        <v>1300</v>
      </c>
      <c r="I149" s="91">
        <v>50000</v>
      </c>
      <c r="J149" s="44">
        <v>0</v>
      </c>
      <c r="K149" s="44">
        <v>50000</v>
      </c>
      <c r="L149" s="170"/>
    </row>
    <row r="150" spans="1:12" ht="25.5" x14ac:dyDescent="0.2">
      <c r="A150" s="57">
        <v>5</v>
      </c>
      <c r="B150" s="4" t="s">
        <v>238</v>
      </c>
      <c r="C150" s="2" t="s">
        <v>218</v>
      </c>
      <c r="D150" s="8" t="s">
        <v>782</v>
      </c>
      <c r="E150" s="4">
        <v>49589202</v>
      </c>
      <c r="F150" s="90" t="s">
        <v>955</v>
      </c>
      <c r="G150" s="7">
        <v>625000</v>
      </c>
      <c r="H150" s="51">
        <v>1400</v>
      </c>
      <c r="I150" s="91">
        <v>85000</v>
      </c>
      <c r="J150" s="43">
        <v>0</v>
      </c>
      <c r="K150" s="43">
        <v>15000</v>
      </c>
      <c r="L150" s="47"/>
    </row>
    <row r="151" spans="1:12" ht="25.5" x14ac:dyDescent="0.2">
      <c r="A151" s="57">
        <v>6</v>
      </c>
      <c r="B151" s="4" t="s">
        <v>238</v>
      </c>
      <c r="C151" s="2" t="s">
        <v>3</v>
      </c>
      <c r="D151" s="8" t="s">
        <v>226</v>
      </c>
      <c r="E151" s="4">
        <v>26676214</v>
      </c>
      <c r="F151" s="90" t="s">
        <v>956</v>
      </c>
      <c r="G151" s="7">
        <v>235000</v>
      </c>
      <c r="H151" s="51">
        <v>150</v>
      </c>
      <c r="I151" s="91">
        <v>50000</v>
      </c>
      <c r="J151" s="43">
        <v>20000</v>
      </c>
      <c r="K151" s="43">
        <v>20000</v>
      </c>
      <c r="L151" s="47"/>
    </row>
    <row r="152" spans="1:12" ht="25.5" x14ac:dyDescent="0.2">
      <c r="A152" s="57">
        <v>7</v>
      </c>
      <c r="B152" s="134" t="s">
        <v>238</v>
      </c>
      <c r="C152" s="2" t="s">
        <v>136</v>
      </c>
      <c r="D152" s="3" t="s">
        <v>394</v>
      </c>
      <c r="E152" s="4">
        <v>65497058</v>
      </c>
      <c r="F152" s="90" t="s">
        <v>957</v>
      </c>
      <c r="G152" s="7">
        <v>42500</v>
      </c>
      <c r="H152" s="51">
        <v>110</v>
      </c>
      <c r="I152" s="91">
        <v>10000</v>
      </c>
      <c r="J152" s="43">
        <v>5000</v>
      </c>
      <c r="K152" s="43">
        <v>10000</v>
      </c>
      <c r="L152" s="170"/>
    </row>
    <row r="153" spans="1:12" ht="25.5" x14ac:dyDescent="0.2">
      <c r="A153" s="57">
        <v>8</v>
      </c>
      <c r="B153" s="4" t="s">
        <v>238</v>
      </c>
      <c r="C153" s="2" t="s">
        <v>242</v>
      </c>
      <c r="D153" s="3" t="s">
        <v>395</v>
      </c>
      <c r="E153" s="4">
        <v>22756094</v>
      </c>
      <c r="F153" s="90" t="s">
        <v>958</v>
      </c>
      <c r="G153" s="7">
        <v>30000</v>
      </c>
      <c r="H153" s="51">
        <v>100</v>
      </c>
      <c r="I153" s="91">
        <v>20000</v>
      </c>
      <c r="J153" s="43">
        <v>0</v>
      </c>
      <c r="K153" s="43">
        <v>0</v>
      </c>
      <c r="L153" s="170"/>
    </row>
    <row r="154" spans="1:12" ht="25.5" x14ac:dyDescent="0.2">
      <c r="A154" s="57">
        <v>9</v>
      </c>
      <c r="B154" s="4" t="s">
        <v>238</v>
      </c>
      <c r="C154" s="2" t="s">
        <v>270</v>
      </c>
      <c r="D154" s="3" t="s">
        <v>786</v>
      </c>
      <c r="E154" s="4">
        <v>64986098</v>
      </c>
      <c r="F154" s="90" t="s">
        <v>959</v>
      </c>
      <c r="G154" s="7">
        <v>57000</v>
      </c>
      <c r="H154" s="51">
        <v>370</v>
      </c>
      <c r="I154" s="91">
        <v>25000</v>
      </c>
      <c r="J154" s="43">
        <v>0</v>
      </c>
      <c r="K154" s="43">
        <v>0</v>
      </c>
      <c r="L154" s="170"/>
    </row>
    <row r="155" spans="1:12" ht="25.5" x14ac:dyDescent="0.2">
      <c r="A155" s="57">
        <v>10</v>
      </c>
      <c r="B155" s="4" t="s">
        <v>238</v>
      </c>
      <c r="C155" s="2" t="s">
        <v>453</v>
      </c>
      <c r="D155" s="8" t="s">
        <v>960</v>
      </c>
      <c r="E155" s="4">
        <v>67341446</v>
      </c>
      <c r="F155" s="95" t="s">
        <v>553</v>
      </c>
      <c r="G155" s="7">
        <v>220000</v>
      </c>
      <c r="H155" s="51">
        <v>2500</v>
      </c>
      <c r="I155" s="91">
        <v>30000</v>
      </c>
      <c r="J155" s="43">
        <v>10000</v>
      </c>
      <c r="K155" s="43">
        <v>8000</v>
      </c>
      <c r="L155" s="152"/>
    </row>
    <row r="156" spans="1:12" ht="25.5" x14ac:dyDescent="0.2">
      <c r="A156" s="57">
        <v>11</v>
      </c>
      <c r="B156" s="4" t="s">
        <v>238</v>
      </c>
      <c r="C156" s="2" t="s">
        <v>245</v>
      </c>
      <c r="D156" s="8" t="s">
        <v>961</v>
      </c>
      <c r="E156" s="4">
        <v>22888977</v>
      </c>
      <c r="F156" s="95" t="s">
        <v>962</v>
      </c>
      <c r="G156" s="7">
        <v>90000</v>
      </c>
      <c r="H156" s="51">
        <v>200</v>
      </c>
      <c r="I156" s="91">
        <v>30000</v>
      </c>
      <c r="J156" s="43">
        <v>0</v>
      </c>
      <c r="K156" s="43">
        <v>0</v>
      </c>
      <c r="L156" s="152"/>
    </row>
    <row r="157" spans="1:12" x14ac:dyDescent="0.2">
      <c r="A157" s="57">
        <v>12</v>
      </c>
      <c r="B157" s="4" t="s">
        <v>238</v>
      </c>
      <c r="C157" s="2" t="s">
        <v>976</v>
      </c>
      <c r="D157" s="8" t="s">
        <v>963</v>
      </c>
      <c r="E157" s="4">
        <v>1375202</v>
      </c>
      <c r="F157" s="95" t="s">
        <v>976</v>
      </c>
      <c r="G157" s="7">
        <v>25000</v>
      </c>
      <c r="H157" s="51">
        <v>120</v>
      </c>
      <c r="I157" s="91">
        <v>15000</v>
      </c>
      <c r="J157" s="43">
        <v>0</v>
      </c>
      <c r="K157" s="43">
        <v>0</v>
      </c>
      <c r="L157" s="152"/>
    </row>
    <row r="158" spans="1:12" x14ac:dyDescent="0.2">
      <c r="A158" s="57">
        <v>13</v>
      </c>
      <c r="B158" s="4" t="s">
        <v>238</v>
      </c>
      <c r="C158" s="2" t="s">
        <v>11</v>
      </c>
      <c r="D158" s="3" t="s">
        <v>794</v>
      </c>
      <c r="E158" s="4">
        <v>27055442</v>
      </c>
      <c r="F158" s="95" t="s">
        <v>964</v>
      </c>
      <c r="G158" s="7">
        <v>592000</v>
      </c>
      <c r="H158" s="51">
        <v>120</v>
      </c>
      <c r="I158" s="91">
        <v>90000</v>
      </c>
      <c r="J158" s="43">
        <v>0</v>
      </c>
      <c r="K158" s="43">
        <v>0</v>
      </c>
      <c r="L158" s="152"/>
    </row>
    <row r="159" spans="1:12" x14ac:dyDescent="0.2">
      <c r="A159" s="57">
        <v>14</v>
      </c>
      <c r="B159" s="4" t="s">
        <v>238</v>
      </c>
      <c r="C159" s="2" t="s">
        <v>242</v>
      </c>
      <c r="D159" s="3" t="s">
        <v>802</v>
      </c>
      <c r="E159" s="4">
        <v>14617498</v>
      </c>
      <c r="F159" s="95" t="s">
        <v>454</v>
      </c>
      <c r="G159" s="7">
        <v>12000</v>
      </c>
      <c r="H159" s="51">
        <v>120</v>
      </c>
      <c r="I159" s="91">
        <v>10000</v>
      </c>
      <c r="J159" s="44">
        <v>0</v>
      </c>
      <c r="K159" s="44">
        <v>0</v>
      </c>
      <c r="L159" s="152"/>
    </row>
    <row r="160" spans="1:12" ht="25.5" x14ac:dyDescent="0.2">
      <c r="A160" s="57">
        <v>15</v>
      </c>
      <c r="B160" s="4" t="s">
        <v>238</v>
      </c>
      <c r="C160" s="2" t="s">
        <v>14</v>
      </c>
      <c r="D160" s="3" t="s">
        <v>805</v>
      </c>
      <c r="E160" s="4">
        <v>19013230</v>
      </c>
      <c r="F160" s="95" t="s">
        <v>965</v>
      </c>
      <c r="G160" s="7">
        <v>60000</v>
      </c>
      <c r="H160" s="51">
        <v>250</v>
      </c>
      <c r="I160" s="7">
        <v>20000</v>
      </c>
      <c r="J160" s="44">
        <v>0</v>
      </c>
      <c r="K160" s="44">
        <v>0</v>
      </c>
      <c r="L160" s="152"/>
    </row>
    <row r="161" spans="1:12" ht="25.5" x14ac:dyDescent="0.2">
      <c r="A161" s="57">
        <v>16</v>
      </c>
      <c r="B161" s="4" t="s">
        <v>238</v>
      </c>
      <c r="C161" s="2" t="s">
        <v>252</v>
      </c>
      <c r="D161" s="3" t="s">
        <v>89</v>
      </c>
      <c r="E161" s="4">
        <v>44939507</v>
      </c>
      <c r="F161" s="95" t="s">
        <v>554</v>
      </c>
      <c r="G161" s="7">
        <v>32000</v>
      </c>
      <c r="H161" s="51">
        <v>60</v>
      </c>
      <c r="I161" s="91">
        <v>25000</v>
      </c>
      <c r="J161" s="44">
        <v>0</v>
      </c>
      <c r="K161" s="44">
        <v>0</v>
      </c>
      <c r="L161" s="152"/>
    </row>
    <row r="162" spans="1:12" ht="25.5" x14ac:dyDescent="0.2">
      <c r="A162" s="57">
        <v>17</v>
      </c>
      <c r="B162" s="4" t="s">
        <v>238</v>
      </c>
      <c r="C162" s="2" t="s">
        <v>41</v>
      </c>
      <c r="D162" s="3" t="s">
        <v>80</v>
      </c>
      <c r="E162" s="4">
        <v>43961339</v>
      </c>
      <c r="F162" s="95" t="s">
        <v>966</v>
      </c>
      <c r="G162" s="7">
        <v>60000</v>
      </c>
      <c r="H162" s="51">
        <v>800</v>
      </c>
      <c r="I162" s="91">
        <v>25000</v>
      </c>
      <c r="J162" s="44">
        <v>0</v>
      </c>
      <c r="K162" s="44">
        <v>10000</v>
      </c>
      <c r="L162" s="152"/>
    </row>
    <row r="163" spans="1:12" x14ac:dyDescent="0.2">
      <c r="A163" s="57">
        <v>18</v>
      </c>
      <c r="B163" s="4" t="s">
        <v>238</v>
      </c>
      <c r="C163" s="2" t="s">
        <v>242</v>
      </c>
      <c r="D163" s="3" t="s">
        <v>522</v>
      </c>
      <c r="E163" s="4">
        <v>44939639</v>
      </c>
      <c r="F163" s="95" t="s">
        <v>967</v>
      </c>
      <c r="G163" s="7">
        <v>35000</v>
      </c>
      <c r="H163" s="51" t="s">
        <v>968</v>
      </c>
      <c r="I163" s="91">
        <v>25000</v>
      </c>
      <c r="J163" s="44">
        <v>0</v>
      </c>
      <c r="K163" s="44">
        <v>10000</v>
      </c>
      <c r="L163" s="152"/>
    </row>
    <row r="164" spans="1:12" ht="25.5" x14ac:dyDescent="0.2">
      <c r="A164" s="57">
        <v>19</v>
      </c>
      <c r="B164" s="4" t="s">
        <v>238</v>
      </c>
      <c r="C164" s="2" t="s">
        <v>969</v>
      </c>
      <c r="D164" s="3" t="s">
        <v>817</v>
      </c>
      <c r="E164" s="4">
        <v>45237981</v>
      </c>
      <c r="F164" s="95" t="s">
        <v>970</v>
      </c>
      <c r="G164" s="7">
        <v>120000</v>
      </c>
      <c r="H164" s="51">
        <v>195</v>
      </c>
      <c r="I164" s="91">
        <v>80000</v>
      </c>
      <c r="J164" s="44">
        <v>0</v>
      </c>
      <c r="K164" s="44">
        <v>20000</v>
      </c>
      <c r="L164" s="152"/>
    </row>
    <row r="165" spans="1:12" ht="26.25" thickBot="1" x14ac:dyDescent="0.25">
      <c r="A165" s="126">
        <v>20</v>
      </c>
      <c r="B165" s="36" t="s">
        <v>238</v>
      </c>
      <c r="C165" s="11" t="s">
        <v>51</v>
      </c>
      <c r="D165" s="37" t="s">
        <v>45</v>
      </c>
      <c r="E165" s="36">
        <v>14617790</v>
      </c>
      <c r="F165" s="171" t="s">
        <v>971</v>
      </c>
      <c r="G165" s="118">
        <v>95000</v>
      </c>
      <c r="H165" s="119">
        <v>300</v>
      </c>
      <c r="I165" s="120">
        <v>20000</v>
      </c>
      <c r="J165" s="45">
        <v>10000</v>
      </c>
      <c r="K165" s="45">
        <v>8000</v>
      </c>
      <c r="L165" s="189"/>
    </row>
    <row r="166" spans="1:12" x14ac:dyDescent="0.2">
      <c r="J166" s="216">
        <f>SUM(J146:J165)</f>
        <v>73000</v>
      </c>
      <c r="K166" s="216">
        <f>SUM(K146:K165)</f>
        <v>159000</v>
      </c>
    </row>
  </sheetData>
  <mergeCells count="7">
    <mergeCell ref="A145:C145"/>
    <mergeCell ref="A10:L10"/>
    <mergeCell ref="A13:C13"/>
    <mergeCell ref="D13:L13"/>
    <mergeCell ref="A24:C24"/>
    <mergeCell ref="A92:C92"/>
    <mergeCell ref="A108:C108"/>
  </mergeCells>
  <pageMargins left="0.70866141732283472" right="0.70866141732283472" top="0.78740157480314965" bottom="0.78740157480314965" header="0.31496062992125984" footer="0.31496062992125984"/>
  <pageSetup paperSize="9" scale="77" firstPageNumber="20" fitToHeight="0" orientation="landscape" useFirstPageNumber="1" r:id="rId1"/>
  <headerFooter>
    <oddHeader>&amp;C&amp;"Arial,Kurzíva"&amp;12Příloha č. 1 - Tabulka navržených příspěvků v Programu I a v Programu II</oddHeader>
    <oddFooter>&amp;L&amp;"Arial,Kurzíva"Zastupitelstvo Olomouckého kraje 20. 2. 2015
12 - Příspěvky v oblasti sportu v roce 2015
Příloha č. 1 - Tabulka navržených příspěvků v Programu I a v Programu II&amp;R&amp;"Arial,Kurzíva"Stránka &amp;P (celkem &amp;[25)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Program I</vt:lpstr>
      <vt:lpstr>Program II</vt:lpstr>
      <vt:lpstr>'Program I'!Názvy_tisku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Miloslav Machálek</dc:creator>
  <cp:lastModifiedBy>Dosedlová Zuzana</cp:lastModifiedBy>
  <cp:lastPrinted>2014-01-31T06:38:52Z</cp:lastPrinted>
  <dcterms:created xsi:type="dcterms:W3CDTF">2008-01-21T13:37:40Z</dcterms:created>
  <dcterms:modified xsi:type="dcterms:W3CDTF">2015-02-27T11:55:44Z</dcterms:modified>
</cp:coreProperties>
</file>