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130" windowHeight="12000"/>
  </bookViews>
  <sheets>
    <sheet name="Rozpočet účelových dotací 2014" sheetId="1" r:id="rId1"/>
  </sheets>
  <calcPr calcId="145621"/>
</workbook>
</file>

<file path=xl/calcChain.xml><?xml version="1.0" encoding="utf-8"?>
<calcChain xmlns="http://schemas.openxmlformats.org/spreadsheetml/2006/main">
  <c r="D89" i="1" l="1"/>
  <c r="D47" i="1"/>
  <c r="C26" i="1"/>
  <c r="B26" i="1"/>
  <c r="B2396" i="1" l="1"/>
  <c r="B2393" i="1"/>
  <c r="C2377" i="1"/>
  <c r="D2391" i="1"/>
  <c r="D2393" i="1" s="1"/>
  <c r="D2396" i="1" s="1"/>
  <c r="B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91" i="1" s="1"/>
  <c r="C2393" i="1" s="1"/>
  <c r="C2396" i="1" s="1"/>
  <c r="C2378" i="1"/>
  <c r="B496" i="1" l="1"/>
  <c r="D929" i="1"/>
  <c r="B929" i="1"/>
  <c r="C928" i="1"/>
  <c r="C929" i="1" s="1"/>
  <c r="D924" i="1"/>
  <c r="B924" i="1"/>
  <c r="C923" i="1"/>
  <c r="C922" i="1"/>
  <c r="D910" i="1"/>
  <c r="D912" i="1" s="1"/>
  <c r="B910" i="1"/>
  <c r="B912" i="1" s="1"/>
  <c r="C909" i="1"/>
  <c r="C910" i="1" s="1"/>
  <c r="C912" i="1" s="1"/>
  <c r="D881" i="1"/>
  <c r="B881" i="1"/>
  <c r="C880" i="1"/>
  <c r="C881" i="1" s="1"/>
  <c r="D901" i="1"/>
  <c r="D903" i="1" s="1"/>
  <c r="B901" i="1"/>
  <c r="B903" i="1" s="1"/>
  <c r="C900" i="1"/>
  <c r="C899" i="1"/>
  <c r="D891" i="1"/>
  <c r="D893" i="1" s="1"/>
  <c r="B891" i="1"/>
  <c r="B893" i="1" s="1"/>
  <c r="C890" i="1"/>
  <c r="C889" i="1"/>
  <c r="D876" i="1"/>
  <c r="B876" i="1"/>
  <c r="C875" i="1"/>
  <c r="C874" i="1"/>
  <c r="C873" i="1"/>
  <c r="C872" i="1"/>
  <c r="C871" i="1"/>
  <c r="B932" i="1" l="1"/>
  <c r="C924" i="1"/>
  <c r="C932" i="1" s="1"/>
  <c r="B883" i="1"/>
  <c r="C901" i="1"/>
  <c r="C903" i="1" s="1"/>
  <c r="C891" i="1"/>
  <c r="C893" i="1" s="1"/>
  <c r="C876" i="1"/>
  <c r="C883" i="1" s="1"/>
  <c r="D883" i="1" s="1"/>
  <c r="D932" i="1" l="1"/>
  <c r="C915" i="1"/>
  <c r="D915" i="1" s="1"/>
  <c r="C935" i="1" l="1"/>
  <c r="D935" i="1" s="1"/>
  <c r="D852" i="1"/>
  <c r="D855" i="1" s="1"/>
  <c r="C851" i="1"/>
  <c r="C850" i="1"/>
  <c r="C852" i="1" l="1"/>
  <c r="C855" i="1" s="1"/>
  <c r="D841" i="1"/>
  <c r="B841" i="1"/>
  <c r="C840" i="1"/>
  <c r="C839" i="1"/>
  <c r="C838" i="1"/>
  <c r="C837" i="1"/>
  <c r="C836" i="1"/>
  <c r="C835" i="1"/>
  <c r="D831" i="1"/>
  <c r="B831" i="1"/>
  <c r="C830" i="1"/>
  <c r="C829" i="1"/>
  <c r="C828" i="1"/>
  <c r="C827" i="1"/>
  <c r="D823" i="1"/>
  <c r="B823" i="1"/>
  <c r="C822" i="1"/>
  <c r="C821" i="1"/>
  <c r="C820" i="1"/>
  <c r="D816" i="1"/>
  <c r="B816" i="1"/>
  <c r="C815" i="1"/>
  <c r="C814" i="1"/>
  <c r="C813" i="1"/>
  <c r="C812" i="1"/>
  <c r="C811" i="1"/>
  <c r="C810" i="1"/>
  <c r="C809" i="1"/>
  <c r="C808" i="1"/>
  <c r="D804" i="1"/>
  <c r="B804" i="1"/>
  <c r="C803" i="1"/>
  <c r="C802" i="1"/>
  <c r="C801" i="1"/>
  <c r="C800" i="1"/>
  <c r="C816" i="1" l="1"/>
  <c r="B844" i="1"/>
  <c r="C841" i="1"/>
  <c r="C804" i="1"/>
  <c r="C823" i="1"/>
  <c r="D844" i="1"/>
  <c r="D858" i="1" s="1"/>
  <c r="C831" i="1"/>
  <c r="D783" i="1"/>
  <c r="C844" i="1" l="1"/>
  <c r="C858" i="1" s="1"/>
  <c r="D786" i="1"/>
  <c r="B783" i="1"/>
  <c r="B786" i="1" s="1"/>
  <c r="B789" i="1" s="1"/>
  <c r="B935" i="1" s="1"/>
  <c r="C781" i="1"/>
  <c r="C780" i="1"/>
  <c r="C779" i="1"/>
  <c r="C783" i="1" l="1"/>
  <c r="C786" i="1" s="1"/>
  <c r="D770" i="1"/>
  <c r="B770" i="1"/>
  <c r="C769" i="1"/>
  <c r="C768" i="1"/>
  <c r="C767" i="1"/>
  <c r="D763" i="1"/>
  <c r="B763" i="1"/>
  <c r="C762" i="1"/>
  <c r="C761" i="1"/>
  <c r="C760" i="1"/>
  <c r="C759" i="1"/>
  <c r="C758" i="1"/>
  <c r="D754" i="1"/>
  <c r="B754" i="1"/>
  <c r="C753" i="1"/>
  <c r="D749" i="1"/>
  <c r="B749" i="1"/>
  <c r="C748" i="1"/>
  <c r="C747" i="1"/>
  <c r="C746" i="1"/>
  <c r="C745" i="1"/>
  <c r="C744" i="1"/>
  <c r="C743" i="1"/>
  <c r="C742" i="1"/>
  <c r="C741" i="1"/>
  <c r="D737" i="1"/>
  <c r="B737" i="1"/>
  <c r="C736" i="1"/>
  <c r="C735" i="1"/>
  <c r="B773" i="1" l="1"/>
  <c r="C754" i="1"/>
  <c r="C770" i="1"/>
  <c r="C763" i="1"/>
  <c r="D773" i="1"/>
  <c r="C749" i="1"/>
  <c r="C737" i="1"/>
  <c r="D723" i="1"/>
  <c r="B723" i="1"/>
  <c r="C722" i="1"/>
  <c r="C721" i="1"/>
  <c r="C720" i="1"/>
  <c r="C719" i="1"/>
  <c r="C718" i="1"/>
  <c r="C717" i="1"/>
  <c r="C716" i="1"/>
  <c r="D712" i="1"/>
  <c r="B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D691" i="1"/>
  <c r="B691" i="1"/>
  <c r="B915" i="1" s="1"/>
  <c r="C690" i="1"/>
  <c r="C689" i="1"/>
  <c r="C688" i="1"/>
  <c r="C687" i="1"/>
  <c r="D679" i="1"/>
  <c r="B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D658" i="1"/>
  <c r="B658" i="1"/>
  <c r="C657" i="1"/>
  <c r="C656" i="1"/>
  <c r="C655" i="1"/>
  <c r="C654" i="1"/>
  <c r="C653" i="1"/>
  <c r="D649" i="1"/>
  <c r="B649" i="1"/>
  <c r="C648" i="1"/>
  <c r="C647" i="1"/>
  <c r="C646" i="1"/>
  <c r="C645" i="1"/>
  <c r="C644" i="1"/>
  <c r="C643" i="1"/>
  <c r="C642" i="1"/>
  <c r="C641" i="1"/>
  <c r="C640" i="1"/>
  <c r="D632" i="1"/>
  <c r="B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D605" i="1"/>
  <c r="B605" i="1"/>
  <c r="C604" i="1"/>
  <c r="C603" i="1"/>
  <c r="C602" i="1"/>
  <c r="C601" i="1"/>
  <c r="D593" i="1"/>
  <c r="B593" i="1"/>
  <c r="C592" i="1"/>
  <c r="C591" i="1"/>
  <c r="C590" i="1"/>
  <c r="C589" i="1"/>
  <c r="C588" i="1"/>
  <c r="C587" i="1"/>
  <c r="C586" i="1"/>
  <c r="C585" i="1"/>
  <c r="D581" i="1"/>
  <c r="B581" i="1"/>
  <c r="C580" i="1"/>
  <c r="C579" i="1"/>
  <c r="C578" i="1"/>
  <c r="C577" i="1"/>
  <c r="D573" i="1"/>
  <c r="B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D536" i="1"/>
  <c r="B536" i="1"/>
  <c r="C535" i="1"/>
  <c r="C534" i="1"/>
  <c r="C533" i="1"/>
  <c r="C532" i="1"/>
  <c r="C531" i="1"/>
  <c r="C530" i="1"/>
  <c r="C529" i="1"/>
  <c r="C528" i="1"/>
  <c r="D520" i="1"/>
  <c r="D522" i="1" s="1"/>
  <c r="B520" i="1"/>
  <c r="B522" i="1" s="1"/>
  <c r="C519" i="1"/>
  <c r="C518" i="1"/>
  <c r="C517" i="1"/>
  <c r="C516" i="1"/>
  <c r="C515" i="1"/>
  <c r="C514" i="1"/>
  <c r="C513" i="1"/>
  <c r="C512" i="1"/>
  <c r="C511" i="1"/>
  <c r="C510" i="1"/>
  <c r="C509" i="1"/>
  <c r="D488" i="1"/>
  <c r="D490" i="1" s="1"/>
  <c r="B488" i="1"/>
  <c r="C487" i="1"/>
  <c r="D479" i="1"/>
  <c r="B479" i="1"/>
  <c r="C478" i="1"/>
  <c r="C477" i="1"/>
  <c r="D473" i="1"/>
  <c r="B473" i="1"/>
  <c r="C472" i="1"/>
  <c r="D464" i="1"/>
  <c r="B464" i="1"/>
  <c r="C463" i="1"/>
  <c r="D459" i="1"/>
  <c r="B459" i="1"/>
  <c r="C458" i="1"/>
  <c r="C457" i="1"/>
  <c r="D449" i="1"/>
  <c r="D451" i="1" s="1"/>
  <c r="B449" i="1"/>
  <c r="B451" i="1" s="1"/>
  <c r="C448" i="1"/>
  <c r="D429" i="1"/>
  <c r="D435" i="1" s="1"/>
  <c r="C428" i="1"/>
  <c r="C429" i="1" s="1"/>
  <c r="C432" i="1" s="1"/>
  <c r="C435" i="1" s="1"/>
  <c r="D411" i="1"/>
  <c r="D414" i="1" s="1"/>
  <c r="B411" i="1"/>
  <c r="B414" i="1" s="1"/>
  <c r="B417" i="1" s="1"/>
  <c r="C410" i="1"/>
  <c r="C411" i="1" s="1"/>
  <c r="C414" i="1" s="1"/>
  <c r="D401" i="1"/>
  <c r="B401" i="1"/>
  <c r="C400" i="1"/>
  <c r="D396" i="1"/>
  <c r="B396" i="1"/>
  <c r="C395" i="1"/>
  <c r="C396" i="1" s="1"/>
  <c r="C773" i="1" l="1"/>
  <c r="D681" i="1"/>
  <c r="B725" i="1"/>
  <c r="D595" i="1"/>
  <c r="D725" i="1"/>
  <c r="C649" i="1"/>
  <c r="C679" i="1"/>
  <c r="B595" i="1"/>
  <c r="C449" i="1"/>
  <c r="C451" i="1" s="1"/>
  <c r="C459" i="1"/>
  <c r="C464" i="1"/>
  <c r="C488" i="1"/>
  <c r="C490" i="1" s="1"/>
  <c r="C593" i="1"/>
  <c r="C605" i="1"/>
  <c r="D634" i="1"/>
  <c r="B634" i="1"/>
  <c r="C691" i="1"/>
  <c r="C536" i="1"/>
  <c r="C658" i="1"/>
  <c r="C473" i="1"/>
  <c r="C479" i="1"/>
  <c r="C520" i="1"/>
  <c r="C522" i="1" s="1"/>
  <c r="C573" i="1"/>
  <c r="C581" i="1"/>
  <c r="C632" i="1"/>
  <c r="B681" i="1"/>
  <c r="C712" i="1"/>
  <c r="C723" i="1"/>
  <c r="D432" i="1"/>
  <c r="B429" i="1"/>
  <c r="C401" i="1"/>
  <c r="C404" i="1" s="1"/>
  <c r="D378" i="1"/>
  <c r="D381" i="1" s="1"/>
  <c r="B381" i="1"/>
  <c r="C377" i="1"/>
  <c r="D368" i="1"/>
  <c r="B368" i="1"/>
  <c r="C367" i="1"/>
  <c r="C366" i="1"/>
  <c r="C365" i="1"/>
  <c r="C364" i="1"/>
  <c r="C363" i="1"/>
  <c r="C362" i="1"/>
  <c r="D358" i="1"/>
  <c r="B358" i="1"/>
  <c r="C357" i="1"/>
  <c r="C356" i="1"/>
  <c r="C355" i="1"/>
  <c r="C354" i="1"/>
  <c r="C353" i="1"/>
  <c r="C352" i="1"/>
  <c r="C351" i="1"/>
  <c r="C350" i="1"/>
  <c r="D346" i="1"/>
  <c r="B346" i="1"/>
  <c r="C345" i="1"/>
  <c r="C344" i="1"/>
  <c r="C343" i="1"/>
  <c r="D339" i="1"/>
  <c r="B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D322" i="1"/>
  <c r="B322" i="1"/>
  <c r="C321" i="1"/>
  <c r="D310" i="1"/>
  <c r="B310" i="1"/>
  <c r="C309" i="1"/>
  <c r="D305" i="1"/>
  <c r="B305" i="1"/>
  <c r="C304" i="1"/>
  <c r="C305" i="1" s="1"/>
  <c r="C481" i="1" l="1"/>
  <c r="D481" i="1" s="1"/>
  <c r="C466" i="1"/>
  <c r="D466" i="1" s="1"/>
  <c r="D728" i="1"/>
  <c r="C681" i="1"/>
  <c r="B728" i="1"/>
  <c r="C725" i="1"/>
  <c r="C595" i="1"/>
  <c r="C634" i="1"/>
  <c r="B432" i="1"/>
  <c r="D404" i="1"/>
  <c r="C417" i="1"/>
  <c r="D417" i="1" s="1"/>
  <c r="B371" i="1"/>
  <c r="C322" i="1"/>
  <c r="C368" i="1"/>
  <c r="D371" i="1"/>
  <c r="C358" i="1"/>
  <c r="C346" i="1"/>
  <c r="C339" i="1"/>
  <c r="C378" i="1"/>
  <c r="C381" i="1" s="1"/>
  <c r="C310" i="1"/>
  <c r="C312" i="1" s="1"/>
  <c r="C314" i="1" s="1"/>
  <c r="B312" i="1"/>
  <c r="D312" i="1"/>
  <c r="D314" i="1" s="1"/>
  <c r="C493" i="1" l="1"/>
  <c r="C728" i="1"/>
  <c r="C789" i="1" s="1"/>
  <c r="D789" i="1" s="1"/>
  <c r="C371" i="1"/>
  <c r="C384" i="1" s="1"/>
  <c r="D384" i="1" s="1"/>
  <c r="D493" i="1" l="1"/>
  <c r="D496" i="1" s="1"/>
  <c r="C496" i="1"/>
  <c r="D285" i="1"/>
  <c r="B285" i="1"/>
  <c r="C284" i="1"/>
  <c r="C283" i="1"/>
  <c r="D279" i="1"/>
  <c r="B279" i="1"/>
  <c r="C278" i="1"/>
  <c r="C277" i="1"/>
  <c r="D273" i="1"/>
  <c r="B273" i="1"/>
  <c r="C272" i="1"/>
  <c r="D268" i="1"/>
  <c r="B268" i="1"/>
  <c r="C267" i="1"/>
  <c r="C266" i="1"/>
  <c r="D262" i="1"/>
  <c r="B262" i="1"/>
  <c r="C261" i="1"/>
  <c r="D244" i="1"/>
  <c r="D247" i="1" s="1"/>
  <c r="C242" i="1"/>
  <c r="C241" i="1"/>
  <c r="B244" i="1"/>
  <c r="B247" i="1" s="1"/>
  <c r="B250" i="1" s="1"/>
  <c r="C243" i="1"/>
  <c r="D232" i="1"/>
  <c r="B232" i="1"/>
  <c r="C231" i="1"/>
  <c r="C232" i="1" s="1"/>
  <c r="D227" i="1"/>
  <c r="B227" i="1"/>
  <c r="C226" i="1"/>
  <c r="C227" i="1" s="1"/>
  <c r="D214" i="1"/>
  <c r="B214" i="1"/>
  <c r="B216" i="1" s="1"/>
  <c r="C213" i="1"/>
  <c r="C214" i="1" s="1"/>
  <c r="D205" i="1"/>
  <c r="D207" i="1" s="1"/>
  <c r="B205" i="1"/>
  <c r="B207" i="1" s="1"/>
  <c r="C204" i="1"/>
  <c r="C203" i="1"/>
  <c r="C202" i="1"/>
  <c r="D194" i="1"/>
  <c r="B194" i="1"/>
  <c r="C193" i="1"/>
  <c r="C194" i="1" s="1"/>
  <c r="D189" i="1"/>
  <c r="B189" i="1"/>
  <c r="C188" i="1"/>
  <c r="C187" i="1"/>
  <c r="D168" i="1"/>
  <c r="D171" i="1" s="1"/>
  <c r="C167" i="1"/>
  <c r="C168" i="1" s="1"/>
  <c r="C171" i="1" s="1"/>
  <c r="D158" i="1"/>
  <c r="D161" i="1" s="1"/>
  <c r="B158" i="1"/>
  <c r="C157" i="1"/>
  <c r="C158" i="1" s="1"/>
  <c r="C161" i="1" s="1"/>
  <c r="D145" i="1"/>
  <c r="D147" i="1" s="1"/>
  <c r="B145" i="1"/>
  <c r="C144" i="1"/>
  <c r="C145" i="1" s="1"/>
  <c r="C147" i="1" s="1"/>
  <c r="D136" i="1"/>
  <c r="D138" i="1" s="1"/>
  <c r="B136" i="1"/>
  <c r="C135" i="1"/>
  <c r="D127" i="1"/>
  <c r="D129" i="1" s="1"/>
  <c r="B127" i="1"/>
  <c r="B129" i="1" s="1"/>
  <c r="C126" i="1"/>
  <c r="C127" i="1" s="1"/>
  <c r="C129" i="1" s="1"/>
  <c r="D118" i="1"/>
  <c r="D120" i="1" s="1"/>
  <c r="B118" i="1"/>
  <c r="B120" i="1" s="1"/>
  <c r="C117" i="1"/>
  <c r="C116" i="1"/>
  <c r="C244" i="1" l="1"/>
  <c r="C273" i="1"/>
  <c r="B288" i="1"/>
  <c r="B291" i="1" s="1"/>
  <c r="B435" i="1" s="1"/>
  <c r="C285" i="1"/>
  <c r="C279" i="1"/>
  <c r="C268" i="1"/>
  <c r="C262" i="1"/>
  <c r="D288" i="1"/>
  <c r="D291" i="1" s="1"/>
  <c r="C247" i="1"/>
  <c r="C235" i="1"/>
  <c r="D235" i="1" s="1"/>
  <c r="D196" i="1"/>
  <c r="C205" i="1"/>
  <c r="C207" i="1" s="1"/>
  <c r="C189" i="1"/>
  <c r="C196" i="1" s="1"/>
  <c r="D150" i="1"/>
  <c r="C136" i="1"/>
  <c r="C138" i="1" s="1"/>
  <c r="C118" i="1"/>
  <c r="C120" i="1" s="1"/>
  <c r="D2304" i="1"/>
  <c r="B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D2278" i="1"/>
  <c r="B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D2245" i="1"/>
  <c r="B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D2229" i="1"/>
  <c r="B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D2184" i="1"/>
  <c r="B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D2160" i="1"/>
  <c r="B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D2120" i="1"/>
  <c r="B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D2077" i="1"/>
  <c r="B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D2054" i="1"/>
  <c r="B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D1992" i="1"/>
  <c r="B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D1975" i="1"/>
  <c r="B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D1935" i="1"/>
  <c r="B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D1852" i="1"/>
  <c r="B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D1832" i="1"/>
  <c r="B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D1812" i="1"/>
  <c r="B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D1786" i="1"/>
  <c r="B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D1698" i="1"/>
  <c r="B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D1669" i="1"/>
  <c r="D1671" i="1" s="1"/>
  <c r="B1669" i="1"/>
  <c r="B1671" i="1" s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D1611" i="1"/>
  <c r="B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D1585" i="1"/>
  <c r="B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D1552" i="1"/>
  <c r="B1552" i="1"/>
  <c r="D1536" i="1"/>
  <c r="B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D1492" i="1"/>
  <c r="B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288" i="1" l="1"/>
  <c r="C291" i="1" s="1"/>
  <c r="C219" i="1"/>
  <c r="D219" i="1" s="1"/>
  <c r="D250" i="1" s="1"/>
  <c r="C150" i="1"/>
  <c r="C174" i="1" s="1"/>
  <c r="D174" i="1" s="1"/>
  <c r="C2278" i="1"/>
  <c r="B1937" i="1"/>
  <c r="B2056" i="1"/>
  <c r="D2056" i="1"/>
  <c r="C2054" i="1"/>
  <c r="C2077" i="1"/>
  <c r="D2162" i="1"/>
  <c r="C2184" i="1"/>
  <c r="D1937" i="1"/>
  <c r="C1975" i="1"/>
  <c r="B1834" i="1"/>
  <c r="C1812" i="1"/>
  <c r="C1935" i="1"/>
  <c r="C1669" i="1"/>
  <c r="C1671" i="1" s="1"/>
  <c r="D1834" i="1"/>
  <c r="C1698" i="1"/>
  <c r="C1832" i="1"/>
  <c r="C1992" i="1"/>
  <c r="C2120" i="1"/>
  <c r="B2307" i="1"/>
  <c r="C2160" i="1"/>
  <c r="D2307" i="1"/>
  <c r="C1786" i="1"/>
  <c r="C1852" i="1"/>
  <c r="B2162" i="1"/>
  <c r="C2229" i="1"/>
  <c r="C2245" i="1"/>
  <c r="C2304" i="1"/>
  <c r="C1552" i="1"/>
  <c r="D1614" i="1"/>
  <c r="C1536" i="1"/>
  <c r="C1492" i="1"/>
  <c r="C1585" i="1"/>
  <c r="B1614" i="1"/>
  <c r="C1611" i="1"/>
  <c r="C250" i="1" l="1"/>
  <c r="C1937" i="1"/>
  <c r="C2056" i="1"/>
  <c r="C1834" i="1"/>
  <c r="D2165" i="1"/>
  <c r="D2310" i="1" s="1"/>
  <c r="B2165" i="1"/>
  <c r="C2307" i="1"/>
  <c r="C2162" i="1"/>
  <c r="C1614" i="1"/>
  <c r="D1468" i="1"/>
  <c r="B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D1430" i="1"/>
  <c r="B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D1387" i="1"/>
  <c r="B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D1364" i="1"/>
  <c r="B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D1304" i="1"/>
  <c r="B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D1288" i="1"/>
  <c r="B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D1249" i="1"/>
  <c r="B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D1166" i="1"/>
  <c r="B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D1146" i="1"/>
  <c r="B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D1126" i="1"/>
  <c r="B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D1101" i="1"/>
  <c r="B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D1015" i="1"/>
  <c r="B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D987" i="1"/>
  <c r="D989" i="1" s="1"/>
  <c r="B987" i="1"/>
  <c r="B989" i="1" s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2165" i="1" l="1"/>
  <c r="C2310" i="1" s="1"/>
  <c r="D1470" i="1"/>
  <c r="D1366" i="1"/>
  <c r="C1166" i="1"/>
  <c r="C1387" i="1"/>
  <c r="C1364" i="1"/>
  <c r="B1251" i="1"/>
  <c r="C1126" i="1"/>
  <c r="B1148" i="1"/>
  <c r="C1101" i="1"/>
  <c r="C1015" i="1"/>
  <c r="D1148" i="1"/>
  <c r="C1146" i="1"/>
  <c r="C1249" i="1"/>
  <c r="D1251" i="1"/>
  <c r="C1304" i="1"/>
  <c r="C1430" i="1"/>
  <c r="C987" i="1"/>
  <c r="C989" i="1" s="1"/>
  <c r="C1288" i="1"/>
  <c r="B1366" i="1"/>
  <c r="B1470" i="1"/>
  <c r="C1468" i="1"/>
  <c r="D2462" i="1"/>
  <c r="C2441" i="1"/>
  <c r="D1473" i="1" l="1"/>
  <c r="D1617" i="1" s="1"/>
  <c r="C1251" i="1"/>
  <c r="C1470" i="1"/>
  <c r="C1366" i="1"/>
  <c r="B1473" i="1"/>
  <c r="B1617" i="1" s="1"/>
  <c r="C1148" i="1"/>
  <c r="C2555" i="1"/>
  <c r="C2540" i="1"/>
  <c r="C2528" i="1"/>
  <c r="C2521" i="1"/>
  <c r="C2512" i="1"/>
  <c r="C2511" i="1"/>
  <c r="C2504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44" i="1"/>
  <c r="C2443" i="1"/>
  <c r="C2442" i="1"/>
  <c r="C2440" i="1"/>
  <c r="C2439" i="1"/>
  <c r="C2438" i="1"/>
  <c r="C2437" i="1"/>
  <c r="C2436" i="1"/>
  <c r="C2414" i="1"/>
  <c r="C2409" i="1"/>
  <c r="C2353" i="1"/>
  <c r="C2341" i="1"/>
  <c r="C2332" i="1"/>
  <c r="C2323" i="1"/>
  <c r="C96" i="1"/>
  <c r="C83" i="1"/>
  <c r="C74" i="1"/>
  <c r="C73" i="1"/>
  <c r="C72" i="1"/>
  <c r="C71" i="1"/>
  <c r="C60" i="1"/>
  <c r="C59" i="1"/>
  <c r="C58" i="1"/>
  <c r="C57" i="1"/>
  <c r="C56" i="1"/>
  <c r="C55" i="1"/>
  <c r="C44" i="1"/>
  <c r="C39" i="1"/>
  <c r="C34" i="1"/>
  <c r="C2546" i="1"/>
  <c r="C2545" i="1"/>
  <c r="C2527" i="1"/>
  <c r="C2526" i="1"/>
  <c r="C2510" i="1"/>
  <c r="C2509" i="1"/>
  <c r="C2483" i="1"/>
  <c r="C2482" i="1"/>
  <c r="C2473" i="1"/>
  <c r="C2472" i="1"/>
  <c r="C2467" i="1"/>
  <c r="C2466" i="1"/>
  <c r="C2461" i="1"/>
  <c r="C2460" i="1"/>
  <c r="C2454" i="1"/>
  <c r="C2453" i="1"/>
  <c r="C2435" i="1"/>
  <c r="C2434" i="1"/>
  <c r="C2359" i="1"/>
  <c r="C2358" i="1"/>
  <c r="C70" i="1"/>
  <c r="C69" i="1"/>
  <c r="C54" i="1"/>
  <c r="C53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2462" i="1" l="1"/>
  <c r="C1473" i="1"/>
  <c r="C1617" i="1" s="1"/>
  <c r="C2556" i="1"/>
  <c r="C2559" i="1" s="1"/>
  <c r="B2556" i="1"/>
  <c r="B2559" i="1" s="1"/>
  <c r="C2547" i="1"/>
  <c r="B2547" i="1"/>
  <c r="C2541" i="1"/>
  <c r="B2541" i="1"/>
  <c r="C2529" i="1"/>
  <c r="B2529" i="1"/>
  <c r="C2522" i="1"/>
  <c r="B2522" i="1"/>
  <c r="C2513" i="1"/>
  <c r="B2513" i="1"/>
  <c r="C2505" i="1"/>
  <c r="B2505" i="1"/>
  <c r="C2496" i="1"/>
  <c r="C2498" i="1" s="1"/>
  <c r="B2496" i="1"/>
  <c r="B2498" i="1" s="1"/>
  <c r="C2474" i="1"/>
  <c r="B2474" i="1"/>
  <c r="C2468" i="1"/>
  <c r="B2468" i="1"/>
  <c r="B2462" i="1"/>
  <c r="C2455" i="1"/>
  <c r="B2455" i="1"/>
  <c r="C2445" i="1"/>
  <c r="C2447" i="1" s="1"/>
  <c r="B2445" i="1"/>
  <c r="B2447" i="1" s="1"/>
  <c r="C2415" i="1"/>
  <c r="B2415" i="1"/>
  <c r="C2410" i="1"/>
  <c r="B2410" i="1"/>
  <c r="C2360" i="1"/>
  <c r="B2360" i="1"/>
  <c r="C2354" i="1"/>
  <c r="B2354" i="1"/>
  <c r="C2342" i="1"/>
  <c r="C2344" i="1" s="1"/>
  <c r="B2342" i="1"/>
  <c r="B2344" i="1" s="1"/>
  <c r="C2333" i="1"/>
  <c r="C2335" i="1" s="1"/>
  <c r="B2333" i="1"/>
  <c r="B2335" i="1" s="1"/>
  <c r="C2324" i="1"/>
  <c r="C2326" i="1" s="1"/>
  <c r="B2324" i="1"/>
  <c r="B2326" i="1" s="1"/>
  <c r="C97" i="1"/>
  <c r="C100" i="1" s="1"/>
  <c r="B97" i="1"/>
  <c r="B100" i="1" s="1"/>
  <c r="C84" i="1"/>
  <c r="C86" i="1" s="1"/>
  <c r="B84" i="1"/>
  <c r="B86" i="1" s="1"/>
  <c r="C75" i="1"/>
  <c r="C77" i="1" s="1"/>
  <c r="B75" i="1"/>
  <c r="B77" i="1" s="1"/>
  <c r="C61" i="1"/>
  <c r="C63" i="1" s="1"/>
  <c r="B61" i="1"/>
  <c r="B63" i="1" s="1"/>
  <c r="C45" i="1"/>
  <c r="B45" i="1"/>
  <c r="C40" i="1"/>
  <c r="B40" i="1"/>
  <c r="C35" i="1"/>
  <c r="B35" i="1"/>
  <c r="C28" i="1"/>
  <c r="B28" i="1"/>
  <c r="B2363" i="1" l="1"/>
  <c r="B2550" i="1"/>
  <c r="B2476" i="1"/>
  <c r="B47" i="1"/>
  <c r="B89" i="1" s="1"/>
  <c r="B103" i="1" s="1"/>
  <c r="B2515" i="1"/>
  <c r="B2531" i="1"/>
  <c r="B2418" i="1"/>
  <c r="B2421" i="1" s="1"/>
  <c r="B2347" i="1"/>
  <c r="C2418" i="1"/>
  <c r="C2421" i="1" s="1"/>
  <c r="C2550" i="1"/>
  <c r="C2531" i="1"/>
  <c r="C2515" i="1"/>
  <c r="C2363" i="1"/>
  <c r="C2347" i="1"/>
  <c r="C47" i="1"/>
  <c r="C89" i="1" s="1"/>
  <c r="C103" i="1" s="1"/>
  <c r="C2476" i="1"/>
  <c r="B2366" i="1" l="1"/>
  <c r="B2534" i="1"/>
  <c r="B2562" i="1" s="1"/>
  <c r="C2534" i="1"/>
  <c r="C2562" i="1" s="1"/>
  <c r="C2366" i="1"/>
  <c r="D2496" i="1" l="1"/>
  <c r="D2498" i="1" s="1"/>
  <c r="D2455" i="1"/>
  <c r="D2445" i="1" l="1"/>
  <c r="D2447" i="1" s="1"/>
  <c r="D2410" i="1"/>
  <c r="D2360" i="1"/>
  <c r="D2342" i="1" l="1"/>
  <c r="D2344" i="1" s="1"/>
  <c r="D75" i="1" l="1"/>
  <c r="D61" i="1" l="1"/>
  <c r="D26" i="1"/>
  <c r="D97" i="1" l="1"/>
  <c r="D100" i="1" s="1"/>
  <c r="D2354" i="1" l="1"/>
  <c r="D2363" i="1" s="1"/>
  <c r="D84" i="1" l="1"/>
  <c r="D86" i="1" s="1"/>
  <c r="D77" i="1"/>
  <c r="D63" i="1"/>
  <c r="D45" i="1"/>
  <c r="D40" i="1"/>
  <c r="D35" i="1"/>
  <c r="D28" i="1"/>
  <c r="D103" i="1" l="1"/>
  <c r="D2333" i="1"/>
  <c r="D2335" i="1" s="1"/>
  <c r="D2556" i="1" l="1"/>
  <c r="D2559" i="1" s="1"/>
  <c r="D2547" i="1"/>
  <c r="D2541" i="1"/>
  <c r="D2529" i="1"/>
  <c r="D2522" i="1"/>
  <c r="D2513" i="1"/>
  <c r="D2505" i="1"/>
  <c r="D2474" i="1"/>
  <c r="D2468" i="1"/>
  <c r="D2415" i="1"/>
  <c r="D2418" i="1" s="1"/>
  <c r="D2421" i="1" s="1"/>
  <c r="D2324" i="1"/>
  <c r="D2326" i="1" s="1"/>
  <c r="D2347" i="1" s="1"/>
  <c r="D2366" i="1" s="1"/>
  <c r="D2515" i="1" l="1"/>
  <c r="D2550" i="1"/>
  <c r="D2531" i="1"/>
  <c r="D2476" i="1"/>
  <c r="D2534" i="1" l="1"/>
  <c r="D2562" i="1" s="1"/>
</calcChain>
</file>

<file path=xl/sharedStrings.xml><?xml version="1.0" encoding="utf-8"?>
<sst xmlns="http://schemas.openxmlformats.org/spreadsheetml/2006/main" count="2675" uniqueCount="697">
  <si>
    <t>Název školy</t>
  </si>
  <si>
    <t>Celkem školy a školská zařízení zřizovaná Olomouckým krajem</t>
  </si>
  <si>
    <t>Krajské školy</t>
  </si>
  <si>
    <t>Soukromé školy</t>
  </si>
  <si>
    <t>Celkem</t>
  </si>
  <si>
    <t>Celkem soukromé školy Olomouckého kraje</t>
  </si>
  <si>
    <t>Obecní školy</t>
  </si>
  <si>
    <t>Celkem obecní školství Olomouckého kraje</t>
  </si>
  <si>
    <t>Celkem školy a školská zařízení v Olomouckém kraji</t>
  </si>
  <si>
    <t>Okres Jeseník</t>
  </si>
  <si>
    <t>Obec s rozšířenou působností: Jeseník</t>
  </si>
  <si>
    <t>ZŠ a MŠ Bělá pod Pradědem</t>
  </si>
  <si>
    <t>ZŠ a MŠ Bernartice</t>
  </si>
  <si>
    <t>Základní škola Česká Ves</t>
  </si>
  <si>
    <t>Základní škola Javorník, Školní 72</t>
  </si>
  <si>
    <t>ZŠ a MŠ Kobylá nad Vidnavkou</t>
  </si>
  <si>
    <t>Základní škola Mikulovice, Hlavní 346</t>
  </si>
  <si>
    <t>Základní škola Vápenná</t>
  </si>
  <si>
    <t>Základní škola Vidnava</t>
  </si>
  <si>
    <t>Základní škola Zlaté Hory</t>
  </si>
  <si>
    <t>Celkem Jeseník</t>
  </si>
  <si>
    <t>Celkem okres Jeseník</t>
  </si>
  <si>
    <t>Okres Olomouc</t>
  </si>
  <si>
    <t>Obec s rozšířenou působností: Litovel</t>
  </si>
  <si>
    <t>Základní škola Litovel, Jungmannova 655</t>
  </si>
  <si>
    <t>Celkem Litovel</t>
  </si>
  <si>
    <t>Obec s rozšířenou působností: Olomouc</t>
  </si>
  <si>
    <t>ZŠ a MŠ Olomouc, Nedvědova 17</t>
  </si>
  <si>
    <t>ZŠ a MŠ Těšetice</t>
  </si>
  <si>
    <t>Celkem Olomouc</t>
  </si>
  <si>
    <t>Obec s rozšířenou působností: Šternberk</t>
  </si>
  <si>
    <t>Základní škola Moravský Beroun, Opavská 128</t>
  </si>
  <si>
    <t>Základní škola Šternberk, nám. Svobody 3</t>
  </si>
  <si>
    <t>Celkem Šternberk</t>
  </si>
  <si>
    <t>Obec s rozšířenou působností: Uničov</t>
  </si>
  <si>
    <t>ZŠ a MŠ Újezd</t>
  </si>
  <si>
    <t>Základní škola Uničov, J. Haška 211</t>
  </si>
  <si>
    <t>Základní škola Uničov, Pionýrů 685</t>
  </si>
  <si>
    <t>Celkem Uničov</t>
  </si>
  <si>
    <t>Celkem okres Olomouc</t>
  </si>
  <si>
    <t>Okres Prostějov</t>
  </si>
  <si>
    <t>Obec s rozšířenou působností: Prostějov</t>
  </si>
  <si>
    <t>Mateřská škola Dobromilice</t>
  </si>
  <si>
    <t>Základní škola Dobromilice</t>
  </si>
  <si>
    <t>Mateřská škola Hrubčice</t>
  </si>
  <si>
    <t>Základní škola Hrubčice</t>
  </si>
  <si>
    <t>Základní škola Klenovice na Hané</t>
  </si>
  <si>
    <t xml:space="preserve">ZŠ a MŠ Kostelec na Hané </t>
  </si>
  <si>
    <t>Základní škola Němčice nad Hanou, Tyršova 360</t>
  </si>
  <si>
    <t>ZŠ a MŠ Pěnčín</t>
  </si>
  <si>
    <t>ZŠ a MŠ Prostějov, Kollárova ul. 4</t>
  </si>
  <si>
    <t>ZŠ a MŠ Přemyslovice</t>
  </si>
  <si>
    <t>Základní škola Zdeny Kaprálové a MŠ Vrbátky</t>
  </si>
  <si>
    <t>Celkem Prostějov</t>
  </si>
  <si>
    <t>Celkem okres Prostějov</t>
  </si>
  <si>
    <t>Okres Přerov</t>
  </si>
  <si>
    <t>Obec s rozšířenou působností: Hranice</t>
  </si>
  <si>
    <t>Základní škola Hranice, Struhlovsko 1795</t>
  </si>
  <si>
    <t>Celkem Hranice</t>
  </si>
  <si>
    <t>Obec s rozšířenou působností: Přerov</t>
  </si>
  <si>
    <t>Základní škola Kojetín, Svatopluka Čecha 586</t>
  </si>
  <si>
    <t>ZŠ a MŠ Měrovice nad Hanou</t>
  </si>
  <si>
    <t>Mateřská škola Přerov, Komenského 25</t>
  </si>
  <si>
    <t>Základní škola Přerov, B. Němcové 16</t>
  </si>
  <si>
    <t>Celkem Přerov</t>
  </si>
  <si>
    <t>Celkem okres Přerov</t>
  </si>
  <si>
    <t>Okres Šumperk</t>
  </si>
  <si>
    <t>Obec s rozšířenou působností: Mohelnice</t>
  </si>
  <si>
    <t>Základní škola Mohelnice, Vodní 27</t>
  </si>
  <si>
    <t>Celkem Mohelnice</t>
  </si>
  <si>
    <t>Obec s rozšířenou působností: Šumperk</t>
  </si>
  <si>
    <t>ZŠ a MŠ Olšany</t>
  </si>
  <si>
    <t>ZŠ a MŠ Staré Město, Nádražní 77</t>
  </si>
  <si>
    <t>Základní škola Šumperk, Sluneční 38</t>
  </si>
  <si>
    <t>Celkem Šumperk</t>
  </si>
  <si>
    <t>Celkem okres Šumperk</t>
  </si>
  <si>
    <t>ÚZ 33 457</t>
  </si>
  <si>
    <t>Základní škola a Mateřská škola Hranice, Nová 1820</t>
  </si>
  <si>
    <t>Střední škola a Základní škola Lipník nad Bečvou, Osecká 301</t>
  </si>
  <si>
    <t>Základní škola Jeseník, Fučíkova 312</t>
  </si>
  <si>
    <t>ÚZ 33 435</t>
  </si>
  <si>
    <t>ÚZ 33 018</t>
  </si>
  <si>
    <t>ZŠ A MŠ Bělá pod Pradědem</t>
  </si>
  <si>
    <t>ZŠ a MŠ J. Schrotha, Lipová-lázně</t>
  </si>
  <si>
    <t>Mateřská škola Široký Brod</t>
  </si>
  <si>
    <t>Základní škola Mikulovice</t>
  </si>
  <si>
    <t>ZŠ a MŠ Supíkovice</t>
  </si>
  <si>
    <t>Mateřská škola Vlčice</t>
  </si>
  <si>
    <t>Mateřská škola Olomouc, Zeyerova 23</t>
  </si>
  <si>
    <t>Základní škola Moravský Beroun</t>
  </si>
  <si>
    <t>Mateřská škola Mikulovice</t>
  </si>
  <si>
    <t>Základní škola Němčice nad Hanou</t>
  </si>
  <si>
    <t>Základní škola Pěnčín</t>
  </si>
  <si>
    <t>Základní škola Kojetín, náměstí Míru 83</t>
  </si>
  <si>
    <t>Základní škola Senice na Hané, Žižkov 300</t>
  </si>
  <si>
    <t>Mateřská škola Zlaté Hory, Nádražní 306</t>
  </si>
  <si>
    <t>Mateřská škola Žulová</t>
  </si>
  <si>
    <t>ZŠ a MŠ Laškov</t>
  </si>
  <si>
    <t xml:space="preserve">ZŠ a MŠ Přemyslovice </t>
  </si>
  <si>
    <t xml:space="preserve">Základní škola Přerov, Za mlýnem 1 </t>
  </si>
  <si>
    <t>ÚZ 33 166</t>
  </si>
  <si>
    <t>Středisko volného času DUHA Jeseník</t>
  </si>
  <si>
    <t>Dům dětí a mládeže Sportcentrum Prostějov, Olympijská 4</t>
  </si>
  <si>
    <t>SVČ a ZpDVPP Doris Šumperk, Komenského 9</t>
  </si>
  <si>
    <t>Dům dětí a mládeže Olomouc</t>
  </si>
  <si>
    <t>Středisko volného času ATLAS a BIOS, Přerov</t>
  </si>
  <si>
    <t>Základní umělecká škola, Hranice, Školní náměstí 35</t>
  </si>
  <si>
    <t>Mateřská škola Brodek u Prostějova, Zámecká 348</t>
  </si>
  <si>
    <t>Základní škola Prostějov, ul. dr. Horáka 24</t>
  </si>
  <si>
    <t>v Kč</t>
  </si>
  <si>
    <t>Schválený rozpočet roku 2014</t>
  </si>
  <si>
    <t>Úpravy rozpočtu v roce 2014</t>
  </si>
  <si>
    <t>Konečný rozpočet roku 2014</t>
  </si>
  <si>
    <t>Základní škola Jeseník, Nábřežní 413</t>
  </si>
  <si>
    <t>ZŠ a MŠ Olomouc, Náves Svobody 41</t>
  </si>
  <si>
    <t>ZŠ a MŠ Černá Voda</t>
  </si>
  <si>
    <t>Mateřská škola Česká Ves, Jesenická 98</t>
  </si>
  <si>
    <t>Mateřská škola Česká Ves, Holanova 417</t>
  </si>
  <si>
    <t>Mateřská škola Javorník, Míru 356</t>
  </si>
  <si>
    <t>Mateřská škola Javorník, Polská 488</t>
  </si>
  <si>
    <t>Základní umělecká škola Javorník</t>
  </si>
  <si>
    <t xml:space="preserve">Mateřská škola Jeseník, Křížkovského 1217 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</si>
  <si>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</si>
  <si>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</si>
  <si>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</si>
  <si>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</si>
  <si>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ZŠ a MŠ J. Schrotha,  Lipová - lázně</t>
  </si>
  <si>
    <t>ZŠ a MŠ Písečná</t>
  </si>
  <si>
    <t>ZŠ a MŠ Skorošice</t>
  </si>
  <si>
    <t>ZŠ a MŠ Stará Červená Voda</t>
  </si>
  <si>
    <t>Mateřská škola Uhelná</t>
  </si>
  <si>
    <t>Mateřská škola Vápenná</t>
  </si>
  <si>
    <t>Mateřská škola Velká Kraš</t>
  </si>
  <si>
    <t>Mateřská škola Velké Kunětice</t>
  </si>
  <si>
    <t>Mateřská škola Vidnava</t>
  </si>
  <si>
    <t>Mateřská škola Zlaté Hory, Nádražní 279</t>
  </si>
  <si>
    <t>Základní škola Žulová</t>
  </si>
  <si>
    <t>Mateřská škola Bílá Lhota</t>
  </si>
  <si>
    <t xml:space="preserve">Základní škola Bílá Lhota </t>
  </si>
  <si>
    <t>ZŠ, MŠ, ŠJ a ŠD Bouzov</t>
  </si>
  <si>
    <t>ZŠ a MŠ Červenka, Komenského 31</t>
  </si>
  <si>
    <t>ZŠ a MŠ Haňovice</t>
  </si>
  <si>
    <t>ZŠ a MŠ Cholina</t>
  </si>
  <si>
    <t>Mateřská škola Litovel, Frištenského 917</t>
  </si>
  <si>
    <t>Mateřská škola Litovel, Gemerská 506</t>
  </si>
  <si>
    <t>ZŠ a MŠ Litovel, Nasobůrky 91</t>
  </si>
  <si>
    <t>Základní škola Litovel, Vítězná 1250</t>
  </si>
  <si>
    <t>Školní jídelna Litovel, Studentů 91</t>
  </si>
  <si>
    <t xml:space="preserve">ZŠ a MŠ Luká </t>
  </si>
  <si>
    <t>ZŠ a MŠ Náklo</t>
  </si>
  <si>
    <t>ZŠ a MŠ Pňovice</t>
  </si>
  <si>
    <t>Mateřská škola Senice na Hané, Nádražní 350</t>
  </si>
  <si>
    <t>Mateřská škola Slavětín</t>
  </si>
  <si>
    <t>ZŠ a MŠ Střeň</t>
  </si>
  <si>
    <t>Mateřská škola Vilémov</t>
  </si>
  <si>
    <t>Základní škola Vilémov</t>
  </si>
  <si>
    <t>ZŠ a MŠ Bělkovice-Lašťany</t>
  </si>
  <si>
    <t>ZŠ a MŠ Blatec</t>
  </si>
  <si>
    <t>ZŠ a MŠ Bohuňovice</t>
  </si>
  <si>
    <t>Mateřská škola Bukovany</t>
  </si>
  <si>
    <t>ZŠ a MŠ Bystročice</t>
  </si>
  <si>
    <t>ZŠ a MŠ Bystrovany</t>
  </si>
  <si>
    <t>ZŠ a MŠ Daskabát</t>
  </si>
  <si>
    <t>ZŠ a MŠ Dolany</t>
  </si>
  <si>
    <t>Základní škola Doloplazy</t>
  </si>
  <si>
    <t>Mateřská škola Doloplazy</t>
  </si>
  <si>
    <t>ZŠ a MŠ Drahanovice</t>
  </si>
  <si>
    <t>ZŠ a MŠ Dub nad Moravou</t>
  </si>
  <si>
    <t>ZŠ a MŠ Grygov</t>
  </si>
  <si>
    <t>Základní škola Hlubočky, Olomoucká 116</t>
  </si>
  <si>
    <t>Základní škola Hlubočky-Mariánské Údoli, Olomoucká 355</t>
  </si>
  <si>
    <t>Mateřská škola Hlubočky, Boční 437</t>
  </si>
  <si>
    <t>Mateřská škola Hlubočky, Dukelských hrdinů 220</t>
  </si>
  <si>
    <t>Školní jídelna Hlubočky, Olomoucká 56</t>
  </si>
  <si>
    <t>Mateřská škola Hlušovice</t>
  </si>
  <si>
    <t>ZŠ a MŠ Hněvotín</t>
  </si>
  <si>
    <t>ZŠ a MŠ Horka nad Moravou, Lidická 9</t>
  </si>
  <si>
    <t>ZŠ a MŠ Charváty</t>
  </si>
  <si>
    <t>ZŠ a MŠ Kožušany-Tážaly</t>
  </si>
  <si>
    <t>ZŠ a MŠ Krčmaň</t>
  </si>
  <si>
    <t>ZŠ a MŠ Křelov, Lipové nám. 18</t>
  </si>
  <si>
    <t>Mateřská škola Liboš</t>
  </si>
  <si>
    <t>ZŠ a MŠ Loučany</t>
  </si>
  <si>
    <t>Mateřská škola Luběnice</t>
  </si>
  <si>
    <t>ZŠ a MŠ Lutín, Školní 80</t>
  </si>
  <si>
    <t>ZŠ a MŠ Majetín, Školní 126</t>
  </si>
  <si>
    <t>Mateřská škola Mrsklesy</t>
  </si>
  <si>
    <t>Mateřská škola Náměšť na Hané, Zábraní 514</t>
  </si>
  <si>
    <t>Základní škola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</si>
  <si>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</si>
  <si>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</si>
  <si>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</si>
  <si>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</si>
  <si>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</si>
  <si>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</si>
  <si>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</si>
  <si>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</si>
  <si>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</si>
  <si>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>Základní škola Olomouc, 8. května 29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</si>
  <si>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</si>
  <si>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</si>
  <si>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</si>
  <si>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</si>
  <si>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</si>
  <si>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</si>
  <si>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</si>
  <si>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Mateřská škola Olomouc, Dělnická 17b</t>
  </si>
  <si>
    <t>Mateřská škola Olomouc, Helsinská 11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</si>
  <si>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</si>
  <si>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</si>
  <si>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</si>
  <si>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</si>
  <si>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</si>
  <si>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</si>
  <si>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</si>
  <si>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</si>
  <si>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Žižkovo nám. 3</t>
  </si>
  <si>
    <t>ZŠ a MŠ Přáslavice</t>
  </si>
  <si>
    <t>ZŠ a MŠ Příkazy</t>
  </si>
  <si>
    <t>ZŠ a MŠ Samotišky</t>
  </si>
  <si>
    <t>ZŠ a MŠ Skrbeň</t>
  </si>
  <si>
    <t>ZŠ a MŠ Slatinice</t>
  </si>
  <si>
    <t>Mateřská škola Suchonice</t>
  </si>
  <si>
    <t>Základní škola Štěpánov, Dolní 78</t>
  </si>
  <si>
    <t>Mateřská škola Štěpánov, Sídliště 555</t>
  </si>
  <si>
    <t>Mateřská škola Štěpánov-Moravská Huzová</t>
  </si>
  <si>
    <t>Mateřská škola Toveř</t>
  </si>
  <si>
    <t>ZŠ a MŠ Tršice</t>
  </si>
  <si>
    <t>Mateřská škola Ústín</t>
  </si>
  <si>
    <t>Masarykova ZŠ a MŠ Velká Bystřice, 8. května 67</t>
  </si>
  <si>
    <t>Školní jídelna Velká Bystřice, Loučná 703</t>
  </si>
  <si>
    <t>Základní škola Velký Týnec</t>
  </si>
  <si>
    <t>Mateřská škola Velký Týnec</t>
  </si>
  <si>
    <t>ZŠ a MŠ Velký Újezd</t>
  </si>
  <si>
    <t>Základní škola Věrovany</t>
  </si>
  <si>
    <t>Mateřská škola Věrovany</t>
  </si>
  <si>
    <t>ZŠ a MŠ Babice</t>
  </si>
  <si>
    <t>Mateřská škola Domašov nad Bystřicí</t>
  </si>
  <si>
    <t>Mateřská škola Domašov u Šternberka</t>
  </si>
  <si>
    <t>Mateřská škola Hnojice</t>
  </si>
  <si>
    <t>ZŠ a MŠ Huzová</t>
  </si>
  <si>
    <t>Základní škola Jívová</t>
  </si>
  <si>
    <t>Mateřská škola Jívová</t>
  </si>
  <si>
    <t>Mateřská škola Lužice</t>
  </si>
  <si>
    <t>ZŠ a MŠ Mladějovice</t>
  </si>
  <si>
    <t>Mateřská škola Moravský Beroun, nám. 9.května 595</t>
  </si>
  <si>
    <t>Základní umělecká škola Moravský Beroun, Dvořákova 349</t>
  </si>
  <si>
    <t>ZŠ a MŠ Štarnov</t>
  </si>
  <si>
    <t>Základní škola Šternberk, Dr. Hrubého 2</t>
  </si>
  <si>
    <t>Základní škola Šternberk, Svatoplukova 7</t>
  </si>
  <si>
    <t>Mateřská škola Šternberk, Komenského 44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</si>
  <si>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</si>
  <si>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</si>
  <si>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</si>
  <si>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</si>
  <si>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ZŠ a MŠ Žerotín</t>
  </si>
  <si>
    <t>Mateřská škola Dlouhá Loučka, 1.máje 31</t>
  </si>
  <si>
    <t>Základní škola Dlouhá Loučka, Šumvaldská 220</t>
  </si>
  <si>
    <t>ZŠ a MŠ Medlov</t>
  </si>
  <si>
    <t>Základní škola Nová Hradečná</t>
  </si>
  <si>
    <t>Mateřská škola Nová Hradečná</t>
  </si>
  <si>
    <t>Základní škola Paseka</t>
  </si>
  <si>
    <t>Mateřská škola Paseka</t>
  </si>
  <si>
    <t>Základní škola Šumvald</t>
  </si>
  <si>
    <t>Mateřská škola Šumvald</t>
  </si>
  <si>
    <t>Základní škola Troubelice</t>
  </si>
  <si>
    <t>Mateřská škola Troubelice</t>
  </si>
  <si>
    <t>Základní škola Uničov, U stadionu 849</t>
  </si>
  <si>
    <t>Mateřská škola Uničov, Komenského 680</t>
  </si>
  <si>
    <t>Obec s rozšířenou působností: Konice</t>
  </si>
  <si>
    <t>Základní škola Bohuslavice</t>
  </si>
  <si>
    <t>ZŠ a MŠ T. G. Masaryka Brodek u Konice</t>
  </si>
  <si>
    <t>Masarykova jubilejní ZŠ a MŠ Horní Štěpánov</t>
  </si>
  <si>
    <t>ZŠ a MŠ Hvozd u Prostějova</t>
  </si>
  <si>
    <t>ZŠ a MŠ Kladky</t>
  </si>
  <si>
    <t>Mateřská škola Konice, Smetanova 202</t>
  </si>
  <si>
    <t>Základní škola a gymnázium Konice, Tyršova 609</t>
  </si>
  <si>
    <t>ZŠ a MŠ Lipová</t>
  </si>
  <si>
    <t>Mateřská škola Raková</t>
  </si>
  <si>
    <t>Mateřská škola Skřípov</t>
  </si>
  <si>
    <t>Mateřská škola Stražisko</t>
  </si>
  <si>
    <t>Mateřská škola Šubířov</t>
  </si>
  <si>
    <t>Celkem Konice</t>
  </si>
  <si>
    <t xml:space="preserve">ZŠ a MŠ Bedihošť </t>
  </si>
  <si>
    <t>Mateřská škola Bílovice-Lutotín</t>
  </si>
  <si>
    <t>Mateřská škola Biskupice</t>
  </si>
  <si>
    <t>Základní škola Brodek u Prostějova, Císařská 65</t>
  </si>
  <si>
    <t xml:space="preserve">Mateřská škola Čehovice </t>
  </si>
  <si>
    <t>ZŠ a MŠ Čechy pod  Kosířem, Komenského 5</t>
  </si>
  <si>
    <t>Mateřská škola Čelčice</t>
  </si>
  <si>
    <t>ZŠ a MŠ Čelechovice na Hané, U sokolovny 275</t>
  </si>
  <si>
    <t>Jubilejní Masarykova ZŠ a MŠ Drahany</t>
  </si>
  <si>
    <t>Mateřská škola Držovice</t>
  </si>
  <si>
    <t>Mateřská škola Dřevnovice</t>
  </si>
  <si>
    <t>Mateřská škola Hluchov</t>
  </si>
  <si>
    <t>Mateřská škola Ivaň</t>
  </si>
  <si>
    <t>Mateřská škola Klenovice na Hané</t>
  </si>
  <si>
    <t>Mateřská škola Kralice na Hané</t>
  </si>
  <si>
    <t>Základní škola Kralice na Hané</t>
  </si>
  <si>
    <t>Základní škola Krumsín</t>
  </si>
  <si>
    <t>Mateřská škola Malé Hradisko</t>
  </si>
  <si>
    <t xml:space="preserve">Mateřská škola Mořice </t>
  </si>
  <si>
    <t>ZŠ a MŠ Mostkovice</t>
  </si>
  <si>
    <t>ZŠ a MŠ Myslejovice</t>
  </si>
  <si>
    <t xml:space="preserve">Mateřská škola Němčice nad Hanou, Trávnická 201 </t>
  </si>
  <si>
    <t>Základní umělecká škola Němčice nad Hanou, Komenského nám. 168</t>
  </si>
  <si>
    <t>Dům dětí a mládeže ORION Němčice nad Hanou, Komenského nám. 168</t>
  </si>
  <si>
    <t>Masarykova ZŠ a MŠ Nezamyslice, 1. máje 234</t>
  </si>
  <si>
    <t xml:space="preserve">Mateřská škola Niva </t>
  </si>
  <si>
    <t>Mateřská škola Ohrozim</t>
  </si>
  <si>
    <t>ZŠ a MŠ Olšany u Prostějova</t>
  </si>
  <si>
    <t>ZŠ npor. letectva J. Františka a MŠ Otaslavice</t>
  </si>
  <si>
    <t>Mateřská škola Otinoves</t>
  </si>
  <si>
    <t>Mateřská škola Pivín</t>
  </si>
  <si>
    <t xml:space="preserve">Základní škola Pivín </t>
  </si>
  <si>
    <t>Mateřská škola Plumlov , Na stráži 512</t>
  </si>
  <si>
    <t>Základní škola Plumlov, Rudé armády 300</t>
  </si>
  <si>
    <t>Základní umělecká škola Plumlov, Na aleji 44</t>
  </si>
  <si>
    <t>Základní škola Prostějov, ul. E. Valenty 52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</si>
  <si>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</si>
  <si>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</si>
  <si>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</si>
  <si>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24/79</t>
  </si>
  <si>
    <t>Reálné gymnázium a základní škola Prostějov, Studentská 4</t>
  </si>
  <si>
    <t>Základní umělecká škola Vladimíra Ambrose Prostějov, Kravařova 14</t>
  </si>
  <si>
    <t>Mateřská škola Prostějov, Moravská ul. 30</t>
  </si>
  <si>
    <t>Mateřská škola Prostějov, Partyzánská ul. 34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</si>
  <si>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</si>
  <si>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</si>
  <si>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</si>
  <si>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</si>
  <si>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</si>
  <si>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</si>
  <si>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ZŠ a MŠ Ptení</t>
  </si>
  <si>
    <t xml:space="preserve">ZŠ a MŠ Rozstání </t>
  </si>
  <si>
    <t>Mateřská škola Slatinky</t>
  </si>
  <si>
    <t>ZŠ a MŠ Smržice, Zákostelí 133</t>
  </si>
  <si>
    <t>Mateřská škola Stařechovice</t>
  </si>
  <si>
    <t>ZŠ a MŠ Tištín</t>
  </si>
  <si>
    <t>ZŠ a MŠ Určice</t>
  </si>
  <si>
    <t>Mateřská škola Víceměřice</t>
  </si>
  <si>
    <t>Mateřská škola Vícov</t>
  </si>
  <si>
    <t>Mateřská škola Vranovice-Kelčice</t>
  </si>
  <si>
    <t>ZŠ a MŠ Vrchoslavice</t>
  </si>
  <si>
    <t xml:space="preserve">ZŠ a MŠ Vřesovice </t>
  </si>
  <si>
    <t>Mateřská škola Želeč</t>
  </si>
  <si>
    <t>ZŠ a MŠ Bělotín</t>
  </si>
  <si>
    <t>ZŠ a MŠ Černotín</t>
  </si>
  <si>
    <t>Mateřská škola Horní Újezd</t>
  </si>
  <si>
    <t>Mateřská škola Hrabůvka</t>
  </si>
  <si>
    <t>Mateřská škola Hranice, Galašova 1747</t>
  </si>
  <si>
    <t>Mateřská škola Hranice, Hromůvka 1542</t>
  </si>
  <si>
    <t>Mateřská škola Hranice, Plynárenská 1791</t>
  </si>
  <si>
    <t>ZŠ a MŠ Hranice - Drahotuše, Hranická 100</t>
  </si>
  <si>
    <t>Základní škola Hranice, tř. 1. máje 357</t>
  </si>
  <si>
    <t>Základní škola Hranice, Šromotovo nám. 177</t>
  </si>
  <si>
    <t>Školní jídelna Hranice, tř. 1. máje 353</t>
  </si>
  <si>
    <t>Dům dětí a mládeže Hranice, Galašova 1746</t>
  </si>
  <si>
    <t>Mateřská škola Hustopeče nad Bečvou, V zahradách 274</t>
  </si>
  <si>
    <t>Základní škola Hustopeče nad Bečvou, Školní 223</t>
  </si>
  <si>
    <t>Mateřská škola Malhotice</t>
  </si>
  <si>
    <t>ZŠ a MŠ Jindřichov</t>
  </si>
  <si>
    <t>ZŠ a MŠ Milenov</t>
  </si>
  <si>
    <t>Mateřská škola Milotice nad Bečvou</t>
  </si>
  <si>
    <t xml:space="preserve">ZŠ a MŠ Olšovec </t>
  </si>
  <si>
    <t xml:space="preserve">ZŠ a MŠ Opatovice </t>
  </si>
  <si>
    <t>Mateřská škola Paršovice</t>
  </si>
  <si>
    <t>ZŠ a MŠ Partutovice</t>
  </si>
  <si>
    <t>MŠ Polom</t>
  </si>
  <si>
    <t>ZŠ a MŠ Potštát</t>
  </si>
  <si>
    <t>Mateřská škola Rakov</t>
  </si>
  <si>
    <t>ZŠ a MŠ Skalička</t>
  </si>
  <si>
    <t>ZŠ a MŠ Střítež nad Ludinou</t>
  </si>
  <si>
    <t>Mateřská škola Špičky</t>
  </si>
  <si>
    <t>Mateřská škola Teplice nad Bečvou</t>
  </si>
  <si>
    <t>ZŠ a MŠ Ústí</t>
  </si>
  <si>
    <t>ZŠ a MŠ Všechovice</t>
  </si>
  <si>
    <t>Obec s rozšířenou působností: Lipník nad Bečvou</t>
  </si>
  <si>
    <t>Mateřská škola Staměřice</t>
  </si>
  <si>
    <t>Základní škola Dolní Újezd</t>
  </si>
  <si>
    <t>ZŠ a MŠ Jezernice</t>
  </si>
  <si>
    <t>Mateřská škola Lipník nad Bečvou, Na Zelince 1185</t>
  </si>
  <si>
    <t>ZŠ a MŠ Lipník nad Bečvou, Hranická 511</t>
  </si>
  <si>
    <t>Základní škola Lipník nad Bečvou, Osecká 315</t>
  </si>
  <si>
    <t>ZŠ a MŠ Lipník nad Bečvou, Loučka</t>
  </si>
  <si>
    <t>Gymnázium Lipník nad Bečvou, Komenského sady 62</t>
  </si>
  <si>
    <t>ZŠ a MŠ Osek nad Bečvou</t>
  </si>
  <si>
    <t>ZŠ a MŠ Soběchleby</t>
  </si>
  <si>
    <t>Školní jídelna Soběchleby</t>
  </si>
  <si>
    <t>ZŠ a MŠ Týn nad Bečvou, náves B. Smetany 195</t>
  </si>
  <si>
    <t>Mateřská škola Veselíčko</t>
  </si>
  <si>
    <t>Celkem Lipník nad Bečvou</t>
  </si>
  <si>
    <t>ZŠ a MŠ Beňov</t>
  </si>
  <si>
    <t>Mateřská škola Bezuchov</t>
  </si>
  <si>
    <t>Mateřská škola Bochoř, Náves 16</t>
  </si>
  <si>
    <t>Základní škola Bochoř, Školní 213/13</t>
  </si>
  <si>
    <t>Mateřská škola Brodek u Přerova, Tyršova 217</t>
  </si>
  <si>
    <t>Základní škola Brodek u Přerova, Majetínská 275</t>
  </si>
  <si>
    <t>Mateřská škola Buk</t>
  </si>
  <si>
    <t>Mateřská škola Citov</t>
  </si>
  <si>
    <t>Mateřská škola Dřevohostice, Školní 367</t>
  </si>
  <si>
    <t>Základní škola Dřevohostice, Školní 355</t>
  </si>
  <si>
    <t>ZŠ a MŠ Domaželice</t>
  </si>
  <si>
    <t>Základní škola Horní Moštěnice, Pod Vinohrady 30</t>
  </si>
  <si>
    <t>Mateřská škola Kojetín, Hanusíkova 10</t>
  </si>
  <si>
    <t>Školní jídelna Kojetín, Hanusíkova 283</t>
  </si>
  <si>
    <t>Dům dětí a mládeže Kojetín, Masarykovo nám.</t>
  </si>
  <si>
    <t>ZŠ a MŠ Kokory</t>
  </si>
  <si>
    <t>ZŠ a MŠ Křenovice</t>
  </si>
  <si>
    <t>ZŠ a MŠ Lazniky</t>
  </si>
  <si>
    <t>Mateřská škola Líšná</t>
  </si>
  <si>
    <t>ZŠ a MŠ Lobodice</t>
  </si>
  <si>
    <t>ZŠ a MŠ Pavlovice u Přerova</t>
  </si>
  <si>
    <t>ZŠ a MŠ Polkovice</t>
  </si>
  <si>
    <t>ZŠ a MŠ Prosenice, Školní 49</t>
  </si>
  <si>
    <t>Mateřská škola Přerov, Dvořákova 23</t>
  </si>
  <si>
    <t>Mateřská škola Přerov, Kouřilkova 2</t>
  </si>
  <si>
    <t>Mateřská škola Radost Přerov, Kozlovská 44</t>
  </si>
  <si>
    <t>Mateřská škola Přerov, Kratochvílova 19</t>
  </si>
  <si>
    <t>Mateřská škola Přerov, Lešetínská 5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</si>
  <si>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</si>
  <si>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</si>
  <si>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</si>
  <si>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</si>
  <si>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Mateřská škola Přerov-Újezdec, Hlavní 61</t>
  </si>
  <si>
    <t>Základní škola Přerov, Hranická 14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</si>
  <si>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</si>
  <si>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</si>
  <si>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</si>
  <si>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</si>
  <si>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</si>
  <si>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Zařízení školního zařízení Přerov, Kratochvílova 30</t>
  </si>
  <si>
    <t>ZŠ a Slaměníkova MŠ Radslavice, Školní 5</t>
  </si>
  <si>
    <t>ZŠ a MŠ Rokytnice</t>
  </si>
  <si>
    <t xml:space="preserve">ZŠ a MŠ Stará Ves </t>
  </si>
  <si>
    <t>Mateřská škola Sušice</t>
  </si>
  <si>
    <t>ZŠ a MŠ Tovačov, Podvalí 353</t>
  </si>
  <si>
    <t>ZŠ a MŠ Troubky, Dědina 10</t>
  </si>
  <si>
    <t>Mateřská škola Tučín</t>
  </si>
  <si>
    <t xml:space="preserve">Mateřská škola Uhřičice </t>
  </si>
  <si>
    <t>ZŠ a MŠ Vlkoš, Náves 43</t>
  </si>
  <si>
    <t>Mateřská škola Výkleky</t>
  </si>
  <si>
    <t>Mateřská škola Želatovice</t>
  </si>
  <si>
    <t>Základní škola Želatovice</t>
  </si>
  <si>
    <t>MŠ Klopina</t>
  </si>
  <si>
    <t>Mateřská škola Loštice, Trávník</t>
  </si>
  <si>
    <t xml:space="preserve">Základní škola Loštice, Komenského 17 </t>
  </si>
  <si>
    <t>Základní umělecká škola Loštice, Trávník 596</t>
  </si>
  <si>
    <t>ZŠ a MŠ Maletín</t>
  </si>
  <si>
    <t>ZŠ a MŠ Mírov</t>
  </si>
  <si>
    <t>Mateřská škola Mohelnice, Hálkova 12</t>
  </si>
  <si>
    <t>Mateřská škola Mohelnice, Na zámečku 10</t>
  </si>
  <si>
    <t xml:space="preserve">Základní škola Mohelnice, Mlýnská 1 </t>
  </si>
  <si>
    <t>Mateřská škola Moravičany</t>
  </si>
  <si>
    <t>Základní škola Moravičany</t>
  </si>
  <si>
    <t>ZŠ a MŠ Pavlov</t>
  </si>
  <si>
    <t>Mateřská škola Třeština</t>
  </si>
  <si>
    <t>ZŠ a MŠ Úsov</t>
  </si>
  <si>
    <t>Mateřská škola Bludov, Polní 502</t>
  </si>
  <si>
    <t>Základní škola Bludov, Nová Dědina 368</t>
  </si>
  <si>
    <t xml:space="preserve">ZŠ a MŠ Bohdíkov </t>
  </si>
  <si>
    <t>Mateřská škola Bohutín</t>
  </si>
  <si>
    <t>Základní škola Bohutín</t>
  </si>
  <si>
    <t xml:space="preserve">ZŠ a MŠ Bratrušov </t>
  </si>
  <si>
    <t>ZŠ a MŠ Bušín</t>
  </si>
  <si>
    <t xml:space="preserve">Mateřská škola Dolní Studénky-Králec </t>
  </si>
  <si>
    <t>ZŠ a MŠ Dolní Studénky</t>
  </si>
  <si>
    <t xml:space="preserve">ZŠ a MŠ Hanušovice, Hlavní 145 </t>
  </si>
  <si>
    <t>ZŠ a MŠ Hrabišín</t>
  </si>
  <si>
    <t xml:space="preserve">Mateřská škola Chromeč </t>
  </si>
  <si>
    <t>Základní škola Chromeč</t>
  </si>
  <si>
    <t>Mateřská škola Libina</t>
  </si>
  <si>
    <t>Základní škola Libina</t>
  </si>
  <si>
    <t xml:space="preserve">ZŠ a MŠ Loučná nad Desnou </t>
  </si>
  <si>
    <t>Mateřská škola Malá Morava, Vysoký potok</t>
  </si>
  <si>
    <t>ZŠ a MŠ Nový Malín</t>
  </si>
  <si>
    <t>ZŠ a MŠ Oskava</t>
  </si>
  <si>
    <t>ZŠ a MŠ Písařov</t>
  </si>
  <si>
    <t>Mateřská škola Ruda nad Moravou, Dlouhá 195</t>
  </si>
  <si>
    <t>Základní škola Ruda nad Moravou</t>
  </si>
  <si>
    <t>ZŠ a MŠ Ruda nad Moravou-Hrabenov, Školní 175</t>
  </si>
  <si>
    <t xml:space="preserve">ZŠ a MŠ Staré Město, Nádražní 77 </t>
  </si>
  <si>
    <t>ZŠ a MŠ Sudkov</t>
  </si>
  <si>
    <t>Mateřská škola Sluníčko Šumperk, Evaldova 25</t>
  </si>
  <si>
    <t>Mateřská škola Veselá školka Šumperk, Prievidzská 1</t>
  </si>
  <si>
    <t>Mateřská škola Pohádka Šumperk, Nerudova 4b</t>
  </si>
  <si>
    <t>Základní škola Šumperk, dr. E. Beneše 1</t>
  </si>
  <si>
    <t xml:space="preserve">Základní škola Šumperk, 8. května 63 </t>
  </si>
  <si>
    <t>Základní škola Šumperk, Vrchlického 22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</si>
  <si>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</si>
  <si>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</si>
  <si>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</si>
  <si>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</si>
  <si>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Obec s rozšířenou působností: Zábřeh</t>
  </si>
  <si>
    <t>ZŠ a MŠ Bohuslavice</t>
  </si>
  <si>
    <t>ZŠ a MŠ Brníčko</t>
  </si>
  <si>
    <t>Mateřská škola Drozdov</t>
  </si>
  <si>
    <t>ZŠ a MŠ Dubicko, Zábřežská 143</t>
  </si>
  <si>
    <t xml:space="preserve">ZŠ a MŠ Horní Studénky </t>
  </si>
  <si>
    <t>ZŠ a MŠ Hoštejn</t>
  </si>
  <si>
    <t>ZŠ a MŠ Hrabová</t>
  </si>
  <si>
    <t xml:space="preserve">ZŠ a MŠ Jedlí </t>
  </si>
  <si>
    <t xml:space="preserve">ZŠ a MŠ Jestřebí </t>
  </si>
  <si>
    <t>ZŠ a MŠ Kamenná</t>
  </si>
  <si>
    <t>ZŠ a MŠ Kolšov</t>
  </si>
  <si>
    <t xml:space="preserve">MŠ Kosov </t>
  </si>
  <si>
    <t>ZŠ a MŠ Lesnice</t>
  </si>
  <si>
    <t>ZŠ a MŠ Leština, 7. května 134</t>
  </si>
  <si>
    <t>ZŠ a MŠ Lukavice</t>
  </si>
  <si>
    <t>ZŠ a MŠ Nemile</t>
  </si>
  <si>
    <t>Mateřská škola Postřelmov</t>
  </si>
  <si>
    <t>Základní škola Postřelmov</t>
  </si>
  <si>
    <t>MŠ Postřelmůvek</t>
  </si>
  <si>
    <t>ZŠ a MŠ Rájec</t>
  </si>
  <si>
    <t xml:space="preserve">ZŠ a MŠ Rohle </t>
  </si>
  <si>
    <t xml:space="preserve">ZŠ a MŠ Rovensko </t>
  </si>
  <si>
    <t>ZŠ a MŠ Svébohov</t>
  </si>
  <si>
    <t>Základní škola Štíty, Školní 98</t>
  </si>
  <si>
    <t>Mateřská škola Pohádka Zábřeh, ČSA 13</t>
  </si>
  <si>
    <t>Mateřská škola Severáček Zábřeh, Severovýchod 25</t>
  </si>
  <si>
    <t xml:space="preserve">Mateřská škola Zábřeh, Strejcova 2a </t>
  </si>
  <si>
    <t>Mateřská škola Zábřeh, Zahradní 20</t>
  </si>
  <si>
    <t>ZŠ a MŠ Zábřeh, R. Pavlů 4, Skalička</t>
  </si>
  <si>
    <t>Základní škola Zábřeh, B. Němcové 15</t>
  </si>
  <si>
    <t xml:space="preserve">Základní škola Zábřeh, Školská 11 </t>
  </si>
  <si>
    <t xml:space="preserve">Základní škola Zábřeh, Severovýchod 26 </t>
  </si>
  <si>
    <t>Školní jídelna Zábřeh, B. Němcové 15</t>
  </si>
  <si>
    <t>Školní jídelna Zábřeh, Severovýchod 26</t>
  </si>
  <si>
    <t>Dům dětí a mládeže Krasohled Zábřeh, Školská 349/9</t>
  </si>
  <si>
    <t>ZŠ a MŠ Zvole</t>
  </si>
  <si>
    <t>Celkem Zábřeh</t>
  </si>
  <si>
    <t>ÚZ 33 051</t>
  </si>
  <si>
    <t>Dotace na rozvojový program Zvýšení platů pedagogických pracovníků regionálního školství v roce 2014</t>
  </si>
  <si>
    <t>Základní škola a Mateřská škola při Priessnitzových léčebných lázních a.s., Jeseník</t>
  </si>
  <si>
    <t>Základní škola a Mateřská škola při Sanatoriu Edel Zlaté Hory</t>
  </si>
  <si>
    <t>Gymnázium, Jeseník, Komenského 281</t>
  </si>
  <si>
    <t>Střední odborná škola a Střední odborné učiliště strojírenské a stavební, Jeseník, Dukelská 1240</t>
  </si>
  <si>
    <t>Hotelová škola Vincenze Priessnitze, Jeseník, Dukelská 680</t>
  </si>
  <si>
    <t>Odborné učiliště a Praktická škola, Lipová - lázně 458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</si>
  <si>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</si>
  <si>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</si>
  <si>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</si>
  <si>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</si>
  <si>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>Základní škola a Mateřská škola Libavá, okres Olomouc, příspěvková organizace</t>
  </si>
  <si>
    <t>Mateřská škola Olomouc, Blanická 16</t>
  </si>
  <si>
    <t>Základní škola a Mateřská škola při Fakultní nemocnici Olomouc</t>
  </si>
  <si>
    <t xml:space="preserve">Základní škola a Mateřská škola logopedická Olomouc </t>
  </si>
  <si>
    <t>ZŠ a MŠ  prof. V. Vejdovského  Olomouc - Hejčín, Tomkova 42</t>
  </si>
  <si>
    <t>SŠ a ZŠ prof. Z. Matějčka Olomouc, Svatoplukova 11</t>
  </si>
  <si>
    <t xml:space="preserve">Střední škola, Olomouc - Svatý Kopeček, B. Dvorského 17 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</si>
  <si>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</si>
  <si>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</si>
  <si>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</si>
  <si>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</si>
  <si>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Gymnázium, Olomouc, Čajkovského 9</t>
  </si>
  <si>
    <t>Slovanské gymnázium, Olomouc, tř. Jiřího z Poděbrad 13</t>
  </si>
  <si>
    <t>Gymnázium,  Olomouc - Hejčín, Tomkova 45</t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</si>
  <si>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</si>
  <si>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</si>
  <si>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</si>
  <si>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</si>
  <si>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 xml:space="preserve">Střední průmyslová škola a Střední odborné učiliště Uničov </t>
  </si>
  <si>
    <t>Obchodní akademie, Olomouc, tř. Spojenců 11</t>
  </si>
  <si>
    <t>SZŠ a VOŠ zdravotnická Emanuela Pöttinga a JŠ s právem státní jazykové zkoušky Olomouc</t>
  </si>
  <si>
    <t>Střední odborná škola Litovel, Komenského 677</t>
  </si>
  <si>
    <t>Sigmundova střední škola strojírenská, Lutín</t>
  </si>
  <si>
    <t>Střední škola logistiky a chemie , Olomouc, U Hradiska 29</t>
  </si>
  <si>
    <t>Střední škola polytechnická, Olomouc, Rooseveltova 79</t>
  </si>
  <si>
    <t>Střední škola polygrafická, Olomouc, Střední Novosadská  87/53</t>
  </si>
  <si>
    <t>Střední odborná škola obchodu a služeb, Olomouc, Štursova 14</t>
  </si>
  <si>
    <t>Střední škola technická a obchodní, Olomouc, Kosinova 4</t>
  </si>
  <si>
    <t>Střední odborná škola lesnická a strojírenská  Šternberk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</si>
  <si>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</si>
  <si>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</si>
  <si>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</si>
  <si>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</si>
  <si>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</si>
  <si>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Litovel</t>
  </si>
  <si>
    <t>Dům dětí a mládeže Vila Tereza, Uničov</t>
  </si>
  <si>
    <t>Dětský domov a Školní jídelna, Olomouc, U Sportovní haly 1a</t>
  </si>
  <si>
    <t>Školní jídelna Olomouc - Hejčín, příspěvková organizace</t>
  </si>
  <si>
    <t xml:space="preserve">Pedagogicko - psychologická poradna a Speciálně pedagogické centrum Olomouckého kraje, Olomouc, U Sportovní haly 1a </t>
  </si>
  <si>
    <t>Střední škola, Základní škola a Mateřská škola Prostějov, Komenského 10</t>
  </si>
  <si>
    <t>Střední škola, Základní škola a Dětský domov Prostějov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</si>
  <si>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</si>
  <si>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</si>
  <si>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</si>
  <si>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</si>
  <si>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</si>
  <si>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</si>
  <si>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Střední odborné učiliště obchodní Prostějov, nám. Edmunda Husserla 1</t>
  </si>
  <si>
    <t>Základní umělecká škola Konice, Na Příhonech 425</t>
  </si>
  <si>
    <t>Dětský domov a Školní jídelna, Konice, Vrchlického 369</t>
  </si>
  <si>
    <t>Dětský domov a Školní jídelna, Plumlov, Balkán 333</t>
  </si>
  <si>
    <t>Základní škola Kojetín, Sladovní 492</t>
  </si>
  <si>
    <t>Základní škola a Mateřská škola Přerov, Malá Dlážka 4</t>
  </si>
  <si>
    <t>Gymnázium Jakuba Škody, Přerov, Komenského 29</t>
  </si>
  <si>
    <t>Gymnázium, Hranice, Zborovská 293</t>
  </si>
  <si>
    <t>Gymnázium, Kojetín, Svatopluka Čecha 683</t>
  </si>
  <si>
    <t>Střední průmyslová škola Hranice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</si>
  <si>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</si>
  <si>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</si>
  <si>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</si>
  <si>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</si>
  <si>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Gymnázium Jana Blahoslava a Střední pedagogická škola, 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</si>
  <si>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</si>
  <si>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</si>
  <si>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Studentská 1095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</si>
  <si>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</si>
  <si>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</si>
  <si>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</si>
  <si>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Odborné učiliště, Křenovice 8</t>
  </si>
  <si>
    <t>Základní umělecká škola, Potštát 36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</si>
  <si>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</si>
  <si>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</si>
  <si>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</si>
  <si>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</si>
  <si>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</si>
  <si>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</si>
  <si>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Základní škola a Mateřská škola při lázních, Bludov</t>
  </si>
  <si>
    <t>Základní škola a Mateřská škola při lázních,  Velké Losiny</t>
  </si>
  <si>
    <t>Základní škola a Mateřská škola  Mohelnice, Masarykova 4</t>
  </si>
  <si>
    <t>Střední škola, Základní škola a Mateřská škola Šumperk, Hanácká 3</t>
  </si>
  <si>
    <t>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</si>
  <si>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</si>
  <si>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</si>
  <si>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</si>
  <si>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</si>
  <si>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</si>
  <si>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Střední odborná škola, Šumperk, Zemědělská 3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</si>
  <si>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</si>
  <si>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</si>
  <si>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</si>
  <si>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</si>
  <si>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</si>
  <si>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</si>
  <si>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</si>
  <si>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</si>
  <si>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škola, Zábřeh, Farní 9</t>
  </si>
  <si>
    <t>Dům dětí a mládeže Magnet, Mohelnice</t>
  </si>
  <si>
    <t xml:space="preserve">Dotace na rozvojový program Zvýšení platů pracovníků regionálního školství </t>
  </si>
  <si>
    <t>ÚZ 33 052</t>
  </si>
  <si>
    <t>Střední škola železniční, technická a služeb, Šumperk</t>
  </si>
  <si>
    <t>Střední škola gastronomie a farmářství Jeseník</t>
  </si>
  <si>
    <t>Střední škola zemědělská a zahradnická, Olomouc, U Hradiska 4</t>
  </si>
  <si>
    <t>Střední škola, Základní škola, Mateřská škola  a Dětský domov Zábřeh</t>
  </si>
  <si>
    <t>Dotace na rozvojový program Bezplatná výuka českého jazyka přizpůsobená potřebám žáků - cizinců z tzv. třetích zemí</t>
  </si>
  <si>
    <t>ÚZ 33 024</t>
  </si>
  <si>
    <t>Dotace na rozvojový program Kompenzační učební pomůcky pro žáky se zdravotním postižením v roce 2014</t>
  </si>
  <si>
    <t>ÚZ 33 025</t>
  </si>
  <si>
    <t>Dotace na rozvojový program Podpora organizace a ukončování středního vzdělávání maturitní zkouškou  na vybraných školám v podzimním zkušebním období</t>
  </si>
  <si>
    <t>ÚZ 33 034</t>
  </si>
  <si>
    <t>Dotace na rozvojový program Hodnocení žáků a škol podle výsledků v soutěžích v roce 2013 - Excelence středních škol 2013</t>
  </si>
  <si>
    <t>ÚZ 33 038</t>
  </si>
  <si>
    <t>Dotace na rozvojový program Vybavení školských poradenských zařízení diagnostickými nástroji v roce 2014</t>
  </si>
  <si>
    <t>ÚZ 33 040</t>
  </si>
  <si>
    <t>ÚZ 33 042</t>
  </si>
  <si>
    <t>Dotace na rozvojový program Podpora logopedické prevence v předškolním vzdělávání  v roce 2014</t>
  </si>
  <si>
    <t>ÚZ 33 044</t>
  </si>
  <si>
    <t>ÚZ 33 047</t>
  </si>
  <si>
    <t>ÚZ 33 049</t>
  </si>
  <si>
    <t>ÚZ 33 050</t>
  </si>
  <si>
    <t>Dotace na rozvojový program Podpora výuky vzdělávacího oboru Další cizí jazyk Rámcového vzdělávacího programu pro základní vzdělávání v roce 2014</t>
  </si>
  <si>
    <t>Dotace na rozvojový program Podpora odborného vzdělávání v roce 2014</t>
  </si>
  <si>
    <t>Dotace na rozvojový program Podpora školních psychologů a školních speciálních pedagogů ve školách a metodiků – specialistů ve školských poradenských zařízení v roce 2014</t>
  </si>
  <si>
    <t>Waldorfská základní škola a mateřská škola Olomouc s.r.o.</t>
  </si>
  <si>
    <t>Střední škola, základní škola a mateřská škola JISTOTA, o.p.s.</t>
  </si>
  <si>
    <t>Základní škola a Střední škola CREDO, o.p.s.</t>
  </si>
  <si>
    <t xml:space="preserve">Střední odborná škola podnikání a obchodu, spol. s r.o., Rejskova 2987/4,  Prostějov </t>
  </si>
  <si>
    <t>Soukromá střední odborná škola Hranice, s.r.o.</t>
  </si>
  <si>
    <t>Základní škola a Mateřská škola Sluníčko s.r.o.</t>
  </si>
  <si>
    <t>ZŠ pro žáky se specifickými poruchami učení a mateřská škola logopedická Schola Viva, o.p.s.</t>
  </si>
  <si>
    <t>Střední škola železniční a stavební, Šumperk, Bulharská 8</t>
  </si>
  <si>
    <t>Střední odborná škola a Střední odborné učiliště zemědělské, Horní Heřmanice 47</t>
  </si>
  <si>
    <t>Soukromé odborné učiliště Velký Újezd, s.r.o.</t>
  </si>
  <si>
    <t>Střední škola stavební a podnikatelská s.r.o., Olomouc - Chomoutov</t>
  </si>
  <si>
    <t>Dotace na rozvojový program Podpora škol, které realizují inkluzívní vzdělávání a vzdělávání žáků se znevýhodněním v roce 2014</t>
  </si>
  <si>
    <t>Dotace na rozvojový program Podpora dalšího vzdělávání učitelů odborných předmětů a praktického vyučování v prostředí reálné praxe v roce 2014</t>
  </si>
  <si>
    <t>Dotace na rozvojový program Podpora okresních a krajských kol soutěží a přehlídek v zájmovém vzdělávání pro školní rok 2013/2014</t>
  </si>
  <si>
    <t>Dotace na rozvojový program Zajištění bezplatné přípravy k začlenění do základního vzdělávání dětí osob se státní příslušností jiného členského státu Evropské unie</t>
  </si>
  <si>
    <t>Dotace na rozvojový program  Financování asistentů pedagoga pro děti, žáky a studenty se zdravotním postižením a pro děti, žáky a studenty se sociálním znevýhodněním na rok 2014 - modul B</t>
  </si>
  <si>
    <t>Dotace na rozvojový program  "Financování asistentů pedagoga pro děti, žáky a studenty se zdravotním postižením a pro děti, žáky a studenty se sociálním znevýhodněním na rok 2014 - modul A"</t>
  </si>
  <si>
    <t>ÚZ 33 215</t>
  </si>
  <si>
    <t>SŠ, ZŠ a MŠ DC 90, s.r.o., Nedbalova 36, Olomouc - Topolany 772 00</t>
  </si>
  <si>
    <t>Waldorfská ZŠ a MŠ Olomouc s.r.o., Kosinova 3</t>
  </si>
  <si>
    <t>MŠ UPOL, Šmeralova 1116/10, Olomouc 771 47</t>
  </si>
  <si>
    <t>MŠ 1. olomoucká sportovní s.r.o., Karafiátová 895/3a, Olomouc</t>
  </si>
  <si>
    <t>MŠ Sluníčko Olomouc, o.p.s., Blahoslavova 2, Olomouc 772 00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</si>
  <si>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</si>
  <si>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</si>
  <si>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</si>
  <si>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</si>
  <si>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 xml:space="preserve">ZŠ a SŠ CREDO, o.p.s., Mozartova 43, Olomouc </t>
  </si>
  <si>
    <t xml:space="preserve">ZŠ speciální Jasněnka, o.p.s., Jiráskova 772, Uničov </t>
  </si>
  <si>
    <t xml:space="preserve">SŠ, ZŠ a MŠ Jistota, o. p. s., Tetín 1/1506, Prostějov </t>
  </si>
  <si>
    <t xml:space="preserve">Prima MŠ,  s.r.o., Komenského 45/262, Hranice </t>
  </si>
  <si>
    <t>ZŠ a SŠ Pomněnka o. p. s., Šumavská 13, Šumperk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</si>
</sst>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4" fillId="0" borderId="0" xfId="0" applyFont="1"/>
    <xf numFmtId="1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8" fillId="0" borderId="0" xfId="0" applyNumberFormat="1" applyFont="1"/>
    <xf numFmtId="0" fontId="4" fillId="0" borderId="0" xfId="0" applyFont="1" applyBorder="1" applyAlignment="1">
      <alignment wrapText="1"/>
    </xf>
    <xf numFmtId="3" fontId="4" fillId="0" borderId="0" xfId="0" applyNumberFormat="1" applyFont="1" applyBorder="1"/>
    <xf numFmtId="49" fontId="4" fillId="3" borderId="2" xfId="0" applyNumberFormat="1" applyFont="1" applyFill="1" applyBorder="1" applyAlignment="1"/>
    <xf numFmtId="0" fontId="6" fillId="0" borderId="0" xfId="0" applyFont="1" applyAlignment="1">
      <alignment vertical="center"/>
    </xf>
    <xf numFmtId="0" fontId="3" fillId="0" borderId="0" xfId="0" applyFont="1" applyFill="1" applyBorder="1"/>
    <xf numFmtId="0" fontId="7" fillId="0" borderId="0" xfId="0" applyFont="1" applyFill="1" applyBorder="1"/>
    <xf numFmtId="49" fontId="4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/>
    <xf numFmtId="0" fontId="4" fillId="0" borderId="1" xfId="1" applyFont="1" applyFill="1" applyBorder="1" applyAlignment="1"/>
    <xf numFmtId="3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1" fontId="4" fillId="0" borderId="4" xfId="0" applyNumberFormat="1" applyFont="1" applyFill="1" applyBorder="1" applyAlignment="1"/>
    <xf numFmtId="49" fontId="4" fillId="5" borderId="2" xfId="0" applyNumberFormat="1" applyFont="1" applyFill="1" applyBorder="1"/>
    <xf numFmtId="1" fontId="4" fillId="0" borderId="1" xfId="0" applyNumberFormat="1" applyFont="1" applyFill="1" applyBorder="1" applyAlignment="1"/>
    <xf numFmtId="4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wrapText="1"/>
    </xf>
    <xf numFmtId="3" fontId="4" fillId="0" borderId="0" xfId="0" applyNumberFormat="1" applyFont="1" applyBorder="1" applyAlignment="1"/>
    <xf numFmtId="0" fontId="4" fillId="0" borderId="5" xfId="0" applyFont="1" applyFill="1" applyBorder="1" applyAlignment="1">
      <alignment horizontal="left"/>
    </xf>
    <xf numFmtId="3" fontId="4" fillId="5" borderId="3" xfId="0" applyNumberFormat="1" applyFont="1" applyFill="1" applyBorder="1"/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5" borderId="14" xfId="0" applyNumberFormat="1" applyFont="1" applyFill="1" applyBorder="1"/>
    <xf numFmtId="4" fontId="4" fillId="3" borderId="14" xfId="0" applyNumberFormat="1" applyFont="1" applyFill="1" applyBorder="1" applyAlignment="1"/>
    <xf numFmtId="4" fontId="4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3" fontId="4" fillId="5" borderId="15" xfId="0" applyNumberFormat="1" applyFont="1" applyFill="1" applyBorder="1"/>
    <xf numFmtId="0" fontId="4" fillId="0" borderId="5" xfId="1" applyFont="1" applyFill="1" applyBorder="1" applyAlignment="1"/>
    <xf numFmtId="0" fontId="4" fillId="0" borderId="1" xfId="1" applyFont="1" applyFill="1" applyBorder="1" applyAlignment="1">
      <alignment wrapText="1"/>
    </xf>
    <xf numFmtId="1" fontId="4" fillId="0" borderId="1" xfId="0" applyNumberFormat="1" applyFont="1" applyFill="1" applyBorder="1" applyAlignment="1">
      <alignment wrapText="1"/>
    </xf>
    <xf numFmtId="0" fontId="4" fillId="0" borderId="4" xfId="1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3" fontId="4" fillId="0" borderId="16" xfId="0" applyNumberFormat="1" applyFont="1" applyFill="1" applyBorder="1" applyAlignment="1"/>
    <xf numFmtId="3" fontId="4" fillId="0" borderId="23" xfId="0" applyNumberFormat="1" applyFont="1" applyBorder="1" applyAlignment="1">
      <alignment horizontal="right"/>
    </xf>
    <xf numFmtId="3" fontId="4" fillId="0" borderId="6" xfId="0" applyNumberFormat="1" applyFont="1" applyFill="1" applyBorder="1" applyAlignment="1"/>
    <xf numFmtId="3" fontId="4" fillId="0" borderId="6" xfId="0" applyNumberFormat="1" applyFont="1" applyBorder="1" applyAlignment="1"/>
    <xf numFmtId="3" fontId="4" fillId="0" borderId="20" xfId="0" applyNumberFormat="1" applyFont="1" applyBorder="1" applyAlignment="1"/>
    <xf numFmtId="3" fontId="4" fillId="0" borderId="7" xfId="0" applyNumberFormat="1" applyFont="1" applyBorder="1" applyAlignment="1"/>
    <xf numFmtId="3" fontId="4" fillId="3" borderId="14" xfId="0" applyNumberFormat="1" applyFont="1" applyFill="1" applyBorder="1" applyAlignment="1"/>
    <xf numFmtId="3" fontId="4" fillId="3" borderId="3" xfId="0" applyNumberFormat="1" applyFont="1" applyFill="1" applyBorder="1" applyAlignment="1"/>
    <xf numFmtId="3" fontId="4" fillId="0" borderId="23" xfId="0" applyNumberFormat="1" applyFont="1" applyFill="1" applyBorder="1" applyAlignment="1"/>
    <xf numFmtId="3" fontId="4" fillId="0" borderId="23" xfId="0" applyNumberFormat="1" applyFont="1" applyBorder="1" applyAlignment="1"/>
    <xf numFmtId="3" fontId="4" fillId="3" borderId="15" xfId="0" applyNumberFormat="1" applyFont="1" applyFill="1" applyBorder="1" applyAlignment="1"/>
    <xf numFmtId="3" fontId="4" fillId="3" borderId="27" xfId="0" applyNumberFormat="1" applyFont="1" applyFill="1" applyBorder="1" applyAlignment="1"/>
    <xf numFmtId="49" fontId="4" fillId="2" borderId="2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/>
    <xf numFmtId="0" fontId="4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4" fillId="4" borderId="2" xfId="0" applyFont="1" applyFill="1" applyBorder="1" applyAlignment="1">
      <alignment wrapText="1"/>
    </xf>
    <xf numFmtId="0" fontId="0" fillId="0" borderId="0" xfId="0" applyAlignment="1"/>
    <xf numFmtId="3" fontId="4" fillId="0" borderId="16" xfId="0" applyNumberFormat="1" applyFont="1" applyBorder="1" applyAlignment="1"/>
    <xf numFmtId="3" fontId="4" fillId="0" borderId="11" xfId="0" applyNumberFormat="1" applyFont="1" applyBorder="1" applyAlignment="1"/>
    <xf numFmtId="3" fontId="4" fillId="0" borderId="12" xfId="0" applyNumberFormat="1" applyFont="1" applyBorder="1" applyAlignment="1"/>
    <xf numFmtId="3" fontId="4" fillId="3" borderId="13" xfId="0" applyNumberFormat="1" applyFont="1" applyFill="1" applyBorder="1" applyAlignment="1"/>
    <xf numFmtId="0" fontId="6" fillId="0" borderId="0" xfId="0" applyFont="1" applyAlignment="1"/>
    <xf numFmtId="4" fontId="5" fillId="0" borderId="0" xfId="0" applyNumberFormat="1" applyFont="1" applyAlignment="1"/>
    <xf numFmtId="3" fontId="4" fillId="5" borderId="13" xfId="0" applyNumberFormat="1" applyFont="1" applyFill="1" applyBorder="1" applyAlignment="1"/>
    <xf numFmtId="3" fontId="4" fillId="5" borderId="14" xfId="0" applyNumberFormat="1" applyFont="1" applyFill="1" applyBorder="1" applyAlignment="1"/>
    <xf numFmtId="3" fontId="4" fillId="5" borderId="3" xfId="0" applyNumberFormat="1" applyFont="1" applyFill="1" applyBorder="1" applyAlignment="1"/>
    <xf numFmtId="3" fontId="5" fillId="0" borderId="0" xfId="0" applyNumberFormat="1" applyFont="1" applyAlignment="1"/>
    <xf numFmtId="3" fontId="4" fillId="0" borderId="18" xfId="0" applyNumberFormat="1" applyFont="1" applyBorder="1" applyAlignment="1"/>
    <xf numFmtId="3" fontId="4" fillId="2" borderId="13" xfId="0" applyNumberFormat="1" applyFont="1" applyFill="1" applyBorder="1" applyAlignment="1"/>
    <xf numFmtId="3" fontId="4" fillId="2" borderId="14" xfId="0" applyNumberFormat="1" applyFont="1" applyFill="1" applyBorder="1" applyAlignment="1"/>
    <xf numFmtId="3" fontId="4" fillId="2" borderId="3" xfId="0" applyNumberFormat="1" applyFont="1" applyFill="1" applyBorder="1" applyAlignment="1"/>
    <xf numFmtId="3" fontId="4" fillId="0" borderId="3" xfId="0" applyNumberFormat="1" applyFont="1" applyBorder="1" applyAlignment="1"/>
    <xf numFmtId="49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0" applyFont="1" applyAlignment="1"/>
    <xf numFmtId="3" fontId="4" fillId="0" borderId="0" xfId="0" applyNumberFormat="1" applyFont="1" applyAlignment="1"/>
    <xf numFmtId="3" fontId="4" fillId="4" borderId="14" xfId="0" applyNumberFormat="1" applyFont="1" applyFill="1" applyBorder="1" applyAlignment="1">
      <alignment wrapText="1"/>
    </xf>
    <xf numFmtId="3" fontId="4" fillId="4" borderId="3" xfId="0" applyNumberFormat="1" applyFont="1" applyFill="1" applyBorder="1" applyAlignment="1">
      <alignment wrapText="1"/>
    </xf>
    <xf numFmtId="49" fontId="4" fillId="5" borderId="2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0" borderId="8" xfId="0" applyFont="1" applyFill="1" applyBorder="1" applyAlignment="1">
      <alignment wrapText="1"/>
    </xf>
    <xf numFmtId="0" fontId="5" fillId="0" borderId="0" xfId="0" applyFont="1" applyAlignment="1"/>
    <xf numFmtId="3" fontId="4" fillId="5" borderId="15" xfId="0" applyNumberFormat="1" applyFont="1" applyFill="1" applyBorder="1" applyAlignment="1"/>
    <xf numFmtId="1" fontId="4" fillId="0" borderId="5" xfId="0" applyNumberFormat="1" applyFont="1" applyFill="1" applyBorder="1" applyAlignment="1"/>
    <xf numFmtId="49" fontId="4" fillId="0" borderId="5" xfId="0" applyNumberFormat="1" applyFont="1" applyFill="1" applyBorder="1" applyAlignment="1"/>
    <xf numFmtId="0" fontId="4" fillId="0" borderId="4" xfId="0" applyFont="1" applyFill="1" applyBorder="1" applyAlignment="1"/>
    <xf numFmtId="0" fontId="9" fillId="0" borderId="5" xfId="0" applyFont="1" applyFill="1" applyBorder="1" applyAlignment="1"/>
    <xf numFmtId="0" fontId="11" fillId="0" borderId="1" xfId="0" applyFont="1" applyFill="1" applyBorder="1" applyAlignment="1"/>
    <xf numFmtId="0" fontId="9" fillId="0" borderId="4" xfId="0" applyFont="1" applyFill="1" applyBorder="1" applyAlignment="1"/>
    <xf numFmtId="3" fontId="0" fillId="0" borderId="0" xfId="0" applyNumberFormat="1" applyAlignment="1"/>
    <xf numFmtId="3" fontId="4" fillId="0" borderId="21" xfId="0" applyNumberFormat="1" applyFont="1" applyBorder="1" applyAlignment="1"/>
    <xf numFmtId="3" fontId="4" fillId="0" borderId="17" xfId="0" applyNumberFormat="1" applyFont="1" applyBorder="1" applyAlignment="1"/>
    <xf numFmtId="3" fontId="4" fillId="0" borderId="9" xfId="0" applyNumberFormat="1" applyFont="1" applyBorder="1" applyAlignment="1"/>
    <xf numFmtId="3" fontId="4" fillId="0" borderId="22" xfId="0" applyNumberFormat="1" applyFont="1" applyBorder="1" applyAlignment="1"/>
    <xf numFmtId="4" fontId="4" fillId="0" borderId="16" xfId="0" applyNumberFormat="1" applyFont="1" applyBorder="1" applyAlignment="1"/>
    <xf numFmtId="4" fontId="4" fillId="0" borderId="23" xfId="0" applyNumberFormat="1" applyFont="1" applyBorder="1" applyAlignment="1">
      <alignment horizontal="right"/>
    </xf>
    <xf numFmtId="4" fontId="4" fillId="0" borderId="6" xfId="0" applyNumberFormat="1" applyFont="1" applyBorder="1" applyAlignment="1"/>
    <xf numFmtId="4" fontId="4" fillId="0" borderId="18" xfId="0" applyNumberFormat="1" applyFont="1" applyBorder="1" applyAlignment="1"/>
    <xf numFmtId="4" fontId="4" fillId="0" borderId="12" xfId="0" applyNumberFormat="1" applyFont="1" applyBorder="1" applyAlignment="1"/>
    <xf numFmtId="4" fontId="6" fillId="0" borderId="0" xfId="0" applyNumberFormat="1" applyFont="1" applyAlignment="1"/>
    <xf numFmtId="4" fontId="4" fillId="5" borderId="14" xfId="0" applyNumberFormat="1" applyFont="1" applyFill="1" applyBorder="1" applyAlignment="1"/>
    <xf numFmtId="4" fontId="4" fillId="5" borderId="3" xfId="0" applyNumberFormat="1" applyFont="1" applyFill="1" applyBorder="1" applyAlignment="1"/>
    <xf numFmtId="1" fontId="4" fillId="0" borderId="10" xfId="0" applyNumberFormat="1" applyFont="1" applyFill="1" applyBorder="1" applyAlignment="1"/>
    <xf numFmtId="4" fontId="4" fillId="0" borderId="17" xfId="0" applyNumberFormat="1" applyFont="1" applyBorder="1" applyAlignment="1"/>
    <xf numFmtId="4" fontId="4" fillId="0" borderId="11" xfId="0" applyNumberFormat="1" applyFont="1" applyBorder="1" applyAlignment="1"/>
    <xf numFmtId="4" fontId="4" fillId="0" borderId="24" xfId="0" applyNumberFormat="1" applyFont="1" applyBorder="1" applyAlignment="1"/>
    <xf numFmtId="4" fontId="4" fillId="0" borderId="20" xfId="0" applyNumberFormat="1" applyFont="1" applyBorder="1" applyAlignment="1"/>
    <xf numFmtId="4" fontId="4" fillId="0" borderId="7" xfId="0" applyNumberFormat="1" applyFont="1" applyBorder="1" applyAlignment="1"/>
    <xf numFmtId="0" fontId="10" fillId="0" borderId="4" xfId="0" applyFont="1" applyFill="1" applyBorder="1" applyAlignment="1"/>
    <xf numFmtId="4" fontId="4" fillId="0" borderId="22" xfId="0" applyNumberFormat="1" applyFont="1" applyBorder="1" applyAlignment="1"/>
    <xf numFmtId="4" fontId="4" fillId="2" borderId="14" xfId="0" applyNumberFormat="1" applyFont="1" applyFill="1" applyBorder="1" applyAlignment="1"/>
    <xf numFmtId="4" fontId="4" fillId="2" borderId="3" xfId="0" applyNumberFormat="1" applyFont="1" applyFill="1" applyBorder="1" applyAlignment="1"/>
    <xf numFmtId="4" fontId="4" fillId="0" borderId="0" xfId="0" applyNumberFormat="1" applyFont="1" applyAlignment="1"/>
    <xf numFmtId="3" fontId="6" fillId="0" borderId="0" xfId="0" applyNumberFormat="1" applyFont="1" applyAlignment="1"/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3" fontId="4" fillId="0" borderId="19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4" fontId="4" fillId="0" borderId="30" xfId="0" applyNumberFormat="1" applyFont="1" applyBorder="1" applyAlignment="1"/>
    <xf numFmtId="4" fontId="4" fillId="0" borderId="29" xfId="0" applyNumberFormat="1" applyFont="1" applyBorder="1" applyAlignment="1"/>
    <xf numFmtId="4" fontId="4" fillId="0" borderId="18" xfId="0" applyNumberFormat="1" applyFont="1" applyBorder="1" applyAlignment="1">
      <alignment horizontal="right" wrapText="1"/>
    </xf>
    <xf numFmtId="4" fontId="4" fillId="2" borderId="14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vertical="center"/>
    </xf>
    <xf numFmtId="49" fontId="4" fillId="2" borderId="2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3" fontId="4" fillId="4" borderId="14" xfId="0" applyNumberFormat="1" applyFont="1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49" fontId="4" fillId="3" borderId="31" xfId="0" applyNumberFormat="1" applyFont="1" applyFill="1" applyBorder="1" applyAlignment="1"/>
    <xf numFmtId="3" fontId="4" fillId="3" borderId="21" xfId="0" applyNumberFormat="1" applyFont="1" applyFill="1" applyBorder="1" applyAlignment="1"/>
    <xf numFmtId="3" fontId="4" fillId="3" borderId="9" xfId="0" applyNumberFormat="1" applyFont="1" applyFill="1" applyBorder="1" applyAlignment="1"/>
    <xf numFmtId="3" fontId="4" fillId="0" borderId="28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vertical="center" wrapText="1"/>
    </xf>
    <xf numFmtId="1" fontId="4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3" fontId="4" fillId="3" borderId="32" xfId="0" applyNumberFormat="1" applyFont="1" applyFill="1" applyBorder="1" applyAlignment="1"/>
    <xf numFmtId="3" fontId="4" fillId="3" borderId="33" xfId="0" applyNumberFormat="1" applyFont="1" applyFill="1" applyBorder="1" applyAlignment="1"/>
    <xf numFmtId="3" fontId="4" fillId="4" borderId="14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4" fontId="4" fillId="4" borderId="14" xfId="0" applyNumberFormat="1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2"/>
  <sheetViews>
    <sheetView tabSelected="1" view="pageLayout" topLeftCell="A2355" zoomScaleNormal="100" zoomScaleSheetLayoutView="100" workbookViewId="0">
      <selection activeCell="A2566" sqref="A2566"/>
    </sheetView>
  </sheetViews>
  <sheetFormatPr defaultRowHeight="13.5" customHeight="1" x14ac:dyDescent="0.2"/>
  <cols>
    <col min="1" max="1" width="43.7109375" style="1" customWidth="1"/>
    <col min="2" max="2" width="14.7109375" style="1" customWidth="1"/>
    <col min="3" max="3" width="13.7109375" style="1" customWidth="1"/>
    <col min="4" max="4" width="14.7109375" style="1" customWidth="1"/>
    <col min="5" max="16384" width="9.140625" style="1"/>
  </cols>
  <sheetData>
    <row r="1" spans="1:4" ht="39.950000000000003" customHeight="1" x14ac:dyDescent="0.2">
      <c r="A1" s="197" t="s">
        <v>676</v>
      </c>
      <c r="B1" s="197"/>
      <c r="C1" s="197"/>
      <c r="D1" s="198"/>
    </row>
    <row r="2" spans="1:4" ht="15.75" customHeight="1" x14ac:dyDescent="0.2">
      <c r="A2" s="6" t="s">
        <v>81</v>
      </c>
      <c r="B2" s="6"/>
      <c r="C2" s="6"/>
    </row>
    <row r="3" spans="1:4" ht="13.5" customHeight="1" x14ac:dyDescent="0.2">
      <c r="A3" s="6"/>
      <c r="B3" s="6"/>
      <c r="C3" s="6"/>
    </row>
    <row r="4" spans="1:4" ht="13.5" customHeight="1" x14ac:dyDescent="0.2">
      <c r="A4" s="5" t="s">
        <v>6</v>
      </c>
      <c r="B4" s="5"/>
      <c r="C4" s="5"/>
    </row>
    <row r="6" spans="1:4" ht="13.5" customHeight="1" x14ac:dyDescent="0.2">
      <c r="A6" s="14" t="s">
        <v>9</v>
      </c>
      <c r="B6" s="14"/>
      <c r="C6" s="14"/>
      <c r="D6" s="4"/>
    </row>
    <row r="7" spans="1:4" ht="13.5" customHeight="1" x14ac:dyDescent="0.2">
      <c r="A7" s="15"/>
      <c r="B7" s="15"/>
      <c r="C7" s="15"/>
      <c r="D7" s="4"/>
    </row>
    <row r="8" spans="1:4" ht="13.5" customHeight="1" thickBot="1" x14ac:dyDescent="0.25">
      <c r="A8" s="14" t="s">
        <v>10</v>
      </c>
      <c r="B8" s="14"/>
      <c r="C8" s="14"/>
      <c r="D8" s="30" t="s">
        <v>109</v>
      </c>
    </row>
    <row r="9" spans="1:4" ht="45" customHeight="1" thickBot="1" x14ac:dyDescent="0.25">
      <c r="A9" s="2" t="s">
        <v>0</v>
      </c>
      <c r="B9" s="31" t="s">
        <v>110</v>
      </c>
      <c r="C9" s="32" t="s">
        <v>111</v>
      </c>
      <c r="D9" s="3" t="s">
        <v>112</v>
      </c>
    </row>
    <row r="10" spans="1:4" ht="13.5" customHeight="1" x14ac:dyDescent="0.2">
      <c r="A10" s="36" t="s">
        <v>82</v>
      </c>
      <c r="B10" s="66">
        <v>191921</v>
      </c>
      <c r="C10" s="46">
        <f t="shared" ref="C10:C25" si="0">D10-B10</f>
        <v>0</v>
      </c>
      <c r="D10" s="67">
        <v>191921</v>
      </c>
    </row>
    <row r="11" spans="1:4" ht="13.5" customHeight="1" x14ac:dyDescent="0.2">
      <c r="A11" s="36" t="s">
        <v>12</v>
      </c>
      <c r="B11" s="66">
        <v>36834</v>
      </c>
      <c r="C11" s="46">
        <f t="shared" si="0"/>
        <v>0</v>
      </c>
      <c r="D11" s="48">
        <v>36834</v>
      </c>
    </row>
    <row r="12" spans="1:4" ht="13.5" customHeight="1" x14ac:dyDescent="0.2">
      <c r="A12" s="36" t="s">
        <v>13</v>
      </c>
      <c r="B12" s="66">
        <v>210338</v>
      </c>
      <c r="C12" s="46">
        <f t="shared" si="0"/>
        <v>0</v>
      </c>
      <c r="D12" s="48">
        <v>210338</v>
      </c>
    </row>
    <row r="13" spans="1:4" ht="13.5" customHeight="1" x14ac:dyDescent="0.2">
      <c r="A13" s="36" t="s">
        <v>14</v>
      </c>
      <c r="B13" s="66">
        <v>240387</v>
      </c>
      <c r="C13" s="46">
        <f t="shared" si="0"/>
        <v>0</v>
      </c>
      <c r="D13" s="48">
        <v>240387</v>
      </c>
    </row>
    <row r="14" spans="1:4" ht="13.5" customHeight="1" x14ac:dyDescent="0.2">
      <c r="A14" s="36" t="s">
        <v>15</v>
      </c>
      <c r="B14" s="66">
        <v>35186</v>
      </c>
      <c r="C14" s="46">
        <f t="shared" si="0"/>
        <v>0</v>
      </c>
      <c r="D14" s="48">
        <v>35186</v>
      </c>
    </row>
    <row r="15" spans="1:4" ht="13.5" customHeight="1" x14ac:dyDescent="0.2">
      <c r="A15" s="36" t="s">
        <v>83</v>
      </c>
      <c r="B15" s="66">
        <v>146364</v>
      </c>
      <c r="C15" s="46">
        <f t="shared" si="0"/>
        <v>0</v>
      </c>
      <c r="D15" s="48">
        <v>146364</v>
      </c>
    </row>
    <row r="16" spans="1:4" ht="13.5" customHeight="1" x14ac:dyDescent="0.2">
      <c r="A16" s="36" t="s">
        <v>84</v>
      </c>
      <c r="B16" s="66">
        <v>38772</v>
      </c>
      <c r="C16" s="46">
        <f t="shared" si="0"/>
        <v>0</v>
      </c>
      <c r="D16" s="48">
        <v>38772</v>
      </c>
    </row>
    <row r="17" spans="1:4" ht="13.5" customHeight="1" x14ac:dyDescent="0.2">
      <c r="A17" s="36" t="s">
        <v>90</v>
      </c>
      <c r="B17" s="66">
        <v>75605</v>
      </c>
      <c r="C17" s="46">
        <f t="shared" si="0"/>
        <v>0</v>
      </c>
      <c r="D17" s="48">
        <v>75605</v>
      </c>
    </row>
    <row r="18" spans="1:4" ht="13.5" customHeight="1" x14ac:dyDescent="0.2">
      <c r="A18" s="36" t="s">
        <v>85</v>
      </c>
      <c r="B18" s="66">
        <v>172535</v>
      </c>
      <c r="C18" s="46">
        <f t="shared" si="0"/>
        <v>0</v>
      </c>
      <c r="D18" s="48">
        <v>172535</v>
      </c>
    </row>
    <row r="19" spans="1:4" ht="13.5" customHeight="1" x14ac:dyDescent="0.2">
      <c r="A19" s="36" t="s">
        <v>86</v>
      </c>
      <c r="B19" s="66">
        <v>125524</v>
      </c>
      <c r="C19" s="46">
        <f t="shared" si="0"/>
        <v>0</v>
      </c>
      <c r="D19" s="48">
        <v>125524</v>
      </c>
    </row>
    <row r="20" spans="1:4" ht="13.5" customHeight="1" x14ac:dyDescent="0.2">
      <c r="A20" s="36" t="s">
        <v>17</v>
      </c>
      <c r="B20" s="66">
        <v>128917</v>
      </c>
      <c r="C20" s="46">
        <f t="shared" si="0"/>
        <v>0</v>
      </c>
      <c r="D20" s="48">
        <v>128917</v>
      </c>
    </row>
    <row r="21" spans="1:4" ht="13.5" customHeight="1" x14ac:dyDescent="0.2">
      <c r="A21" s="36" t="s">
        <v>18</v>
      </c>
      <c r="B21" s="66">
        <v>152180</v>
      </c>
      <c r="C21" s="46">
        <f t="shared" si="0"/>
        <v>0</v>
      </c>
      <c r="D21" s="48">
        <v>152180</v>
      </c>
    </row>
    <row r="22" spans="1:4" ht="13.5" customHeight="1" x14ac:dyDescent="0.2">
      <c r="A22" s="36" t="s">
        <v>87</v>
      </c>
      <c r="B22" s="66">
        <v>18416</v>
      </c>
      <c r="C22" s="46">
        <f t="shared" si="0"/>
        <v>0</v>
      </c>
      <c r="D22" s="48">
        <v>18416</v>
      </c>
    </row>
    <row r="23" spans="1:4" ht="13.5" customHeight="1" x14ac:dyDescent="0.2">
      <c r="A23" s="36" t="s">
        <v>95</v>
      </c>
      <c r="B23" s="66">
        <v>48466</v>
      </c>
      <c r="C23" s="46">
        <f t="shared" si="0"/>
        <v>0</v>
      </c>
      <c r="D23" s="48">
        <v>48466</v>
      </c>
    </row>
    <row r="24" spans="1:4" ht="13.5" customHeight="1" x14ac:dyDescent="0.2">
      <c r="A24" s="36" t="s">
        <v>19</v>
      </c>
      <c r="B24" s="66">
        <v>182229</v>
      </c>
      <c r="C24" s="46">
        <f t="shared" si="0"/>
        <v>0</v>
      </c>
      <c r="D24" s="48">
        <v>182229</v>
      </c>
    </row>
    <row r="25" spans="1:4" ht="13.5" customHeight="1" thickBot="1" x14ac:dyDescent="0.25">
      <c r="A25" s="36" t="s">
        <v>96</v>
      </c>
      <c r="B25" s="27">
        <v>37803</v>
      </c>
      <c r="C25" s="46">
        <f t="shared" si="0"/>
        <v>0</v>
      </c>
      <c r="D25" s="68">
        <v>37803</v>
      </c>
    </row>
    <row r="26" spans="1:4" ht="13.5" customHeight="1" thickBot="1" x14ac:dyDescent="0.25">
      <c r="A26" s="10" t="s">
        <v>20</v>
      </c>
      <c r="B26" s="69">
        <f>SUM(B10:B25)</f>
        <v>1841477</v>
      </c>
      <c r="C26" s="51">
        <f>SUM(C10:C25)</f>
        <v>0</v>
      </c>
      <c r="D26" s="52">
        <f>SUM(D10:D25)</f>
        <v>1841477</v>
      </c>
    </row>
    <row r="27" spans="1:4" ht="13.5" customHeight="1" thickBot="1" x14ac:dyDescent="0.25">
      <c r="A27" s="70"/>
      <c r="B27" s="70"/>
      <c r="C27" s="70"/>
      <c r="D27" s="71"/>
    </row>
    <row r="28" spans="1:4" ht="13.5" customHeight="1" thickBot="1" x14ac:dyDescent="0.25">
      <c r="A28" s="87" t="s">
        <v>21</v>
      </c>
      <c r="B28" s="72">
        <f>B26</f>
        <v>1841477</v>
      </c>
      <c r="C28" s="73">
        <f>C26</f>
        <v>0</v>
      </c>
      <c r="D28" s="74">
        <f>D26</f>
        <v>1841477</v>
      </c>
    </row>
    <row r="29" spans="1:4" ht="13.5" customHeight="1" x14ac:dyDescent="0.2">
      <c r="A29" s="14"/>
      <c r="B29" s="14"/>
      <c r="C29" s="14"/>
      <c r="D29" s="4"/>
    </row>
    <row r="30" spans="1:4" ht="13.5" customHeight="1" x14ac:dyDescent="0.2">
      <c r="A30" s="14" t="s">
        <v>22</v>
      </c>
      <c r="B30" s="14"/>
      <c r="C30" s="14"/>
      <c r="D30" s="4"/>
    </row>
    <row r="31" spans="1:4" ht="13.5" customHeight="1" x14ac:dyDescent="0.2">
      <c r="A31" s="16"/>
      <c r="B31" s="16"/>
      <c r="C31" s="16"/>
      <c r="D31" s="4"/>
    </row>
    <row r="32" spans="1:4" ht="13.5" customHeight="1" thickBot="1" x14ac:dyDescent="0.25">
      <c r="A32" s="14" t="s">
        <v>26</v>
      </c>
      <c r="B32" s="14"/>
      <c r="C32" s="14"/>
      <c r="D32" s="30" t="s">
        <v>109</v>
      </c>
    </row>
    <row r="33" spans="1:4" ht="45" customHeight="1" thickBot="1" x14ac:dyDescent="0.25">
      <c r="A33" s="2" t="s">
        <v>0</v>
      </c>
      <c r="B33" s="31" t="s">
        <v>110</v>
      </c>
      <c r="C33" s="32" t="s">
        <v>111</v>
      </c>
      <c r="D33" s="3" t="s">
        <v>112</v>
      </c>
    </row>
    <row r="34" spans="1:4" ht="13.5" customHeight="1" thickBot="1" x14ac:dyDescent="0.25">
      <c r="A34" s="17" t="s">
        <v>88</v>
      </c>
      <c r="B34" s="66">
        <v>56219</v>
      </c>
      <c r="C34" s="46">
        <f t="shared" ref="C34" si="1">D34-B34</f>
        <v>0</v>
      </c>
      <c r="D34" s="67">
        <v>56219</v>
      </c>
    </row>
    <row r="35" spans="1:4" ht="13.5" customHeight="1" thickBot="1" x14ac:dyDescent="0.25">
      <c r="A35" s="10" t="s">
        <v>29</v>
      </c>
      <c r="B35" s="51">
        <f>SUM(B34:B34)</f>
        <v>56219</v>
      </c>
      <c r="C35" s="51">
        <f>SUM(C34:C34)</f>
        <v>0</v>
      </c>
      <c r="D35" s="52">
        <f>SUM(D34:D34)</f>
        <v>56219</v>
      </c>
    </row>
    <row r="36" spans="1:4" ht="13.5" customHeight="1" x14ac:dyDescent="0.2">
      <c r="A36" s="16"/>
      <c r="B36" s="16"/>
      <c r="C36" s="16"/>
      <c r="D36" s="4"/>
    </row>
    <row r="37" spans="1:4" ht="13.5" customHeight="1" thickBot="1" x14ac:dyDescent="0.25">
      <c r="A37" s="14" t="s">
        <v>30</v>
      </c>
      <c r="B37" s="14"/>
      <c r="C37" s="14"/>
      <c r="D37" s="30" t="s">
        <v>109</v>
      </c>
    </row>
    <row r="38" spans="1:4" ht="45" customHeight="1" thickBot="1" x14ac:dyDescent="0.25">
      <c r="A38" s="2" t="s">
        <v>0</v>
      </c>
      <c r="B38" s="31" t="s">
        <v>110</v>
      </c>
      <c r="C38" s="32" t="s">
        <v>111</v>
      </c>
      <c r="D38" s="3" t="s">
        <v>112</v>
      </c>
    </row>
    <row r="39" spans="1:4" ht="13.5" customHeight="1" thickBot="1" x14ac:dyDescent="0.25">
      <c r="A39" s="17" t="s">
        <v>89</v>
      </c>
      <c r="B39" s="66">
        <v>141421</v>
      </c>
      <c r="C39" s="46">
        <f t="shared" ref="C39" si="2">D39-B39</f>
        <v>0</v>
      </c>
      <c r="D39" s="67">
        <v>141421</v>
      </c>
    </row>
    <row r="40" spans="1:4" ht="13.5" customHeight="1" thickBot="1" x14ac:dyDescent="0.25">
      <c r="A40" s="10" t="s">
        <v>33</v>
      </c>
      <c r="B40" s="51">
        <f>SUM(B39:B39)</f>
        <v>141421</v>
      </c>
      <c r="C40" s="51">
        <f>SUM(C39:C39)</f>
        <v>0</v>
      </c>
      <c r="D40" s="52">
        <f>SUM(D39:D39)</f>
        <v>141421</v>
      </c>
    </row>
    <row r="41" spans="1:4" ht="13.5" customHeight="1" x14ac:dyDescent="0.2">
      <c r="A41" s="16"/>
      <c r="B41" s="16"/>
      <c r="C41" s="16"/>
      <c r="D41" s="4"/>
    </row>
    <row r="42" spans="1:4" ht="13.5" customHeight="1" thickBot="1" x14ac:dyDescent="0.25">
      <c r="A42" s="14" t="s">
        <v>34</v>
      </c>
      <c r="B42" s="14"/>
      <c r="C42" s="14"/>
      <c r="D42" s="30" t="s">
        <v>109</v>
      </c>
    </row>
    <row r="43" spans="1:4" ht="45" customHeight="1" thickBot="1" x14ac:dyDescent="0.25">
      <c r="A43" s="2" t="s">
        <v>0</v>
      </c>
      <c r="B43" s="31" t="s">
        <v>110</v>
      </c>
      <c r="C43" s="32" t="s">
        <v>111</v>
      </c>
      <c r="D43" s="3" t="s">
        <v>112</v>
      </c>
    </row>
    <row r="44" spans="1:4" ht="13.5" customHeight="1" thickBot="1" x14ac:dyDescent="0.25">
      <c r="A44" s="24" t="s">
        <v>35</v>
      </c>
      <c r="B44" s="66">
        <v>159838</v>
      </c>
      <c r="C44" s="46">
        <f t="shared" ref="C44" si="3">D44-B44</f>
        <v>0</v>
      </c>
      <c r="D44" s="67">
        <v>159838</v>
      </c>
    </row>
    <row r="45" spans="1:4" ht="13.5" customHeight="1" thickBot="1" x14ac:dyDescent="0.25">
      <c r="A45" s="10" t="s">
        <v>38</v>
      </c>
      <c r="B45" s="51">
        <f>SUM(B44:B44)</f>
        <v>159838</v>
      </c>
      <c r="C45" s="51">
        <f>SUM(C44:C44)</f>
        <v>0</v>
      </c>
      <c r="D45" s="52">
        <f>SUM(D44:D44)</f>
        <v>159838</v>
      </c>
    </row>
    <row r="46" spans="1:4" ht="13.5" customHeight="1" thickBot="1" x14ac:dyDescent="0.25">
      <c r="A46" s="70"/>
      <c r="B46" s="70"/>
      <c r="C46" s="70"/>
      <c r="D46" s="75"/>
    </row>
    <row r="47" spans="1:4" ht="13.5" customHeight="1" thickBot="1" x14ac:dyDescent="0.25">
      <c r="A47" s="87" t="s">
        <v>39</v>
      </c>
      <c r="B47" s="72">
        <f>B45+B40+B35</f>
        <v>357478</v>
      </c>
      <c r="C47" s="73">
        <f>C45+C40+C35</f>
        <v>0</v>
      </c>
      <c r="D47" s="74">
        <f>D45+D40+D35</f>
        <v>357478</v>
      </c>
    </row>
    <row r="48" spans="1:4" ht="13.5" customHeight="1" x14ac:dyDescent="0.2">
      <c r="A48" s="16"/>
      <c r="B48" s="16"/>
      <c r="C48" s="16"/>
      <c r="D48" s="4"/>
    </row>
    <row r="49" spans="1:4" ht="13.5" customHeight="1" x14ac:dyDescent="0.2">
      <c r="A49" s="14" t="s">
        <v>40</v>
      </c>
      <c r="B49" s="14"/>
      <c r="C49" s="14"/>
      <c r="D49" s="4"/>
    </row>
    <row r="50" spans="1:4" ht="13.5" customHeight="1" x14ac:dyDescent="0.2">
      <c r="A50" s="16"/>
      <c r="B50" s="16"/>
      <c r="C50" s="16"/>
      <c r="D50" s="4"/>
    </row>
    <row r="51" spans="1:4" ht="13.5" customHeight="1" thickBot="1" x14ac:dyDescent="0.25">
      <c r="A51" s="14" t="s">
        <v>41</v>
      </c>
      <c r="B51" s="14"/>
      <c r="C51" s="14"/>
      <c r="D51" s="30" t="s">
        <v>109</v>
      </c>
    </row>
    <row r="52" spans="1:4" ht="45" customHeight="1" thickBot="1" x14ac:dyDescent="0.25">
      <c r="A52" s="2" t="s">
        <v>0</v>
      </c>
      <c r="B52" s="31" t="s">
        <v>110</v>
      </c>
      <c r="C52" s="32" t="s">
        <v>111</v>
      </c>
      <c r="D52" s="3" t="s">
        <v>112</v>
      </c>
    </row>
    <row r="53" spans="1:4" ht="13.5" customHeight="1" x14ac:dyDescent="0.2">
      <c r="A53" s="24" t="s">
        <v>42</v>
      </c>
      <c r="B53" s="66">
        <v>29079</v>
      </c>
      <c r="C53" s="46">
        <f t="shared" ref="C53:C60" si="4">D53-B53</f>
        <v>0</v>
      </c>
      <c r="D53" s="67">
        <v>29079</v>
      </c>
    </row>
    <row r="54" spans="1:4" ht="13.5" customHeight="1" x14ac:dyDescent="0.2">
      <c r="A54" s="24" t="s">
        <v>43</v>
      </c>
      <c r="B54" s="66">
        <v>35864</v>
      </c>
      <c r="C54" s="46">
        <f t="shared" si="4"/>
        <v>0</v>
      </c>
      <c r="D54" s="48">
        <v>35864</v>
      </c>
    </row>
    <row r="55" spans="1:4" ht="13.5" customHeight="1" x14ac:dyDescent="0.2">
      <c r="A55" s="88" t="s">
        <v>44</v>
      </c>
      <c r="B55" s="66">
        <v>28109</v>
      </c>
      <c r="C55" s="46">
        <f t="shared" si="4"/>
        <v>0</v>
      </c>
      <c r="D55" s="48">
        <v>28109</v>
      </c>
    </row>
    <row r="56" spans="1:4" ht="13.5" customHeight="1" x14ac:dyDescent="0.2">
      <c r="A56" s="88" t="s">
        <v>45</v>
      </c>
      <c r="B56" s="66">
        <v>31987</v>
      </c>
      <c r="C56" s="46">
        <f t="shared" si="4"/>
        <v>0</v>
      </c>
      <c r="D56" s="48">
        <v>31987</v>
      </c>
    </row>
    <row r="57" spans="1:4" ht="13.5" customHeight="1" x14ac:dyDescent="0.2">
      <c r="A57" s="24" t="s">
        <v>97</v>
      </c>
      <c r="B57" s="66">
        <v>24233</v>
      </c>
      <c r="C57" s="46">
        <f t="shared" si="4"/>
        <v>0</v>
      </c>
      <c r="D57" s="48">
        <v>24233</v>
      </c>
    </row>
    <row r="58" spans="1:4" ht="13.5" customHeight="1" x14ac:dyDescent="0.2">
      <c r="A58" s="88" t="s">
        <v>91</v>
      </c>
      <c r="B58" s="66">
        <v>193860</v>
      </c>
      <c r="C58" s="46">
        <f t="shared" si="4"/>
        <v>0</v>
      </c>
      <c r="D58" s="48">
        <v>193860</v>
      </c>
    </row>
    <row r="59" spans="1:4" ht="13.5" customHeight="1" x14ac:dyDescent="0.2">
      <c r="A59" s="88" t="s">
        <v>92</v>
      </c>
      <c r="B59" s="66">
        <v>23264</v>
      </c>
      <c r="C59" s="46">
        <f t="shared" si="4"/>
        <v>0</v>
      </c>
      <c r="D59" s="48">
        <v>23264</v>
      </c>
    </row>
    <row r="60" spans="1:4" ht="13.5" customHeight="1" thickBot="1" x14ac:dyDescent="0.25">
      <c r="A60" s="24" t="s">
        <v>98</v>
      </c>
      <c r="B60" s="76">
        <v>96930</v>
      </c>
      <c r="C60" s="46">
        <f t="shared" si="4"/>
        <v>0</v>
      </c>
      <c r="D60" s="68">
        <v>96930</v>
      </c>
    </row>
    <row r="61" spans="1:4" ht="13.5" customHeight="1" thickBot="1" x14ac:dyDescent="0.25">
      <c r="A61" s="10" t="s">
        <v>53</v>
      </c>
      <c r="B61" s="51">
        <f>SUM(B53:B60)</f>
        <v>463326</v>
      </c>
      <c r="C61" s="51">
        <f>SUM(C53:C60)</f>
        <v>0</v>
      </c>
      <c r="D61" s="52">
        <f>SUM(D53:D60)</f>
        <v>463326</v>
      </c>
    </row>
    <row r="62" spans="1:4" ht="13.5" customHeight="1" thickBot="1" x14ac:dyDescent="0.25">
      <c r="A62" s="70"/>
      <c r="B62" s="70"/>
      <c r="C62" s="70"/>
      <c r="D62" s="75"/>
    </row>
    <row r="63" spans="1:4" ht="13.5" customHeight="1" thickBot="1" x14ac:dyDescent="0.25">
      <c r="A63" s="87" t="s">
        <v>54</v>
      </c>
      <c r="B63" s="73">
        <f>B61</f>
        <v>463326</v>
      </c>
      <c r="C63" s="73">
        <f>C61</f>
        <v>0</v>
      </c>
      <c r="D63" s="74">
        <f>D61</f>
        <v>463326</v>
      </c>
    </row>
    <row r="64" spans="1:4" ht="13.5" customHeight="1" x14ac:dyDescent="0.2">
      <c r="A64" s="14"/>
      <c r="B64" s="14"/>
      <c r="C64" s="14"/>
      <c r="D64" s="18"/>
    </row>
    <row r="65" spans="1:4" ht="13.5" customHeight="1" x14ac:dyDescent="0.2">
      <c r="A65" s="14" t="s">
        <v>55</v>
      </c>
      <c r="B65" s="14"/>
      <c r="C65" s="14"/>
      <c r="D65" s="4"/>
    </row>
    <row r="66" spans="1:4" ht="13.5" customHeight="1" x14ac:dyDescent="0.2">
      <c r="A66" s="16"/>
      <c r="B66" s="16"/>
      <c r="C66" s="16"/>
      <c r="D66" s="4"/>
    </row>
    <row r="67" spans="1:4" ht="13.5" customHeight="1" thickBot="1" x14ac:dyDescent="0.25">
      <c r="A67" s="14" t="s">
        <v>59</v>
      </c>
      <c r="B67" s="14"/>
      <c r="C67" s="14"/>
      <c r="D67" s="30" t="s">
        <v>109</v>
      </c>
    </row>
    <row r="68" spans="1:4" ht="45" customHeight="1" thickBot="1" x14ac:dyDescent="0.25">
      <c r="A68" s="2" t="s">
        <v>0</v>
      </c>
      <c r="B68" s="31" t="s">
        <v>110</v>
      </c>
      <c r="C68" s="32" t="s">
        <v>111</v>
      </c>
      <c r="D68" s="3" t="s">
        <v>112</v>
      </c>
    </row>
    <row r="69" spans="1:4" ht="13.5" customHeight="1" x14ac:dyDescent="0.2">
      <c r="A69" s="60" t="s">
        <v>60</v>
      </c>
      <c r="B69" s="66">
        <v>119126</v>
      </c>
      <c r="C69" s="46">
        <f t="shared" ref="C69:C74" si="5">D69-B69</f>
        <v>0</v>
      </c>
      <c r="D69" s="48">
        <v>119126</v>
      </c>
    </row>
    <row r="70" spans="1:4" ht="13.5" customHeight="1" x14ac:dyDescent="0.2">
      <c r="A70" s="60" t="s">
        <v>93</v>
      </c>
      <c r="B70" s="66">
        <v>264619</v>
      </c>
      <c r="C70" s="46">
        <f t="shared" si="5"/>
        <v>0</v>
      </c>
      <c r="D70" s="48">
        <v>264619</v>
      </c>
    </row>
    <row r="71" spans="1:4" ht="13.5" customHeight="1" x14ac:dyDescent="0.2">
      <c r="A71" s="60" t="s">
        <v>61</v>
      </c>
      <c r="B71" s="66">
        <v>56802</v>
      </c>
      <c r="C71" s="46">
        <f t="shared" si="5"/>
        <v>0</v>
      </c>
      <c r="D71" s="48">
        <v>56802</v>
      </c>
    </row>
    <row r="72" spans="1:4" ht="13.5" customHeight="1" x14ac:dyDescent="0.2">
      <c r="A72" s="60" t="s">
        <v>62</v>
      </c>
      <c r="B72" s="66">
        <v>58158</v>
      </c>
      <c r="C72" s="46">
        <f t="shared" si="5"/>
        <v>0</v>
      </c>
      <c r="D72" s="48">
        <v>58158</v>
      </c>
    </row>
    <row r="73" spans="1:4" ht="13.5" customHeight="1" x14ac:dyDescent="0.2">
      <c r="A73" s="63" t="s">
        <v>63</v>
      </c>
      <c r="B73" s="66">
        <v>142487</v>
      </c>
      <c r="C73" s="46">
        <f t="shared" si="5"/>
        <v>0</v>
      </c>
      <c r="D73" s="48">
        <v>142487</v>
      </c>
    </row>
    <row r="74" spans="1:4" ht="13.5" customHeight="1" thickBot="1" x14ac:dyDescent="0.25">
      <c r="A74" s="63" t="s">
        <v>99</v>
      </c>
      <c r="B74" s="76">
        <v>239417</v>
      </c>
      <c r="C74" s="46">
        <f t="shared" si="5"/>
        <v>0</v>
      </c>
      <c r="D74" s="68">
        <v>239417</v>
      </c>
    </row>
    <row r="75" spans="1:4" ht="13.5" customHeight="1" thickBot="1" x14ac:dyDescent="0.25">
      <c r="A75" s="10" t="s">
        <v>64</v>
      </c>
      <c r="B75" s="51">
        <f>SUM(B69:B74)</f>
        <v>880609</v>
      </c>
      <c r="C75" s="51">
        <f>SUM(C69:C74)</f>
        <v>0</v>
      </c>
      <c r="D75" s="52">
        <f>SUM(D69:D74)</f>
        <v>880609</v>
      </c>
    </row>
    <row r="76" spans="1:4" ht="13.5" customHeight="1" thickBot="1" x14ac:dyDescent="0.25">
      <c r="A76" s="70"/>
      <c r="B76" s="70"/>
      <c r="C76" s="70"/>
      <c r="D76" s="75"/>
    </row>
    <row r="77" spans="1:4" ht="13.5" customHeight="1" thickBot="1" x14ac:dyDescent="0.25">
      <c r="A77" s="87" t="s">
        <v>65</v>
      </c>
      <c r="B77" s="73">
        <f>B75</f>
        <v>880609</v>
      </c>
      <c r="C77" s="73">
        <f>C75</f>
        <v>0</v>
      </c>
      <c r="D77" s="74">
        <f>D75</f>
        <v>880609</v>
      </c>
    </row>
    <row r="78" spans="1:4" ht="13.5" customHeight="1" x14ac:dyDescent="0.2">
      <c r="A78" s="14"/>
      <c r="B78" s="14"/>
      <c r="C78" s="14"/>
      <c r="D78" s="18"/>
    </row>
    <row r="79" spans="1:4" ht="13.5" customHeight="1" x14ac:dyDescent="0.2">
      <c r="A79" s="14" t="s">
        <v>66</v>
      </c>
      <c r="B79" s="14"/>
      <c r="C79" s="14"/>
      <c r="D79" s="4"/>
    </row>
    <row r="80" spans="1:4" ht="13.5" customHeight="1" x14ac:dyDescent="0.2">
      <c r="A80" s="16"/>
      <c r="B80" s="16"/>
      <c r="C80" s="16"/>
      <c r="D80" s="4"/>
    </row>
    <row r="81" spans="1:4" ht="13.5" customHeight="1" thickBot="1" x14ac:dyDescent="0.25">
      <c r="A81" s="14" t="s">
        <v>70</v>
      </c>
      <c r="B81" s="14"/>
      <c r="C81" s="14"/>
      <c r="D81" s="30" t="s">
        <v>109</v>
      </c>
    </row>
    <row r="82" spans="1:4" ht="45" customHeight="1" thickBot="1" x14ac:dyDescent="0.25">
      <c r="A82" s="2" t="s">
        <v>0</v>
      </c>
      <c r="B82" s="31" t="s">
        <v>110</v>
      </c>
      <c r="C82" s="32" t="s">
        <v>111</v>
      </c>
      <c r="D82" s="3" t="s">
        <v>112</v>
      </c>
    </row>
    <row r="83" spans="1:4" ht="13.5" customHeight="1" thickBot="1" x14ac:dyDescent="0.25">
      <c r="A83" s="36" t="s">
        <v>73</v>
      </c>
      <c r="B83" s="66">
        <v>236509</v>
      </c>
      <c r="C83" s="46">
        <f t="shared" ref="C83" si="6">D83-B83</f>
        <v>0</v>
      </c>
      <c r="D83" s="67">
        <v>236509</v>
      </c>
    </row>
    <row r="84" spans="1:4" ht="13.5" customHeight="1" thickBot="1" x14ac:dyDescent="0.25">
      <c r="A84" s="10" t="s">
        <v>74</v>
      </c>
      <c r="B84" s="51">
        <f>SUM(B83:B83)</f>
        <v>236509</v>
      </c>
      <c r="C84" s="51">
        <f>SUM(C83:C83)</f>
        <v>0</v>
      </c>
      <c r="D84" s="52">
        <f>SUM(D83:D83)</f>
        <v>236509</v>
      </c>
    </row>
    <row r="85" spans="1:4" ht="13.5" customHeight="1" thickBot="1" x14ac:dyDescent="0.25">
      <c r="A85" s="70"/>
      <c r="B85" s="70"/>
      <c r="C85" s="70"/>
      <c r="D85" s="75"/>
    </row>
    <row r="86" spans="1:4" ht="13.5" customHeight="1" thickBot="1" x14ac:dyDescent="0.25">
      <c r="A86" s="87" t="s">
        <v>75</v>
      </c>
      <c r="B86" s="73">
        <f>B84</f>
        <v>236509</v>
      </c>
      <c r="C86" s="73">
        <f>C84</f>
        <v>0</v>
      </c>
      <c r="D86" s="74">
        <f>D84</f>
        <v>236509</v>
      </c>
    </row>
    <row r="87" spans="1:4" ht="13.5" customHeight="1" x14ac:dyDescent="0.2">
      <c r="A87" s="70"/>
      <c r="B87" s="70"/>
      <c r="C87" s="70"/>
      <c r="D87" s="75"/>
    </row>
    <row r="88" spans="1:4" ht="13.5" customHeight="1" thickBot="1" x14ac:dyDescent="0.25">
      <c r="A88" s="70"/>
      <c r="B88" s="70"/>
      <c r="C88" s="70"/>
      <c r="D88" s="75"/>
    </row>
    <row r="89" spans="1:4" ht="13.5" customHeight="1" thickBot="1" x14ac:dyDescent="0.25">
      <c r="A89" s="89" t="s">
        <v>7</v>
      </c>
      <c r="B89" s="77">
        <f>B28+B47+B63+B77+B86</f>
        <v>3779399</v>
      </c>
      <c r="C89" s="78">
        <f>C28+C47+C63+C77+C86</f>
        <v>0</v>
      </c>
      <c r="D89" s="79">
        <f>D28+D47+D63+D77+D86</f>
        <v>3779399</v>
      </c>
    </row>
    <row r="90" spans="1:4" ht="13.5" customHeight="1" x14ac:dyDescent="0.2">
      <c r="A90" s="21"/>
      <c r="B90" s="21"/>
      <c r="C90" s="21"/>
      <c r="D90" s="21"/>
    </row>
    <row r="91" spans="1:4" ht="13.5" customHeight="1" x14ac:dyDescent="0.2">
      <c r="A91" s="21"/>
      <c r="B91" s="21"/>
      <c r="C91" s="21"/>
      <c r="D91" s="21"/>
    </row>
    <row r="92" spans="1:4" ht="13.5" customHeight="1" x14ac:dyDescent="0.2">
      <c r="A92" s="5" t="s">
        <v>2</v>
      </c>
      <c r="B92" s="5"/>
      <c r="C92" s="5"/>
    </row>
    <row r="93" spans="1:4" ht="13.5" customHeight="1" x14ac:dyDescent="0.2">
      <c r="A93" s="5"/>
      <c r="B93" s="5"/>
      <c r="C93" s="5"/>
    </row>
    <row r="94" spans="1:4" ht="13.5" customHeight="1" thickBot="1" x14ac:dyDescent="0.25">
      <c r="A94" s="19" t="s">
        <v>55</v>
      </c>
      <c r="B94" s="19"/>
      <c r="C94" s="19"/>
      <c r="D94" s="30" t="s">
        <v>109</v>
      </c>
    </row>
    <row r="95" spans="1:4" ht="45" customHeight="1" thickBot="1" x14ac:dyDescent="0.25">
      <c r="A95" s="2" t="s">
        <v>0</v>
      </c>
      <c r="B95" s="31" t="s">
        <v>110</v>
      </c>
      <c r="C95" s="32" t="s">
        <v>111</v>
      </c>
      <c r="D95" s="3" t="s">
        <v>112</v>
      </c>
    </row>
    <row r="96" spans="1:4" ht="24.75" thickBot="1" x14ac:dyDescent="0.25">
      <c r="A96" s="90" t="s">
        <v>78</v>
      </c>
      <c r="B96" s="126">
        <v>9693</v>
      </c>
      <c r="C96" s="127">
        <f t="shared" ref="C96" si="7">D96-B96</f>
        <v>0</v>
      </c>
      <c r="D96" s="128">
        <v>9693</v>
      </c>
    </row>
    <row r="97" spans="1:4" ht="13.5" customHeight="1" thickBot="1" x14ac:dyDescent="0.25">
      <c r="A97" s="10" t="s">
        <v>65</v>
      </c>
      <c r="B97" s="51">
        <f>SUM(B96:B96)</f>
        <v>9693</v>
      </c>
      <c r="C97" s="51">
        <f>SUM(C96:C96)</f>
        <v>0</v>
      </c>
      <c r="D97" s="52">
        <f>SUM(D96:D96)</f>
        <v>9693</v>
      </c>
    </row>
    <row r="98" spans="1:4" ht="13.5" customHeight="1" x14ac:dyDescent="0.2">
      <c r="A98" s="81"/>
      <c r="B98" s="81"/>
      <c r="C98" s="81"/>
      <c r="D98" s="82"/>
    </row>
    <row r="99" spans="1:4" ht="13.5" customHeight="1" thickBot="1" x14ac:dyDescent="0.25">
      <c r="A99" s="83"/>
      <c r="B99" s="83"/>
      <c r="C99" s="83"/>
      <c r="D99" s="84"/>
    </row>
    <row r="100" spans="1:4" ht="24.75" thickBot="1" x14ac:dyDescent="0.25">
      <c r="A100" s="159" t="s">
        <v>1</v>
      </c>
      <c r="B100" s="129">
        <f>B97</f>
        <v>9693</v>
      </c>
      <c r="C100" s="129">
        <f>C97</f>
        <v>0</v>
      </c>
      <c r="D100" s="130">
        <f>D97</f>
        <v>9693</v>
      </c>
    </row>
    <row r="101" spans="1:4" ht="13.5" customHeight="1" x14ac:dyDescent="0.2">
      <c r="A101" s="83"/>
      <c r="B101" s="83"/>
      <c r="C101" s="83"/>
      <c r="D101" s="84"/>
    </row>
    <row r="102" spans="1:4" ht="13.5" customHeight="1" thickBot="1" x14ac:dyDescent="0.25">
      <c r="A102" s="83"/>
      <c r="B102" s="83"/>
      <c r="C102" s="83"/>
      <c r="D102" s="84"/>
    </row>
    <row r="103" spans="1:4" ht="13.5" customHeight="1" thickBot="1" x14ac:dyDescent="0.25">
      <c r="A103" s="64" t="s">
        <v>8</v>
      </c>
      <c r="B103" s="85">
        <f>B100+B89</f>
        <v>3789092</v>
      </c>
      <c r="C103" s="85">
        <f>C100+C89</f>
        <v>0</v>
      </c>
      <c r="D103" s="86">
        <f>D100+D89</f>
        <v>3789092</v>
      </c>
    </row>
    <row r="107" spans="1:4" ht="39.75" customHeight="1" x14ac:dyDescent="0.2">
      <c r="A107" s="195" t="s">
        <v>646</v>
      </c>
      <c r="B107" s="195"/>
      <c r="C107" s="195"/>
      <c r="D107" s="195"/>
    </row>
    <row r="108" spans="1:4" ht="15.75" customHeight="1" x14ac:dyDescent="0.25">
      <c r="A108" s="12" t="s">
        <v>647</v>
      </c>
      <c r="B108" s="12"/>
      <c r="C108" s="12"/>
      <c r="D108" s="4"/>
    </row>
    <row r="109" spans="1:4" ht="13.5" customHeight="1" x14ac:dyDescent="0.2">
      <c r="A109" s="13"/>
      <c r="B109" s="13"/>
      <c r="C109" s="13"/>
      <c r="D109" s="4"/>
    </row>
    <row r="110" spans="1:4" ht="13.5" customHeight="1" x14ac:dyDescent="0.2">
      <c r="A110" s="5" t="s">
        <v>6</v>
      </c>
      <c r="B110" s="13"/>
      <c r="C110" s="13"/>
      <c r="D110" s="4"/>
    </row>
    <row r="112" spans="1:4" ht="13.5" customHeight="1" x14ac:dyDescent="0.2">
      <c r="A112" s="14" t="s">
        <v>9</v>
      </c>
      <c r="B112" s="14"/>
      <c r="C112" s="14"/>
      <c r="D112" s="4"/>
    </row>
    <row r="113" spans="1:4" ht="13.5" customHeight="1" x14ac:dyDescent="0.2">
      <c r="A113" s="15"/>
      <c r="B113" s="15"/>
      <c r="C113" s="15"/>
      <c r="D113" s="4"/>
    </row>
    <row r="114" spans="1:4" ht="13.5" customHeight="1" thickBot="1" x14ac:dyDescent="0.25">
      <c r="A114" s="14" t="s">
        <v>10</v>
      </c>
      <c r="B114" s="14"/>
      <c r="C114" s="14"/>
      <c r="D114" s="30" t="s">
        <v>109</v>
      </c>
    </row>
    <row r="115" spans="1:4" ht="45" customHeight="1" thickBot="1" x14ac:dyDescent="0.25">
      <c r="A115" s="2" t="s">
        <v>0</v>
      </c>
      <c r="B115" s="31" t="s">
        <v>110</v>
      </c>
      <c r="C115" s="32" t="s">
        <v>111</v>
      </c>
      <c r="D115" s="3" t="s">
        <v>112</v>
      </c>
    </row>
    <row r="116" spans="1:4" ht="13.5" customHeight="1" x14ac:dyDescent="0.2">
      <c r="A116" s="36" t="s">
        <v>18</v>
      </c>
      <c r="B116" s="66">
        <v>0</v>
      </c>
      <c r="C116" s="46">
        <f t="shared" ref="C116:C117" si="8">D116-B116</f>
        <v>5070</v>
      </c>
      <c r="D116" s="48">
        <v>5070</v>
      </c>
    </row>
    <row r="117" spans="1:4" ht="13.5" customHeight="1" thickBot="1" x14ac:dyDescent="0.25">
      <c r="A117" s="36" t="s">
        <v>19</v>
      </c>
      <c r="B117" s="66">
        <v>0</v>
      </c>
      <c r="C117" s="46">
        <f t="shared" si="8"/>
        <v>5070</v>
      </c>
      <c r="D117" s="48">
        <v>5070</v>
      </c>
    </row>
    <row r="118" spans="1:4" ht="13.5" customHeight="1" thickBot="1" x14ac:dyDescent="0.25">
      <c r="A118" s="10" t="s">
        <v>20</v>
      </c>
      <c r="B118" s="51">
        <f>SUM(B116:B117)</f>
        <v>0</v>
      </c>
      <c r="C118" s="51">
        <f>SUM(C116:C117)</f>
        <v>10140</v>
      </c>
      <c r="D118" s="52">
        <f>SUM(D116:D117)</f>
        <v>10140</v>
      </c>
    </row>
    <row r="119" spans="1:4" ht="13.5" customHeight="1" thickBot="1" x14ac:dyDescent="0.25">
      <c r="A119" s="70"/>
      <c r="B119" s="70"/>
      <c r="C119" s="70"/>
      <c r="D119" s="91"/>
    </row>
    <row r="120" spans="1:4" ht="13.5" customHeight="1" thickBot="1" x14ac:dyDescent="0.25">
      <c r="A120" s="87" t="s">
        <v>21</v>
      </c>
      <c r="B120" s="73">
        <f>B118</f>
        <v>0</v>
      </c>
      <c r="C120" s="92">
        <f>C118</f>
        <v>10140</v>
      </c>
      <c r="D120" s="74">
        <f>D118</f>
        <v>10140</v>
      </c>
    </row>
    <row r="122" spans="1:4" ht="13.5" customHeight="1" x14ac:dyDescent="0.2">
      <c r="A122" s="14" t="s">
        <v>40</v>
      </c>
    </row>
    <row r="124" spans="1:4" ht="13.5" customHeight="1" thickBot="1" x14ac:dyDescent="0.25">
      <c r="A124" s="14" t="s">
        <v>41</v>
      </c>
      <c r="B124" s="14"/>
      <c r="C124" s="14"/>
      <c r="D124" s="30" t="s">
        <v>109</v>
      </c>
    </row>
    <row r="125" spans="1:4" ht="45" customHeight="1" thickBot="1" x14ac:dyDescent="0.25">
      <c r="A125" s="2" t="s">
        <v>0</v>
      </c>
      <c r="B125" s="31" t="s">
        <v>110</v>
      </c>
      <c r="C125" s="32" t="s">
        <v>111</v>
      </c>
      <c r="D125" s="3" t="s">
        <v>112</v>
      </c>
    </row>
    <row r="126" spans="1:4" ht="13.5" customHeight="1" thickBot="1" x14ac:dyDescent="0.25">
      <c r="A126" s="24" t="s">
        <v>47</v>
      </c>
      <c r="B126" s="66">
        <v>0</v>
      </c>
      <c r="C126" s="46">
        <f t="shared" ref="C126" si="9">D126-B126</f>
        <v>5070</v>
      </c>
      <c r="D126" s="48">
        <v>5070</v>
      </c>
    </row>
    <row r="127" spans="1:4" ht="13.5" customHeight="1" thickBot="1" x14ac:dyDescent="0.25">
      <c r="A127" s="10" t="s">
        <v>53</v>
      </c>
      <c r="B127" s="51">
        <f>SUM(B126:B126)</f>
        <v>0</v>
      </c>
      <c r="C127" s="51">
        <f>SUM(C126:C126)</f>
        <v>5070</v>
      </c>
      <c r="D127" s="52">
        <f>SUM(D126:D126)</f>
        <v>5070</v>
      </c>
    </row>
    <row r="128" spans="1:4" ht="13.5" customHeight="1" thickBot="1" x14ac:dyDescent="0.25">
      <c r="A128" s="16"/>
      <c r="B128" s="16"/>
      <c r="C128" s="16"/>
      <c r="D128" s="4"/>
    </row>
    <row r="129" spans="1:4" ht="13.5" customHeight="1" thickBot="1" x14ac:dyDescent="0.25">
      <c r="A129" s="87" t="s">
        <v>54</v>
      </c>
      <c r="B129" s="73">
        <f>B121+B127</f>
        <v>0</v>
      </c>
      <c r="C129" s="92">
        <f>C121+C127</f>
        <v>5070</v>
      </c>
      <c r="D129" s="74">
        <f>D121+D127</f>
        <v>5070</v>
      </c>
    </row>
    <row r="131" spans="1:4" ht="13.5" customHeight="1" x14ac:dyDescent="0.2">
      <c r="A131" s="14" t="s">
        <v>55</v>
      </c>
    </row>
    <row r="132" spans="1:4" ht="13.5" customHeight="1" x14ac:dyDescent="0.2">
      <c r="A132" s="14"/>
    </row>
    <row r="133" spans="1:4" ht="13.5" customHeight="1" thickBot="1" x14ac:dyDescent="0.25">
      <c r="A133" s="14" t="s">
        <v>59</v>
      </c>
      <c r="B133" s="14"/>
      <c r="C133" s="14"/>
      <c r="D133" s="30" t="s">
        <v>109</v>
      </c>
    </row>
    <row r="134" spans="1:4" ht="45" customHeight="1" thickBot="1" x14ac:dyDescent="0.25">
      <c r="A134" s="2" t="s">
        <v>0</v>
      </c>
      <c r="B134" s="31" t="s">
        <v>110</v>
      </c>
      <c r="C134" s="32" t="s">
        <v>111</v>
      </c>
      <c r="D134" s="3" t="s">
        <v>112</v>
      </c>
    </row>
    <row r="135" spans="1:4" ht="13.5" customHeight="1" thickBot="1" x14ac:dyDescent="0.25">
      <c r="A135" s="63" t="s">
        <v>427</v>
      </c>
      <c r="B135" s="66">
        <v>0</v>
      </c>
      <c r="C135" s="46">
        <f t="shared" ref="C135" si="10">D135-B135</f>
        <v>5070</v>
      </c>
      <c r="D135" s="48">
        <v>5070</v>
      </c>
    </row>
    <row r="136" spans="1:4" ht="13.5" customHeight="1" thickBot="1" x14ac:dyDescent="0.25">
      <c r="A136" s="10" t="s">
        <v>64</v>
      </c>
      <c r="B136" s="51">
        <f>SUM(B135:B135)</f>
        <v>0</v>
      </c>
      <c r="C136" s="51">
        <f>SUM(C135:C135)</f>
        <v>5070</v>
      </c>
      <c r="D136" s="52">
        <f>SUM(D135:D135)</f>
        <v>5070</v>
      </c>
    </row>
    <row r="137" spans="1:4" ht="13.5" customHeight="1" thickBot="1" x14ac:dyDescent="0.25">
      <c r="A137" s="16"/>
      <c r="B137" s="16"/>
      <c r="C137" s="16"/>
      <c r="D137" s="4"/>
    </row>
    <row r="138" spans="1:4" ht="13.5" customHeight="1" thickBot="1" x14ac:dyDescent="0.25">
      <c r="A138" s="23" t="s">
        <v>65</v>
      </c>
      <c r="B138" s="33">
        <v>0</v>
      </c>
      <c r="C138" s="38">
        <f>C136</f>
        <v>5070</v>
      </c>
      <c r="D138" s="29">
        <f>D136</f>
        <v>5070</v>
      </c>
    </row>
    <row r="140" spans="1:4" ht="13.5" customHeight="1" x14ac:dyDescent="0.2">
      <c r="A140" s="14" t="s">
        <v>66</v>
      </c>
    </row>
    <row r="142" spans="1:4" ht="13.5" customHeight="1" thickBot="1" x14ac:dyDescent="0.25">
      <c r="A142" s="14" t="s">
        <v>70</v>
      </c>
      <c r="B142" s="14"/>
      <c r="C142" s="14"/>
      <c r="D142" s="30" t="s">
        <v>109</v>
      </c>
    </row>
    <row r="143" spans="1:4" ht="45" customHeight="1" thickBot="1" x14ac:dyDescent="0.25">
      <c r="A143" s="2" t="s">
        <v>0</v>
      </c>
      <c r="B143" s="31" t="s">
        <v>110</v>
      </c>
      <c r="C143" s="32" t="s">
        <v>111</v>
      </c>
      <c r="D143" s="3" t="s">
        <v>112</v>
      </c>
    </row>
    <row r="144" spans="1:4" ht="13.5" customHeight="1" thickBot="1" x14ac:dyDescent="0.25">
      <c r="A144" s="36" t="s">
        <v>489</v>
      </c>
      <c r="B144" s="66">
        <v>0</v>
      </c>
      <c r="C144" s="46">
        <f t="shared" ref="C144" si="11">D144-B144</f>
        <v>28795</v>
      </c>
      <c r="D144" s="48">
        <v>28795</v>
      </c>
    </row>
    <row r="145" spans="1:4" ht="13.5" customHeight="1" thickBot="1" x14ac:dyDescent="0.25">
      <c r="A145" s="10" t="s">
        <v>74</v>
      </c>
      <c r="B145" s="51">
        <f>SUM(B144:B144)</f>
        <v>0</v>
      </c>
      <c r="C145" s="51">
        <f>SUM(C144:C144)</f>
        <v>28795</v>
      </c>
      <c r="D145" s="52">
        <f>SUM(D144:D144)</f>
        <v>28795</v>
      </c>
    </row>
    <row r="146" spans="1:4" ht="13.5" customHeight="1" thickBot="1" x14ac:dyDescent="0.25"/>
    <row r="147" spans="1:4" ht="13.5" customHeight="1" thickBot="1" x14ac:dyDescent="0.25">
      <c r="A147" s="23" t="s">
        <v>75</v>
      </c>
      <c r="B147" s="33">
        <v>0</v>
      </c>
      <c r="C147" s="38">
        <f>C145</f>
        <v>28795</v>
      </c>
      <c r="D147" s="29">
        <f>D145</f>
        <v>28795</v>
      </c>
    </row>
    <row r="149" spans="1:4" ht="13.5" customHeight="1" thickBot="1" x14ac:dyDescent="0.25"/>
    <row r="150" spans="1:4" ht="13.5" customHeight="1" thickBot="1" x14ac:dyDescent="0.25">
      <c r="A150" s="89" t="s">
        <v>7</v>
      </c>
      <c r="B150" s="78">
        <v>0</v>
      </c>
      <c r="C150" s="78">
        <f>C147+C138+C129+C120</f>
        <v>49075</v>
      </c>
      <c r="D150" s="79">
        <f>D147+D138+D129+D120</f>
        <v>49075</v>
      </c>
    </row>
    <row r="153" spans="1:4" ht="13.5" customHeight="1" x14ac:dyDescent="0.2">
      <c r="A153" s="5" t="s">
        <v>2</v>
      </c>
    </row>
    <row r="155" spans="1:4" ht="13.5" customHeight="1" thickBot="1" x14ac:dyDescent="0.25">
      <c r="A155" s="19" t="s">
        <v>55</v>
      </c>
      <c r="B155" s="19"/>
      <c r="C155" s="19"/>
      <c r="D155" s="30" t="s">
        <v>109</v>
      </c>
    </row>
    <row r="156" spans="1:4" ht="45" customHeight="1" thickBot="1" x14ac:dyDescent="0.25">
      <c r="A156" s="2" t="s">
        <v>0</v>
      </c>
      <c r="B156" s="32" t="s">
        <v>110</v>
      </c>
      <c r="C156" s="44" t="s">
        <v>111</v>
      </c>
      <c r="D156" s="3" t="s">
        <v>112</v>
      </c>
    </row>
    <row r="157" spans="1:4" ht="13.5" customHeight="1" thickBot="1" x14ac:dyDescent="0.25">
      <c r="A157" s="60" t="s">
        <v>598</v>
      </c>
      <c r="B157" s="54">
        <v>0</v>
      </c>
      <c r="C157" s="46">
        <f t="shared" ref="C157" si="12">D157-B157</f>
        <v>5070</v>
      </c>
      <c r="D157" s="48">
        <v>5070</v>
      </c>
    </row>
    <row r="158" spans="1:4" ht="13.5" customHeight="1" thickBot="1" x14ac:dyDescent="0.25">
      <c r="A158" s="10" t="s">
        <v>65</v>
      </c>
      <c r="B158" s="55">
        <f>SUM(B157:B157)</f>
        <v>0</v>
      </c>
      <c r="C158" s="55">
        <f>SUM(C157:C157)</f>
        <v>5070</v>
      </c>
      <c r="D158" s="56">
        <f>SUM(D157:D157)</f>
        <v>5070</v>
      </c>
    </row>
    <row r="160" spans="1:4" ht="13.5" customHeight="1" thickBot="1" x14ac:dyDescent="0.25"/>
    <row r="161" spans="1:4" ht="24" customHeight="1" thickBot="1" x14ac:dyDescent="0.25">
      <c r="A161" s="159" t="s">
        <v>1</v>
      </c>
      <c r="B161" s="131">
        <v>0</v>
      </c>
      <c r="C161" s="131">
        <f>C158</f>
        <v>5070</v>
      </c>
      <c r="D161" s="132">
        <f>D158</f>
        <v>5070</v>
      </c>
    </row>
    <row r="164" spans="1:4" ht="13.5" customHeight="1" x14ac:dyDescent="0.2">
      <c r="A164" s="5" t="s">
        <v>3</v>
      </c>
      <c r="B164" s="5"/>
      <c r="C164" s="5"/>
      <c r="D164" s="4"/>
    </row>
    <row r="165" spans="1:4" ht="13.5" customHeight="1" thickBot="1" x14ac:dyDescent="0.25">
      <c r="A165" s="5"/>
      <c r="B165" s="5"/>
      <c r="C165" s="5"/>
      <c r="D165" s="30" t="s">
        <v>109</v>
      </c>
    </row>
    <row r="166" spans="1:4" ht="45" customHeight="1" thickBot="1" x14ac:dyDescent="0.25">
      <c r="A166" s="2" t="s">
        <v>0</v>
      </c>
      <c r="B166" s="31" t="s">
        <v>110</v>
      </c>
      <c r="C166" s="32" t="s">
        <v>111</v>
      </c>
      <c r="D166" s="3" t="s">
        <v>112</v>
      </c>
    </row>
    <row r="167" spans="1:4" ht="24" customHeight="1" thickBot="1" x14ac:dyDescent="0.25">
      <c r="A167" s="160" t="s">
        <v>665</v>
      </c>
      <c r="B167" s="133">
        <v>0</v>
      </c>
      <c r="C167" s="127">
        <f t="shared" ref="C167" si="13">D167-B167</f>
        <v>5032</v>
      </c>
      <c r="D167" s="134">
        <v>5032</v>
      </c>
    </row>
    <row r="168" spans="1:4" ht="13.5" customHeight="1" thickBot="1" x14ac:dyDescent="0.25">
      <c r="A168" s="10" t="s">
        <v>4</v>
      </c>
      <c r="B168" s="51">
        <v>0</v>
      </c>
      <c r="C168" s="51">
        <f>SUM(C167:C167)</f>
        <v>5032</v>
      </c>
      <c r="D168" s="52">
        <f>SUM(D167:D167)</f>
        <v>5032</v>
      </c>
    </row>
    <row r="169" spans="1:4" ht="13.5" customHeight="1" x14ac:dyDescent="0.2">
      <c r="A169" s="70"/>
      <c r="B169" s="70"/>
      <c r="C169" s="70"/>
      <c r="D169" s="71"/>
    </row>
    <row r="170" spans="1:4" ht="13.5" customHeight="1" thickBot="1" x14ac:dyDescent="0.25">
      <c r="A170" s="70"/>
      <c r="B170" s="70"/>
      <c r="C170" s="70"/>
      <c r="D170" s="71"/>
    </row>
    <row r="171" spans="1:4" ht="13.5" customHeight="1" thickBot="1" x14ac:dyDescent="0.25">
      <c r="A171" s="57" t="s">
        <v>5</v>
      </c>
      <c r="B171" s="78">
        <v>0</v>
      </c>
      <c r="C171" s="78">
        <f>C168</f>
        <v>5032</v>
      </c>
      <c r="D171" s="79">
        <f>D168</f>
        <v>5032</v>
      </c>
    </row>
    <row r="172" spans="1:4" ht="13.5" customHeight="1" x14ac:dyDescent="0.2">
      <c r="A172" s="83"/>
      <c r="B172" s="122"/>
      <c r="C172" s="122"/>
      <c r="D172" s="122"/>
    </row>
    <row r="173" spans="1:4" ht="13.5" customHeight="1" thickBot="1" x14ac:dyDescent="0.25">
      <c r="A173" s="83"/>
      <c r="B173" s="122"/>
      <c r="C173" s="122"/>
      <c r="D173" s="122"/>
    </row>
    <row r="174" spans="1:4" ht="13.5" customHeight="1" thickBot="1" x14ac:dyDescent="0.25">
      <c r="A174" s="172" t="s">
        <v>8</v>
      </c>
      <c r="B174" s="173">
        <v>0</v>
      </c>
      <c r="C174" s="173">
        <f>C171+C161+C150</f>
        <v>59177</v>
      </c>
      <c r="D174" s="174">
        <f>C174</f>
        <v>59177</v>
      </c>
    </row>
    <row r="178" spans="1:4" ht="39.75" customHeight="1" x14ac:dyDescent="0.2">
      <c r="A178" s="195" t="s">
        <v>648</v>
      </c>
      <c r="B178" s="195"/>
      <c r="C178" s="195"/>
      <c r="D178" s="195"/>
    </row>
    <row r="179" spans="1:4" ht="15.75" customHeight="1" x14ac:dyDescent="0.25">
      <c r="A179" s="12" t="s">
        <v>649</v>
      </c>
      <c r="B179" s="12"/>
      <c r="C179" s="12"/>
      <c r="D179" s="4"/>
    </row>
    <row r="180" spans="1:4" ht="13.5" customHeight="1" x14ac:dyDescent="0.2">
      <c r="A180" s="13"/>
      <c r="B180" s="13"/>
      <c r="C180" s="13"/>
      <c r="D180" s="4"/>
    </row>
    <row r="181" spans="1:4" ht="13.5" customHeight="1" x14ac:dyDescent="0.2">
      <c r="A181" s="5" t="s">
        <v>6</v>
      </c>
      <c r="B181" s="13"/>
      <c r="C181" s="13"/>
      <c r="D181" s="4"/>
    </row>
    <row r="183" spans="1:4" ht="13.5" customHeight="1" x14ac:dyDescent="0.2">
      <c r="A183" s="14" t="s">
        <v>22</v>
      </c>
    </row>
    <row r="185" spans="1:4" ht="13.5" customHeight="1" thickBot="1" x14ac:dyDescent="0.25">
      <c r="A185" s="14" t="s">
        <v>26</v>
      </c>
      <c r="B185" s="14"/>
      <c r="C185" s="14"/>
      <c r="D185" s="30" t="s">
        <v>109</v>
      </c>
    </row>
    <row r="186" spans="1:4" ht="45" customHeight="1" thickBot="1" x14ac:dyDescent="0.25">
      <c r="A186" s="2" t="s">
        <v>0</v>
      </c>
      <c r="B186" s="31" t="s">
        <v>110</v>
      </c>
      <c r="C186" s="32" t="s">
        <v>111</v>
      </c>
      <c r="D186" s="3" t="s">
        <v>112</v>
      </c>
    </row>
    <row r="187" spans="1:4" ht="13.5" customHeight="1" x14ac:dyDescent="0.2">
      <c r="A187" s="24" t="s">
        <v>221</v>
      </c>
      <c r="B187" s="66">
        <v>0</v>
      </c>
      <c r="C187" s="46">
        <f t="shared" ref="C187:C188" si="14">D187-B187</f>
        <v>5000</v>
      </c>
      <c r="D187" s="48">
        <v>5000</v>
      </c>
    </row>
    <row r="188" spans="1:4" ht="13.5" customHeight="1" thickBot="1" x14ac:dyDescent="0.25">
      <c r="A188" s="42" t="s">
        <v>235</v>
      </c>
      <c r="B188" s="49">
        <v>0</v>
      </c>
      <c r="C188" s="46">
        <f t="shared" si="14"/>
        <v>23000</v>
      </c>
      <c r="D188" s="50">
        <v>23000</v>
      </c>
    </row>
    <row r="189" spans="1:4" ht="13.5" customHeight="1" thickBot="1" x14ac:dyDescent="0.25">
      <c r="A189" s="10" t="s">
        <v>29</v>
      </c>
      <c r="B189" s="51">
        <f>SUM(B187:B188)</f>
        <v>0</v>
      </c>
      <c r="C189" s="51">
        <f>SUM(C187:C188)</f>
        <v>28000</v>
      </c>
      <c r="D189" s="52">
        <f>SUM(D187:D188)</f>
        <v>28000</v>
      </c>
    </row>
    <row r="191" spans="1:4" ht="13.5" customHeight="1" thickBot="1" x14ac:dyDescent="0.25">
      <c r="A191" s="14" t="s">
        <v>30</v>
      </c>
      <c r="B191" s="14"/>
      <c r="C191" s="14"/>
      <c r="D191" s="30" t="s">
        <v>109</v>
      </c>
    </row>
    <row r="192" spans="1:4" ht="45" customHeight="1" thickBot="1" x14ac:dyDescent="0.25">
      <c r="A192" s="2" t="s">
        <v>0</v>
      </c>
      <c r="B192" s="31" t="s">
        <v>110</v>
      </c>
      <c r="C192" s="32" t="s">
        <v>111</v>
      </c>
      <c r="D192" s="3" t="s">
        <v>112</v>
      </c>
    </row>
    <row r="193" spans="1:4" ht="13.5" customHeight="1" thickBot="1" x14ac:dyDescent="0.25">
      <c r="A193" s="17" t="s">
        <v>251</v>
      </c>
      <c r="B193" s="66">
        <v>0</v>
      </c>
      <c r="C193" s="46">
        <f t="shared" ref="C193" si="15">D193-B193</f>
        <v>14000</v>
      </c>
      <c r="D193" s="48">
        <v>14000</v>
      </c>
    </row>
    <row r="194" spans="1:4" ht="13.5" customHeight="1" thickBot="1" x14ac:dyDescent="0.25">
      <c r="A194" s="10" t="s">
        <v>33</v>
      </c>
      <c r="B194" s="51">
        <f>SUM(B193:B193)</f>
        <v>0</v>
      </c>
      <c r="C194" s="51">
        <f>SUM(C193:C193)</f>
        <v>14000</v>
      </c>
      <c r="D194" s="52">
        <f>SUM(D193:D193)</f>
        <v>14000</v>
      </c>
    </row>
    <row r="195" spans="1:4" ht="13.5" customHeight="1" thickBot="1" x14ac:dyDescent="0.25"/>
    <row r="196" spans="1:4" ht="13.5" customHeight="1" thickBot="1" x14ac:dyDescent="0.25">
      <c r="A196" s="87" t="s">
        <v>39</v>
      </c>
      <c r="B196" s="73">
        <v>0</v>
      </c>
      <c r="C196" s="92">
        <f>C194+C189</f>
        <v>42000</v>
      </c>
      <c r="D196" s="74">
        <f>D194+D189</f>
        <v>42000</v>
      </c>
    </row>
    <row r="198" spans="1:4" ht="13.5" customHeight="1" x14ac:dyDescent="0.2">
      <c r="A198" s="14" t="s">
        <v>40</v>
      </c>
    </row>
    <row r="200" spans="1:4" ht="13.5" customHeight="1" thickBot="1" x14ac:dyDescent="0.25">
      <c r="A200" s="14" t="s">
        <v>41</v>
      </c>
      <c r="B200" s="14"/>
      <c r="C200" s="14"/>
      <c r="D200" s="30" t="s">
        <v>109</v>
      </c>
    </row>
    <row r="201" spans="1:4" ht="45" customHeight="1" thickBot="1" x14ac:dyDescent="0.25">
      <c r="A201" s="2" t="s">
        <v>0</v>
      </c>
      <c r="B201" s="31" t="s">
        <v>110</v>
      </c>
      <c r="C201" s="32" t="s">
        <v>111</v>
      </c>
      <c r="D201" s="3" t="s">
        <v>112</v>
      </c>
    </row>
    <row r="202" spans="1:4" ht="13.5" customHeight="1" x14ac:dyDescent="0.2">
      <c r="A202" s="24" t="s">
        <v>47</v>
      </c>
      <c r="B202" s="66">
        <v>0</v>
      </c>
      <c r="C202" s="46">
        <f t="shared" ref="C202:C204" si="16">D202-B202</f>
        <v>8000</v>
      </c>
      <c r="D202" s="48">
        <v>8000</v>
      </c>
    </row>
    <row r="203" spans="1:4" ht="13.5" customHeight="1" x14ac:dyDescent="0.2">
      <c r="A203" s="41" t="s">
        <v>307</v>
      </c>
      <c r="B203" s="66">
        <v>0</v>
      </c>
      <c r="C203" s="46">
        <f t="shared" si="16"/>
        <v>34000</v>
      </c>
      <c r="D203" s="48">
        <v>34000</v>
      </c>
    </row>
    <row r="204" spans="1:4" ht="13.5" customHeight="1" thickBot="1" x14ac:dyDescent="0.25">
      <c r="A204" s="24" t="s">
        <v>310</v>
      </c>
      <c r="B204" s="66">
        <v>0</v>
      </c>
      <c r="C204" s="46">
        <f t="shared" si="16"/>
        <v>20000</v>
      </c>
      <c r="D204" s="48">
        <v>20000</v>
      </c>
    </row>
    <row r="205" spans="1:4" ht="13.5" customHeight="1" thickBot="1" x14ac:dyDescent="0.25">
      <c r="A205" s="10" t="s">
        <v>53</v>
      </c>
      <c r="B205" s="51">
        <f>SUM(B202:B204)</f>
        <v>0</v>
      </c>
      <c r="C205" s="51">
        <f>SUM(C202:C204)</f>
        <v>62000</v>
      </c>
      <c r="D205" s="52">
        <f>SUM(D202:D204)</f>
        <v>62000</v>
      </c>
    </row>
    <row r="206" spans="1:4" ht="13.5" customHeight="1" thickBot="1" x14ac:dyDescent="0.25">
      <c r="A206" s="16"/>
      <c r="B206" s="16"/>
      <c r="C206" s="16"/>
      <c r="D206" s="4"/>
    </row>
    <row r="207" spans="1:4" ht="13.5" customHeight="1" thickBot="1" x14ac:dyDescent="0.25">
      <c r="A207" s="87" t="s">
        <v>54</v>
      </c>
      <c r="B207" s="73">
        <f>B198+B205</f>
        <v>0</v>
      </c>
      <c r="C207" s="92">
        <f>C198+C205</f>
        <v>62000</v>
      </c>
      <c r="D207" s="74">
        <f>D198+D205</f>
        <v>62000</v>
      </c>
    </row>
    <row r="209" spans="1:4" ht="13.5" customHeight="1" x14ac:dyDescent="0.2">
      <c r="A209" s="14" t="s">
        <v>55</v>
      </c>
    </row>
    <row r="211" spans="1:4" ht="13.5" customHeight="1" thickBot="1" x14ac:dyDescent="0.25">
      <c r="A211" s="14" t="s">
        <v>59</v>
      </c>
      <c r="B211" s="14"/>
      <c r="C211" s="14"/>
      <c r="D211" s="30" t="s">
        <v>109</v>
      </c>
    </row>
    <row r="212" spans="1:4" ht="45" customHeight="1" thickBot="1" x14ac:dyDescent="0.25">
      <c r="A212" s="2" t="s">
        <v>0</v>
      </c>
      <c r="B212" s="31" t="s">
        <v>110</v>
      </c>
      <c r="C212" s="32" t="s">
        <v>111</v>
      </c>
      <c r="D212" s="3" t="s">
        <v>112</v>
      </c>
    </row>
    <row r="213" spans="1:4" ht="13.5" customHeight="1" thickBot="1" x14ac:dyDescent="0.25">
      <c r="A213" s="60" t="s">
        <v>60</v>
      </c>
      <c r="B213" s="66">
        <v>0</v>
      </c>
      <c r="C213" s="46">
        <f t="shared" ref="C213" si="17">D213-B213</f>
        <v>17000</v>
      </c>
      <c r="D213" s="48">
        <v>17000</v>
      </c>
    </row>
    <row r="214" spans="1:4" ht="13.5" customHeight="1" thickBot="1" x14ac:dyDescent="0.25">
      <c r="A214" s="10" t="s">
        <v>64</v>
      </c>
      <c r="B214" s="51">
        <f>SUM(B213:B213)</f>
        <v>0</v>
      </c>
      <c r="C214" s="51">
        <f>SUM(C213:C213)</f>
        <v>17000</v>
      </c>
      <c r="D214" s="52">
        <f>SUM(D213:D213)</f>
        <v>17000</v>
      </c>
    </row>
    <row r="215" spans="1:4" ht="13.5" customHeight="1" thickBot="1" x14ac:dyDescent="0.25">
      <c r="A215" s="16"/>
      <c r="B215" s="16"/>
      <c r="C215" s="16"/>
      <c r="D215" s="4"/>
    </row>
    <row r="216" spans="1:4" ht="13.5" customHeight="1" thickBot="1" x14ac:dyDescent="0.25">
      <c r="A216" s="23" t="s">
        <v>65</v>
      </c>
      <c r="B216" s="33">
        <f>B193+B209+B214</f>
        <v>0</v>
      </c>
      <c r="C216" s="38">
        <v>17000</v>
      </c>
      <c r="D216" s="29">
        <v>17000</v>
      </c>
    </row>
    <row r="217" spans="1:4" ht="13.5" customHeight="1" x14ac:dyDescent="0.2">
      <c r="A217" s="14"/>
      <c r="B217" s="18"/>
      <c r="C217" s="18"/>
      <c r="D217" s="18"/>
    </row>
    <row r="218" spans="1:4" ht="13.5" customHeight="1" thickBot="1" x14ac:dyDescent="0.25"/>
    <row r="219" spans="1:4" ht="13.5" customHeight="1" thickBot="1" x14ac:dyDescent="0.25">
      <c r="A219" s="89" t="s">
        <v>7</v>
      </c>
      <c r="B219" s="78">
        <v>0</v>
      </c>
      <c r="C219" s="78">
        <f>C216+C207+C196</f>
        <v>121000</v>
      </c>
      <c r="D219" s="79">
        <f>C219</f>
        <v>121000</v>
      </c>
    </row>
    <row r="222" spans="1:4" ht="13.5" customHeight="1" x14ac:dyDescent="0.2">
      <c r="A222" s="5" t="s">
        <v>2</v>
      </c>
    </row>
    <row r="224" spans="1:4" ht="13.5" customHeight="1" thickBot="1" x14ac:dyDescent="0.25">
      <c r="A224" s="19" t="s">
        <v>22</v>
      </c>
      <c r="B224" s="19"/>
      <c r="C224" s="19"/>
      <c r="D224" s="30" t="s">
        <v>109</v>
      </c>
    </row>
    <row r="225" spans="1:4" ht="45" customHeight="1" thickBot="1" x14ac:dyDescent="0.25">
      <c r="A225" s="2" t="s">
        <v>0</v>
      </c>
      <c r="B225" s="32" t="s">
        <v>110</v>
      </c>
      <c r="C225" s="44" t="s">
        <v>111</v>
      </c>
      <c r="D225" s="3" t="s">
        <v>112</v>
      </c>
    </row>
    <row r="226" spans="1:4" ht="24" customHeight="1" thickBot="1" x14ac:dyDescent="0.25">
      <c r="A226" s="161" t="s">
        <v>547</v>
      </c>
      <c r="B226" s="135">
        <v>0</v>
      </c>
      <c r="C226" s="127">
        <f t="shared" ref="C226" si="18">D226-B226</f>
        <v>15000</v>
      </c>
      <c r="D226" s="136">
        <v>15000</v>
      </c>
    </row>
    <row r="227" spans="1:4" ht="13.5" customHeight="1" thickBot="1" x14ac:dyDescent="0.25">
      <c r="A227" s="10" t="s">
        <v>39</v>
      </c>
      <c r="B227" s="55">
        <f>SUM(B226:B226)</f>
        <v>0</v>
      </c>
      <c r="C227" s="55">
        <f>SUM(C226:C226)</f>
        <v>15000</v>
      </c>
      <c r="D227" s="56">
        <f>SUM(D226:D226)</f>
        <v>15000</v>
      </c>
    </row>
    <row r="229" spans="1:4" ht="13.5" customHeight="1" thickBot="1" x14ac:dyDescent="0.25">
      <c r="A229" s="19" t="s">
        <v>66</v>
      </c>
      <c r="B229" s="19"/>
      <c r="C229" s="19"/>
      <c r="D229" s="30" t="s">
        <v>109</v>
      </c>
    </row>
    <row r="230" spans="1:4" ht="45" customHeight="1" thickBot="1" x14ac:dyDescent="0.25">
      <c r="A230" s="2" t="s">
        <v>0</v>
      </c>
      <c r="B230" s="32" t="s">
        <v>110</v>
      </c>
      <c r="C230" s="44" t="s">
        <v>111</v>
      </c>
      <c r="D230" s="3" t="s">
        <v>112</v>
      </c>
    </row>
    <row r="231" spans="1:4" ht="24" customHeight="1" thickBot="1" x14ac:dyDescent="0.25">
      <c r="A231" s="161" t="s">
        <v>621</v>
      </c>
      <c r="B231" s="137">
        <v>0</v>
      </c>
      <c r="C231" s="127">
        <f t="shared" ref="C231" si="19">D231-B231</f>
        <v>41000</v>
      </c>
      <c r="D231" s="138">
        <v>41000</v>
      </c>
    </row>
    <row r="232" spans="1:4" ht="13.5" customHeight="1" thickBot="1" x14ac:dyDescent="0.25">
      <c r="A232" s="10" t="s">
        <v>75</v>
      </c>
      <c r="B232" s="55">
        <f>SUM(B231:B231)</f>
        <v>0</v>
      </c>
      <c r="C232" s="55">
        <f>SUM(C231:C231)</f>
        <v>41000</v>
      </c>
      <c r="D232" s="56">
        <f>SUM(D231:D231)</f>
        <v>41000</v>
      </c>
    </row>
    <row r="233" spans="1:4" ht="13.5" customHeight="1" x14ac:dyDescent="0.2">
      <c r="A233" s="11"/>
      <c r="B233" s="11"/>
      <c r="C233" s="11"/>
      <c r="D233" s="4"/>
    </row>
    <row r="234" spans="1:4" ht="13.5" customHeight="1" thickBot="1" x14ac:dyDescent="0.25">
      <c r="A234" s="11"/>
      <c r="B234" s="11"/>
      <c r="C234" s="11"/>
      <c r="D234" s="4"/>
    </row>
    <row r="235" spans="1:4" ht="24" customHeight="1" thickBot="1" x14ac:dyDescent="0.25">
      <c r="A235" s="57" t="s">
        <v>1</v>
      </c>
      <c r="B235" s="131">
        <v>0</v>
      </c>
      <c r="C235" s="131">
        <f>C227+C232</f>
        <v>56000</v>
      </c>
      <c r="D235" s="132">
        <f>C235</f>
        <v>56000</v>
      </c>
    </row>
    <row r="236" spans="1:4" ht="13.5" customHeight="1" x14ac:dyDescent="0.2">
      <c r="A236" s="83"/>
      <c r="B236" s="83"/>
      <c r="C236" s="83"/>
      <c r="D236" s="83"/>
    </row>
    <row r="237" spans="1:4" ht="13.5" customHeight="1" x14ac:dyDescent="0.2">
      <c r="A237" s="83"/>
      <c r="B237" s="83"/>
      <c r="C237" s="83"/>
      <c r="D237" s="83"/>
    </row>
    <row r="238" spans="1:4" ht="13.5" customHeight="1" x14ac:dyDescent="0.2">
      <c r="A238" s="5" t="s">
        <v>3</v>
      </c>
      <c r="B238" s="5"/>
      <c r="C238" s="5"/>
      <c r="D238" s="4"/>
    </row>
    <row r="239" spans="1:4" ht="13.5" customHeight="1" thickBot="1" x14ac:dyDescent="0.25">
      <c r="A239" s="5"/>
      <c r="B239" s="5"/>
      <c r="C239" s="5"/>
      <c r="D239" s="30" t="s">
        <v>109</v>
      </c>
    </row>
    <row r="240" spans="1:4" ht="45" customHeight="1" thickBot="1" x14ac:dyDescent="0.25">
      <c r="A240" s="2" t="s">
        <v>0</v>
      </c>
      <c r="B240" s="31" t="s">
        <v>110</v>
      </c>
      <c r="C240" s="32" t="s">
        <v>111</v>
      </c>
      <c r="D240" s="3" t="s">
        <v>112</v>
      </c>
    </row>
    <row r="241" spans="1:4" ht="24" customHeight="1" x14ac:dyDescent="0.2">
      <c r="A241" s="162" t="s">
        <v>666</v>
      </c>
      <c r="B241" s="139">
        <v>0</v>
      </c>
      <c r="C241" s="127">
        <f t="shared" ref="C241:C243" si="20">D241-B241</f>
        <v>27000</v>
      </c>
      <c r="D241" s="138">
        <v>27000</v>
      </c>
    </row>
    <row r="242" spans="1:4" ht="13.5" customHeight="1" x14ac:dyDescent="0.2">
      <c r="A242" s="162" t="s">
        <v>667</v>
      </c>
      <c r="B242" s="139">
        <v>0</v>
      </c>
      <c r="C242" s="127">
        <f t="shared" si="20"/>
        <v>11000</v>
      </c>
      <c r="D242" s="138">
        <v>11000</v>
      </c>
    </row>
    <row r="243" spans="1:4" ht="24" customHeight="1" thickBot="1" x14ac:dyDescent="0.25">
      <c r="A243" s="162" t="s">
        <v>665</v>
      </c>
      <c r="B243" s="139">
        <v>0</v>
      </c>
      <c r="C243" s="127">
        <f t="shared" si="20"/>
        <v>6000</v>
      </c>
      <c r="D243" s="138">
        <v>6000</v>
      </c>
    </row>
    <row r="244" spans="1:4" ht="13.5" customHeight="1" thickBot="1" x14ac:dyDescent="0.25">
      <c r="A244" s="10" t="s">
        <v>4</v>
      </c>
      <c r="B244" s="51">
        <f>SUM(B243:B243)</f>
        <v>0</v>
      </c>
      <c r="C244" s="51">
        <f>SUM(C241:C243)</f>
        <v>44000</v>
      </c>
      <c r="D244" s="52">
        <f>SUM(D241:D243)</f>
        <v>44000</v>
      </c>
    </row>
    <row r="245" spans="1:4" ht="13.5" customHeight="1" x14ac:dyDescent="0.2">
      <c r="A245" s="70"/>
      <c r="B245" s="123"/>
      <c r="C245" s="123"/>
      <c r="D245" s="75"/>
    </row>
    <row r="246" spans="1:4" ht="13.5" customHeight="1" thickBot="1" x14ac:dyDescent="0.25">
      <c r="A246" s="70"/>
      <c r="B246" s="123"/>
      <c r="C246" s="123"/>
      <c r="D246" s="75"/>
    </row>
    <row r="247" spans="1:4" ht="13.5" customHeight="1" thickBot="1" x14ac:dyDescent="0.25">
      <c r="A247" s="57" t="s">
        <v>5</v>
      </c>
      <c r="B247" s="78">
        <f>B244</f>
        <v>0</v>
      </c>
      <c r="C247" s="78">
        <f>C244</f>
        <v>44000</v>
      </c>
      <c r="D247" s="79">
        <f>D244</f>
        <v>44000</v>
      </c>
    </row>
    <row r="248" spans="1:4" ht="13.5" customHeight="1" x14ac:dyDescent="0.2">
      <c r="A248" s="83"/>
      <c r="B248" s="84"/>
      <c r="C248" s="84"/>
      <c r="D248" s="84"/>
    </row>
    <row r="249" spans="1:4" ht="13.5" customHeight="1" thickBot="1" x14ac:dyDescent="0.25">
      <c r="A249" s="83"/>
      <c r="B249" s="84"/>
      <c r="C249" s="84"/>
      <c r="D249" s="84"/>
    </row>
    <row r="250" spans="1:4" ht="13.5" customHeight="1" thickBot="1" x14ac:dyDescent="0.25">
      <c r="A250" s="172" t="s">
        <v>8</v>
      </c>
      <c r="B250" s="173">
        <f>B247+B236+B220</f>
        <v>0</v>
      </c>
      <c r="C250" s="173">
        <f>C247+C235+C219</f>
        <v>221000</v>
      </c>
      <c r="D250" s="174">
        <f>D247+D235+D219</f>
        <v>221000</v>
      </c>
    </row>
    <row r="254" spans="1:4" ht="53.25" customHeight="1" x14ac:dyDescent="0.2">
      <c r="A254" s="195" t="s">
        <v>650</v>
      </c>
      <c r="B254" s="195"/>
      <c r="C254" s="195"/>
      <c r="D254" s="195"/>
    </row>
    <row r="255" spans="1:4" ht="15.75" customHeight="1" x14ac:dyDescent="0.25">
      <c r="A255" s="12" t="s">
        <v>651</v>
      </c>
      <c r="B255" s="12"/>
      <c r="C255" s="12"/>
      <c r="D255" s="4"/>
    </row>
    <row r="256" spans="1:4" ht="13.5" customHeight="1" x14ac:dyDescent="0.2">
      <c r="A256" s="13"/>
      <c r="B256" s="13"/>
      <c r="C256" s="13"/>
      <c r="D256" s="4"/>
    </row>
    <row r="257" spans="1:4" ht="13.5" customHeight="1" x14ac:dyDescent="0.2">
      <c r="A257" s="5" t="s">
        <v>2</v>
      </c>
    </row>
    <row r="259" spans="1:4" ht="13.5" customHeight="1" thickBot="1" x14ac:dyDescent="0.25">
      <c r="A259" s="14" t="s">
        <v>9</v>
      </c>
      <c r="B259" s="14"/>
      <c r="C259" s="14"/>
      <c r="D259" s="30" t="s">
        <v>109</v>
      </c>
    </row>
    <row r="260" spans="1:4" ht="45" customHeight="1" thickBot="1" x14ac:dyDescent="0.25">
      <c r="A260" s="2" t="s">
        <v>0</v>
      </c>
      <c r="B260" s="31" t="s">
        <v>110</v>
      </c>
      <c r="C260" s="31" t="s">
        <v>111</v>
      </c>
      <c r="D260" s="3" t="s">
        <v>112</v>
      </c>
    </row>
    <row r="261" spans="1:4" ht="24" customHeight="1" thickBot="1" x14ac:dyDescent="0.25">
      <c r="A261" s="163" t="s">
        <v>537</v>
      </c>
      <c r="B261" s="140">
        <v>0</v>
      </c>
      <c r="C261" s="127">
        <f t="shared" ref="C261" si="21">D261-B261</f>
        <v>52906</v>
      </c>
      <c r="D261" s="138">
        <v>52906</v>
      </c>
    </row>
    <row r="262" spans="1:4" ht="13.5" customHeight="1" thickBot="1" x14ac:dyDescent="0.25">
      <c r="A262" s="10" t="s">
        <v>21</v>
      </c>
      <c r="B262" s="51">
        <f>SUM(B261:B261)</f>
        <v>0</v>
      </c>
      <c r="C262" s="51">
        <f>SUM(C261:C261)</f>
        <v>52906</v>
      </c>
      <c r="D262" s="52">
        <f>SUM(D261:D261)</f>
        <v>52906</v>
      </c>
    </row>
    <row r="263" spans="1:4" ht="13.5" customHeight="1" x14ac:dyDescent="0.2">
      <c r="A263" s="11"/>
      <c r="B263" s="11"/>
      <c r="C263" s="11"/>
      <c r="D263" s="4"/>
    </row>
    <row r="264" spans="1:4" ht="13.5" customHeight="1" thickBot="1" x14ac:dyDescent="0.25">
      <c r="A264" s="19" t="s">
        <v>22</v>
      </c>
      <c r="B264" s="19"/>
      <c r="C264" s="19"/>
      <c r="D264" s="30" t="s">
        <v>109</v>
      </c>
    </row>
    <row r="265" spans="1:4" ht="45" customHeight="1" thickBot="1" x14ac:dyDescent="0.25">
      <c r="A265" s="2" t="s">
        <v>0</v>
      </c>
      <c r="B265" s="32" t="s">
        <v>110</v>
      </c>
      <c r="C265" s="44" t="s">
        <v>111</v>
      </c>
      <c r="D265" s="3" t="s">
        <v>112</v>
      </c>
    </row>
    <row r="266" spans="1:4" ht="24" customHeight="1" x14ac:dyDescent="0.2">
      <c r="A266" s="164" t="s">
        <v>566</v>
      </c>
      <c r="B266" s="135">
        <v>0</v>
      </c>
      <c r="C266" s="127">
        <f t="shared" ref="C266:C267" si="22">D266-B266</f>
        <v>98889</v>
      </c>
      <c r="D266" s="138">
        <v>98889</v>
      </c>
    </row>
    <row r="267" spans="1:4" ht="24" customHeight="1" thickBot="1" x14ac:dyDescent="0.25">
      <c r="A267" s="165" t="s">
        <v>570</v>
      </c>
      <c r="B267" s="135">
        <v>0</v>
      </c>
      <c r="C267" s="127">
        <f t="shared" si="22"/>
        <v>87280</v>
      </c>
      <c r="D267" s="138">
        <v>87280</v>
      </c>
    </row>
    <row r="268" spans="1:4" ht="13.5" customHeight="1" thickBot="1" x14ac:dyDescent="0.25">
      <c r="A268" s="10" t="s">
        <v>39</v>
      </c>
      <c r="B268" s="55">
        <f>SUM(B266:B267)</f>
        <v>0</v>
      </c>
      <c r="C268" s="55">
        <f>SUM(C266:C267)</f>
        <v>186169</v>
      </c>
      <c r="D268" s="56">
        <f>SUM(D266:D267)</f>
        <v>186169</v>
      </c>
    </row>
    <row r="269" spans="1:4" ht="13.5" customHeight="1" x14ac:dyDescent="0.2">
      <c r="A269" s="11"/>
      <c r="B269" s="11"/>
      <c r="C269" s="11"/>
      <c r="D269" s="4"/>
    </row>
    <row r="270" spans="1:4" ht="13.5" customHeight="1" thickBot="1" x14ac:dyDescent="0.25">
      <c r="A270" s="19" t="s">
        <v>40</v>
      </c>
      <c r="B270" s="19"/>
      <c r="C270" s="19"/>
      <c r="D270" s="30" t="s">
        <v>109</v>
      </c>
    </row>
    <row r="271" spans="1:4" ht="45" customHeight="1" thickBot="1" x14ac:dyDescent="0.25">
      <c r="A271" s="2" t="s">
        <v>0</v>
      </c>
      <c r="B271" s="32" t="s">
        <v>110</v>
      </c>
      <c r="C271" s="44" t="s">
        <v>111</v>
      </c>
      <c r="D271" s="3" t="s">
        <v>112</v>
      </c>
    </row>
    <row r="272" spans="1:4" ht="24" customHeight="1" thickBot="1" x14ac:dyDescent="0.25">
      <c r="A272" s="161" t="s">
        <v>586</v>
      </c>
      <c r="B272" s="137">
        <v>0</v>
      </c>
      <c r="C272" s="127">
        <f t="shared" ref="C272" si="23">D272-B272</f>
        <v>71500</v>
      </c>
      <c r="D272" s="138">
        <v>71500</v>
      </c>
    </row>
    <row r="273" spans="1:4" ht="13.5" customHeight="1" thickBot="1" x14ac:dyDescent="0.25">
      <c r="A273" s="10" t="s">
        <v>54</v>
      </c>
      <c r="B273" s="55">
        <f>SUM(B272:B272)</f>
        <v>0</v>
      </c>
      <c r="C273" s="55">
        <f>SUM(C272:C272)</f>
        <v>71500</v>
      </c>
      <c r="D273" s="56">
        <f>SUM(D272:D272)</f>
        <v>71500</v>
      </c>
    </row>
    <row r="274" spans="1:4" ht="13.5" customHeight="1" x14ac:dyDescent="0.2">
      <c r="A274" s="19"/>
      <c r="B274" s="19"/>
      <c r="C274" s="19"/>
      <c r="D274" s="4"/>
    </row>
    <row r="275" spans="1:4" ht="13.5" customHeight="1" thickBot="1" x14ac:dyDescent="0.25">
      <c r="A275" s="19" t="s">
        <v>55</v>
      </c>
      <c r="B275" s="19"/>
      <c r="C275" s="19"/>
      <c r="D275" s="30" t="s">
        <v>109</v>
      </c>
    </row>
    <row r="276" spans="1:4" ht="45" customHeight="1" thickBot="1" x14ac:dyDescent="0.25">
      <c r="A276" s="2" t="s">
        <v>0</v>
      </c>
      <c r="B276" s="32" t="s">
        <v>110</v>
      </c>
      <c r="C276" s="44" t="s">
        <v>111</v>
      </c>
      <c r="D276" s="3" t="s">
        <v>112</v>
      </c>
    </row>
    <row r="277" spans="1:4" ht="13.5" customHeight="1" x14ac:dyDescent="0.2">
      <c r="A277" s="60" t="s">
        <v>603</v>
      </c>
      <c r="B277" s="54">
        <v>0</v>
      </c>
      <c r="C277" s="46">
        <f t="shared" ref="C277:C278" si="24">D277-B277</f>
        <v>41163</v>
      </c>
      <c r="D277" s="48">
        <v>41163</v>
      </c>
    </row>
    <row r="278" spans="1:4" ht="24" customHeight="1" thickBot="1" x14ac:dyDescent="0.25">
      <c r="A278" s="43" t="s">
        <v>604</v>
      </c>
      <c r="B278" s="137">
        <v>0</v>
      </c>
      <c r="C278" s="127">
        <f t="shared" si="24"/>
        <v>64079</v>
      </c>
      <c r="D278" s="138">
        <v>64079</v>
      </c>
    </row>
    <row r="279" spans="1:4" ht="13.5" customHeight="1" thickBot="1" x14ac:dyDescent="0.25">
      <c r="A279" s="10" t="s">
        <v>65</v>
      </c>
      <c r="B279" s="55">
        <f>SUM(B277:B278)</f>
        <v>0</v>
      </c>
      <c r="C279" s="55">
        <f>SUM(C277:C278)</f>
        <v>105242</v>
      </c>
      <c r="D279" s="56">
        <f>SUM(D277:D278)</f>
        <v>105242</v>
      </c>
    </row>
    <row r="280" spans="1:4" ht="13.5" customHeight="1" x14ac:dyDescent="0.2">
      <c r="A280" s="19"/>
      <c r="B280" s="19"/>
      <c r="C280" s="19"/>
      <c r="D280" s="4"/>
    </row>
    <row r="281" spans="1:4" ht="13.5" customHeight="1" thickBot="1" x14ac:dyDescent="0.25">
      <c r="A281" s="19" t="s">
        <v>66</v>
      </c>
      <c r="B281" s="19"/>
      <c r="C281" s="19"/>
      <c r="D281" s="30" t="s">
        <v>109</v>
      </c>
    </row>
    <row r="282" spans="1:4" ht="45" customHeight="1" thickBot="1" x14ac:dyDescent="0.25">
      <c r="A282" s="2" t="s">
        <v>0</v>
      </c>
      <c r="B282" s="32" t="s">
        <v>110</v>
      </c>
      <c r="C282" s="44" t="s">
        <v>111</v>
      </c>
      <c r="D282" s="3" t="s">
        <v>112</v>
      </c>
    </row>
    <row r="283" spans="1:4" ht="24" customHeight="1" x14ac:dyDescent="0.2">
      <c r="A283" s="43" t="s">
        <v>626</v>
      </c>
      <c r="B283" s="137">
        <v>0</v>
      </c>
      <c r="C283" s="127">
        <f t="shared" ref="C283:C284" si="25">D283-B283</f>
        <v>63007</v>
      </c>
      <c r="D283" s="138">
        <v>63007</v>
      </c>
    </row>
    <row r="284" spans="1:4" ht="24" customHeight="1" thickBot="1" x14ac:dyDescent="0.25">
      <c r="A284" s="162" t="s">
        <v>635</v>
      </c>
      <c r="B284" s="137">
        <v>0</v>
      </c>
      <c r="C284" s="127">
        <f t="shared" si="25"/>
        <v>65302</v>
      </c>
      <c r="D284" s="138">
        <v>65302</v>
      </c>
    </row>
    <row r="285" spans="1:4" ht="13.5" customHeight="1" thickBot="1" x14ac:dyDescent="0.25">
      <c r="A285" s="10" t="s">
        <v>75</v>
      </c>
      <c r="B285" s="55">
        <f>SUM(B283:B284)</f>
        <v>0</v>
      </c>
      <c r="C285" s="55">
        <f>SUM(C283:C284)</f>
        <v>128309</v>
      </c>
      <c r="D285" s="56">
        <f>SUM(D283:D284)</f>
        <v>128309</v>
      </c>
    </row>
    <row r="286" spans="1:4" ht="13.5" customHeight="1" x14ac:dyDescent="0.2">
      <c r="A286" s="11"/>
      <c r="B286" s="11"/>
      <c r="C286" s="11"/>
      <c r="D286" s="4"/>
    </row>
    <row r="287" spans="1:4" ht="13.5" customHeight="1" thickBot="1" x14ac:dyDescent="0.25">
      <c r="A287" s="11"/>
      <c r="B287" s="11"/>
      <c r="C287" s="11"/>
      <c r="D287" s="4"/>
    </row>
    <row r="288" spans="1:4" ht="24.75" customHeight="1" thickBot="1" x14ac:dyDescent="0.25">
      <c r="A288" s="159" t="s">
        <v>1</v>
      </c>
      <c r="B288" s="131">
        <f>B262+B268+B273+B279+B285</f>
        <v>0</v>
      </c>
      <c r="C288" s="131">
        <f>C262+C268+C273+C279+C285</f>
        <v>544126</v>
      </c>
      <c r="D288" s="132">
        <f>D262+D268+D273+D279+D285</f>
        <v>544126</v>
      </c>
    </row>
    <row r="289" spans="1:4" ht="13.5" customHeight="1" x14ac:dyDescent="0.2">
      <c r="A289" s="83"/>
      <c r="B289" s="83"/>
      <c r="C289" s="83"/>
      <c r="D289" s="83"/>
    </row>
    <row r="290" spans="1:4" ht="13.5" customHeight="1" thickBot="1" x14ac:dyDescent="0.25">
      <c r="A290" s="83"/>
      <c r="B290" s="83"/>
      <c r="C290" s="83"/>
      <c r="D290" s="83"/>
    </row>
    <row r="291" spans="1:4" ht="13.5" customHeight="1" thickBot="1" x14ac:dyDescent="0.25">
      <c r="A291" s="172" t="s">
        <v>8</v>
      </c>
      <c r="B291" s="173">
        <f>B288+B254</f>
        <v>0</v>
      </c>
      <c r="C291" s="173">
        <f>C288</f>
        <v>544126</v>
      </c>
      <c r="D291" s="174">
        <f>D288</f>
        <v>544126</v>
      </c>
    </row>
    <row r="292" spans="1:4" ht="13.5" customHeight="1" x14ac:dyDescent="0.2">
      <c r="A292" s="13"/>
      <c r="B292" s="13"/>
      <c r="C292" s="13"/>
      <c r="D292" s="4"/>
    </row>
    <row r="295" spans="1:4" ht="39.75" customHeight="1" x14ac:dyDescent="0.2">
      <c r="A295" s="195" t="s">
        <v>652</v>
      </c>
      <c r="B295" s="195"/>
      <c r="C295" s="195"/>
      <c r="D295" s="195"/>
    </row>
    <row r="296" spans="1:4" ht="15.75" customHeight="1" x14ac:dyDescent="0.25">
      <c r="A296" s="12" t="s">
        <v>653</v>
      </c>
      <c r="B296" s="12"/>
      <c r="C296" s="12"/>
      <c r="D296" s="4"/>
    </row>
    <row r="297" spans="1:4" ht="13.5" customHeight="1" x14ac:dyDescent="0.2">
      <c r="A297" s="13"/>
      <c r="B297" s="13"/>
      <c r="C297" s="13"/>
      <c r="D297" s="4"/>
    </row>
    <row r="298" spans="1:4" ht="13.5" customHeight="1" x14ac:dyDescent="0.2">
      <c r="A298" s="5" t="s">
        <v>6</v>
      </c>
      <c r="B298" s="13"/>
      <c r="C298" s="13"/>
      <c r="D298" s="4"/>
    </row>
    <row r="300" spans="1:4" ht="13.5" customHeight="1" x14ac:dyDescent="0.2">
      <c r="A300" s="14" t="s">
        <v>40</v>
      </c>
      <c r="B300" s="14"/>
      <c r="C300" s="14"/>
      <c r="D300" s="4"/>
    </row>
    <row r="301" spans="1:4" ht="13.5" customHeight="1" x14ac:dyDescent="0.2">
      <c r="A301" s="16"/>
      <c r="B301" s="16"/>
      <c r="C301" s="16"/>
      <c r="D301" s="4"/>
    </row>
    <row r="302" spans="1:4" ht="13.5" customHeight="1" thickBot="1" x14ac:dyDescent="0.25">
      <c r="A302" s="14" t="s">
        <v>269</v>
      </c>
      <c r="B302" s="14"/>
      <c r="C302" s="14"/>
      <c r="D302" s="30" t="s">
        <v>109</v>
      </c>
    </row>
    <row r="303" spans="1:4" ht="45" customHeight="1" thickBot="1" x14ac:dyDescent="0.25">
      <c r="A303" s="2" t="s">
        <v>0</v>
      </c>
      <c r="B303" s="31" t="s">
        <v>110</v>
      </c>
      <c r="C303" s="32" t="s">
        <v>111</v>
      </c>
      <c r="D303" s="3" t="s">
        <v>112</v>
      </c>
    </row>
    <row r="304" spans="1:4" ht="13.5" customHeight="1" thickBot="1" x14ac:dyDescent="0.25">
      <c r="A304" s="24" t="s">
        <v>276</v>
      </c>
      <c r="B304" s="66">
        <v>0</v>
      </c>
      <c r="C304" s="46">
        <f t="shared" ref="C304" si="26">D304-B304</f>
        <v>20254</v>
      </c>
      <c r="D304" s="48">
        <v>20254</v>
      </c>
    </row>
    <row r="305" spans="1:4" ht="13.5" customHeight="1" thickBot="1" x14ac:dyDescent="0.25">
      <c r="A305" s="10" t="s">
        <v>282</v>
      </c>
      <c r="B305" s="51">
        <f>SUM(B304:B304)</f>
        <v>0</v>
      </c>
      <c r="C305" s="51">
        <f>SUM(C304:C304)</f>
        <v>20254</v>
      </c>
      <c r="D305" s="52">
        <f>SUM(D304:D304)</f>
        <v>20254</v>
      </c>
    </row>
    <row r="306" spans="1:4" ht="13.5" customHeight="1" x14ac:dyDescent="0.2">
      <c r="A306" s="16"/>
      <c r="B306" s="16"/>
      <c r="C306" s="16"/>
      <c r="D306" s="4"/>
    </row>
    <row r="307" spans="1:4" ht="13.5" customHeight="1" thickBot="1" x14ac:dyDescent="0.25">
      <c r="A307" s="14" t="s">
        <v>41</v>
      </c>
      <c r="B307" s="14"/>
      <c r="C307" s="14"/>
      <c r="D307" s="30" t="s">
        <v>109</v>
      </c>
    </row>
    <row r="308" spans="1:4" ht="45" customHeight="1" thickBot="1" x14ac:dyDescent="0.25">
      <c r="A308" s="2" t="s">
        <v>0</v>
      </c>
      <c r="B308" s="31" t="s">
        <v>110</v>
      </c>
      <c r="C308" s="32" t="s">
        <v>111</v>
      </c>
      <c r="D308" s="3" t="s">
        <v>112</v>
      </c>
    </row>
    <row r="309" spans="1:4" ht="24" customHeight="1" thickBot="1" x14ac:dyDescent="0.25">
      <c r="A309" s="161" t="s">
        <v>323</v>
      </c>
      <c r="B309" s="139">
        <v>0</v>
      </c>
      <c r="C309" s="127">
        <f t="shared" ref="C309" si="27">D309-B309</f>
        <v>22280</v>
      </c>
      <c r="D309" s="138">
        <v>22280</v>
      </c>
    </row>
    <row r="310" spans="1:4" ht="13.5" customHeight="1" thickBot="1" x14ac:dyDescent="0.25">
      <c r="A310" s="10" t="s">
        <v>53</v>
      </c>
      <c r="B310" s="51">
        <f>SUM(B309:B309)</f>
        <v>0</v>
      </c>
      <c r="C310" s="51">
        <f>SUM(C309:C309)</f>
        <v>22280</v>
      </c>
      <c r="D310" s="52">
        <f>SUM(D309:D309)</f>
        <v>22280</v>
      </c>
    </row>
    <row r="311" spans="1:4" ht="13.5" customHeight="1" thickBot="1" x14ac:dyDescent="0.25">
      <c r="A311" s="16"/>
      <c r="B311" s="16"/>
      <c r="C311" s="16"/>
      <c r="D311" s="4"/>
    </row>
    <row r="312" spans="1:4" ht="13.5" customHeight="1" thickBot="1" x14ac:dyDescent="0.25">
      <c r="A312" s="87" t="s">
        <v>54</v>
      </c>
      <c r="B312" s="73">
        <f>B305+B310</f>
        <v>0</v>
      </c>
      <c r="C312" s="92">
        <f>C305+C310</f>
        <v>42534</v>
      </c>
      <c r="D312" s="74">
        <f>D305+D310</f>
        <v>42534</v>
      </c>
    </row>
    <row r="313" spans="1:4" ht="13.5" customHeight="1" thickBot="1" x14ac:dyDescent="0.25"/>
    <row r="314" spans="1:4" ht="13.5" customHeight="1" thickBot="1" x14ac:dyDescent="0.25">
      <c r="A314" s="89" t="s">
        <v>7</v>
      </c>
      <c r="B314" s="78">
        <v>0</v>
      </c>
      <c r="C314" s="78">
        <f>C312</f>
        <v>42534</v>
      </c>
      <c r="D314" s="79">
        <f>D312</f>
        <v>42534</v>
      </c>
    </row>
    <row r="317" spans="1:4" ht="13.5" customHeight="1" x14ac:dyDescent="0.2">
      <c r="A317" s="5" t="s">
        <v>2</v>
      </c>
    </row>
    <row r="319" spans="1:4" ht="13.5" customHeight="1" thickBot="1" x14ac:dyDescent="0.25">
      <c r="A319" s="14" t="s">
        <v>9</v>
      </c>
      <c r="B319" s="14"/>
      <c r="C319" s="14"/>
      <c r="D319" s="30" t="s">
        <v>109</v>
      </c>
    </row>
    <row r="320" spans="1:4" ht="45" customHeight="1" thickBot="1" x14ac:dyDescent="0.25">
      <c r="A320" s="2" t="s">
        <v>0</v>
      </c>
      <c r="B320" s="31" t="s">
        <v>110</v>
      </c>
      <c r="C320" s="31" t="s">
        <v>111</v>
      </c>
      <c r="D320" s="3" t="s">
        <v>112</v>
      </c>
    </row>
    <row r="321" spans="1:4" ht="13.5" customHeight="1" thickBot="1" x14ac:dyDescent="0.25">
      <c r="A321" s="36" t="s">
        <v>535</v>
      </c>
      <c r="B321" s="45">
        <v>0</v>
      </c>
      <c r="C321" s="46">
        <f t="shared" ref="C321" si="28">D321-B321</f>
        <v>18229</v>
      </c>
      <c r="D321" s="48">
        <v>18229</v>
      </c>
    </row>
    <row r="322" spans="1:4" ht="13.5" customHeight="1" thickBot="1" x14ac:dyDescent="0.25">
      <c r="A322" s="10" t="s">
        <v>21</v>
      </c>
      <c r="B322" s="51">
        <f>SUM(B321:B321)</f>
        <v>0</v>
      </c>
      <c r="C322" s="51">
        <f>SUM(C321:C321)</f>
        <v>18229</v>
      </c>
      <c r="D322" s="52">
        <f>SUM(D321:D321)</f>
        <v>18229</v>
      </c>
    </row>
    <row r="323" spans="1:4" ht="13.5" customHeight="1" x14ac:dyDescent="0.2">
      <c r="A323" s="11"/>
      <c r="B323" s="11"/>
      <c r="C323" s="11"/>
      <c r="D323" s="4"/>
    </row>
    <row r="324" spans="1:4" ht="13.5" customHeight="1" thickBot="1" x14ac:dyDescent="0.25">
      <c r="A324" s="19" t="s">
        <v>22</v>
      </c>
      <c r="B324" s="19"/>
      <c r="C324" s="19"/>
      <c r="D324" s="30" t="s">
        <v>109</v>
      </c>
    </row>
    <row r="325" spans="1:4" ht="45" customHeight="1" thickBot="1" x14ac:dyDescent="0.25">
      <c r="A325" s="2" t="s">
        <v>0</v>
      </c>
      <c r="B325" s="32" t="s">
        <v>110</v>
      </c>
      <c r="C325" s="44" t="s">
        <v>111</v>
      </c>
      <c r="D325" s="3" t="s">
        <v>112</v>
      </c>
    </row>
    <row r="326" spans="1:4" ht="13.5" customHeight="1" x14ac:dyDescent="0.2">
      <c r="A326" s="161" t="s">
        <v>553</v>
      </c>
      <c r="B326" s="53">
        <v>0</v>
      </c>
      <c r="C326" s="46">
        <f t="shared" ref="C326:C338" si="29">D326-B326</f>
        <v>16204</v>
      </c>
      <c r="D326" s="47">
        <v>16204</v>
      </c>
    </row>
    <row r="327" spans="1:4" ht="13.5" customHeight="1" x14ac:dyDescent="0.2">
      <c r="A327" s="166" t="s">
        <v>554</v>
      </c>
      <c r="B327" s="53">
        <v>0</v>
      </c>
      <c r="C327" s="46">
        <f t="shared" si="29"/>
        <v>44560</v>
      </c>
      <c r="D327" s="47">
        <v>44560</v>
      </c>
    </row>
    <row r="328" spans="1:4" ht="24" customHeight="1" x14ac:dyDescent="0.2">
      <c r="A328" s="161" t="s">
        <v>555</v>
      </c>
      <c r="B328" s="135">
        <v>0</v>
      </c>
      <c r="C328" s="127">
        <f t="shared" si="29"/>
        <v>124768</v>
      </c>
      <c r="D328" s="136">
        <v>124768</v>
      </c>
    </row>
    <row r="329" spans="1:4" ht="13.5" customHeight="1" x14ac:dyDescent="0.2">
      <c r="A329" s="167" t="s">
        <v>556</v>
      </c>
      <c r="B329" s="135">
        <v>0</v>
      </c>
      <c r="C329" s="127">
        <f t="shared" si="29"/>
        <v>261283</v>
      </c>
      <c r="D329" s="136">
        <v>261283</v>
      </c>
    </row>
    <row r="330" spans="1:4" ht="13.5" customHeight="1" x14ac:dyDescent="0.2">
      <c r="A330" s="161" t="s">
        <v>557</v>
      </c>
      <c r="B330" s="135">
        <v>0</v>
      </c>
      <c r="C330" s="127">
        <f t="shared" si="29"/>
        <v>72916</v>
      </c>
      <c r="D330" s="136">
        <v>72916</v>
      </c>
    </row>
    <row r="331" spans="1:4" ht="13.5" customHeight="1" x14ac:dyDescent="0.2">
      <c r="A331" s="168" t="s">
        <v>558</v>
      </c>
      <c r="B331" s="135">
        <v>0</v>
      </c>
      <c r="C331" s="127">
        <f t="shared" si="29"/>
        <v>62688</v>
      </c>
      <c r="D331" s="136">
        <v>62688</v>
      </c>
    </row>
    <row r="332" spans="1:4" ht="24" customHeight="1" x14ac:dyDescent="0.2">
      <c r="A332" s="165" t="s">
        <v>559</v>
      </c>
      <c r="B332" s="135">
        <v>0</v>
      </c>
      <c r="C332" s="127">
        <f t="shared" si="29"/>
        <v>50636</v>
      </c>
      <c r="D332" s="136">
        <v>50636</v>
      </c>
    </row>
    <row r="333" spans="1:4" ht="24" customHeight="1" x14ac:dyDescent="0.2">
      <c r="A333" s="165" t="s">
        <v>560</v>
      </c>
      <c r="B333" s="135">
        <v>0</v>
      </c>
      <c r="C333" s="127">
        <f t="shared" si="29"/>
        <v>32407</v>
      </c>
      <c r="D333" s="136">
        <v>32407</v>
      </c>
    </row>
    <row r="334" spans="1:4" ht="24" customHeight="1" x14ac:dyDescent="0.2">
      <c r="A334" s="165" t="s">
        <v>561</v>
      </c>
      <c r="B334" s="135">
        <v>0</v>
      </c>
      <c r="C334" s="127">
        <f t="shared" si="29"/>
        <v>12153</v>
      </c>
      <c r="D334" s="136">
        <v>12153</v>
      </c>
    </row>
    <row r="335" spans="1:4" ht="24" customHeight="1" x14ac:dyDescent="0.2">
      <c r="A335" s="165" t="s">
        <v>644</v>
      </c>
      <c r="B335" s="135">
        <v>0</v>
      </c>
      <c r="C335" s="127">
        <f t="shared" si="29"/>
        <v>10127</v>
      </c>
      <c r="D335" s="136">
        <v>10127</v>
      </c>
    </row>
    <row r="336" spans="1:4" ht="13.5" customHeight="1" x14ac:dyDescent="0.2">
      <c r="A336" s="165" t="s">
        <v>562</v>
      </c>
      <c r="B336" s="135">
        <v>0</v>
      </c>
      <c r="C336" s="127">
        <f t="shared" si="29"/>
        <v>14178</v>
      </c>
      <c r="D336" s="136">
        <v>14178</v>
      </c>
    </row>
    <row r="337" spans="1:4" ht="24" customHeight="1" x14ac:dyDescent="0.2">
      <c r="A337" s="169" t="s">
        <v>563</v>
      </c>
      <c r="B337" s="135">
        <v>0</v>
      </c>
      <c r="C337" s="127">
        <f t="shared" si="29"/>
        <v>10127</v>
      </c>
      <c r="D337" s="138">
        <v>10127</v>
      </c>
    </row>
    <row r="338" spans="1:4" ht="24" customHeight="1" thickBot="1" x14ac:dyDescent="0.25">
      <c r="A338" s="164" t="s">
        <v>566</v>
      </c>
      <c r="B338" s="135">
        <v>0</v>
      </c>
      <c r="C338" s="127">
        <f t="shared" si="29"/>
        <v>10127</v>
      </c>
      <c r="D338" s="138">
        <v>10127</v>
      </c>
    </row>
    <row r="339" spans="1:4" ht="13.5" customHeight="1" thickBot="1" x14ac:dyDescent="0.25">
      <c r="A339" s="10" t="s">
        <v>39</v>
      </c>
      <c r="B339" s="55">
        <f>SUM(B326:B338)</f>
        <v>0</v>
      </c>
      <c r="C339" s="55">
        <f>SUM(C326:C338)</f>
        <v>722174</v>
      </c>
      <c r="D339" s="56">
        <f>SUM(D326:D338)</f>
        <v>722174</v>
      </c>
    </row>
    <row r="340" spans="1:4" ht="13.5" customHeight="1" x14ac:dyDescent="0.2">
      <c r="A340" s="11"/>
      <c r="B340" s="11"/>
      <c r="C340" s="11"/>
      <c r="D340" s="4"/>
    </row>
    <row r="341" spans="1:4" ht="13.5" customHeight="1" thickBot="1" x14ac:dyDescent="0.25">
      <c r="A341" s="19" t="s">
        <v>40</v>
      </c>
      <c r="B341" s="19"/>
      <c r="C341" s="19"/>
      <c r="D341" s="30" t="s">
        <v>109</v>
      </c>
    </row>
    <row r="342" spans="1:4" ht="45" customHeight="1" thickBot="1" x14ac:dyDescent="0.25">
      <c r="A342" s="2" t="s">
        <v>0</v>
      </c>
      <c r="B342" s="32" t="s">
        <v>110</v>
      </c>
      <c r="C342" s="44" t="s">
        <v>111</v>
      </c>
      <c r="D342" s="3" t="s">
        <v>112</v>
      </c>
    </row>
    <row r="343" spans="1:4" ht="13.5" customHeight="1" x14ac:dyDescent="0.2">
      <c r="A343" s="41" t="s">
        <v>584</v>
      </c>
      <c r="B343" s="54">
        <v>0</v>
      </c>
      <c r="C343" s="46">
        <f t="shared" ref="C343:C345" si="30">D343-B343</f>
        <v>62789</v>
      </c>
      <c r="D343" s="48">
        <v>62789</v>
      </c>
    </row>
    <row r="344" spans="1:4" ht="13.5" customHeight="1" x14ac:dyDescent="0.2">
      <c r="A344" s="41" t="s">
        <v>588</v>
      </c>
      <c r="B344" s="54">
        <v>0</v>
      </c>
      <c r="C344" s="46">
        <f t="shared" si="30"/>
        <v>2025</v>
      </c>
      <c r="D344" s="48">
        <v>2025</v>
      </c>
    </row>
    <row r="345" spans="1:4" ht="13.5" customHeight="1" thickBot="1" x14ac:dyDescent="0.25">
      <c r="A345" s="41" t="s">
        <v>589</v>
      </c>
      <c r="B345" s="54">
        <v>0</v>
      </c>
      <c r="C345" s="46">
        <f t="shared" si="30"/>
        <v>10127</v>
      </c>
      <c r="D345" s="48">
        <v>10127</v>
      </c>
    </row>
    <row r="346" spans="1:4" ht="13.5" customHeight="1" thickBot="1" x14ac:dyDescent="0.25">
      <c r="A346" s="10" t="s">
        <v>54</v>
      </c>
      <c r="B346" s="55">
        <f>SUM(B343:B345)</f>
        <v>0</v>
      </c>
      <c r="C346" s="55">
        <f>SUM(C343:C345)</f>
        <v>74941</v>
      </c>
      <c r="D346" s="56">
        <f>SUM(D343:D345)</f>
        <v>74941</v>
      </c>
    </row>
    <row r="347" spans="1:4" ht="13.5" customHeight="1" x14ac:dyDescent="0.2">
      <c r="A347" s="19"/>
      <c r="B347" s="19"/>
      <c r="C347" s="19"/>
      <c r="D347" s="4"/>
    </row>
    <row r="348" spans="1:4" ht="13.5" customHeight="1" thickBot="1" x14ac:dyDescent="0.25">
      <c r="A348" s="19" t="s">
        <v>55</v>
      </c>
      <c r="B348" s="19"/>
      <c r="C348" s="19"/>
      <c r="D348" s="30" t="s">
        <v>109</v>
      </c>
    </row>
    <row r="349" spans="1:4" ht="45" customHeight="1" thickBot="1" x14ac:dyDescent="0.25">
      <c r="A349" s="2" t="s">
        <v>0</v>
      </c>
      <c r="B349" s="32" t="s">
        <v>110</v>
      </c>
      <c r="C349" s="44" t="s">
        <v>111</v>
      </c>
      <c r="D349" s="3" t="s">
        <v>112</v>
      </c>
    </row>
    <row r="350" spans="1:4" ht="13.5" customHeight="1" x14ac:dyDescent="0.2">
      <c r="A350" s="162" t="s">
        <v>596</v>
      </c>
      <c r="B350" s="54">
        <v>0</v>
      </c>
      <c r="C350" s="46">
        <f t="shared" ref="C350:C357" si="31">D350-B350</f>
        <v>245079</v>
      </c>
      <c r="D350" s="48">
        <v>245079</v>
      </c>
    </row>
    <row r="351" spans="1:4" ht="13.5" customHeight="1" x14ac:dyDescent="0.2">
      <c r="A351" s="170" t="s">
        <v>597</v>
      </c>
      <c r="B351" s="54">
        <v>0</v>
      </c>
      <c r="C351" s="46">
        <f t="shared" si="31"/>
        <v>48611</v>
      </c>
      <c r="D351" s="48">
        <v>48611</v>
      </c>
    </row>
    <row r="352" spans="1:4" ht="13.5" customHeight="1" x14ac:dyDescent="0.2">
      <c r="A352" s="170" t="s">
        <v>598</v>
      </c>
      <c r="B352" s="54">
        <v>0</v>
      </c>
      <c r="C352" s="46">
        <f t="shared" si="31"/>
        <v>34433</v>
      </c>
      <c r="D352" s="48">
        <v>34433</v>
      </c>
    </row>
    <row r="353" spans="1:4" ht="13.5" customHeight="1" x14ac:dyDescent="0.2">
      <c r="A353" s="171" t="s">
        <v>599</v>
      </c>
      <c r="B353" s="54">
        <v>0</v>
      </c>
      <c r="C353" s="46">
        <f t="shared" si="31"/>
        <v>30382</v>
      </c>
      <c r="D353" s="48">
        <v>30382</v>
      </c>
    </row>
    <row r="354" spans="1:4" ht="24" customHeight="1" x14ac:dyDescent="0.2">
      <c r="A354" s="162" t="s">
        <v>600</v>
      </c>
      <c r="B354" s="137">
        <v>0</v>
      </c>
      <c r="C354" s="127">
        <f t="shared" si="31"/>
        <v>10026</v>
      </c>
      <c r="D354" s="138">
        <v>10026</v>
      </c>
    </row>
    <row r="355" spans="1:4" ht="13.5" customHeight="1" x14ac:dyDescent="0.2">
      <c r="A355" s="170" t="s">
        <v>603</v>
      </c>
      <c r="B355" s="137">
        <v>0</v>
      </c>
      <c r="C355" s="127">
        <f t="shared" si="31"/>
        <v>20254</v>
      </c>
      <c r="D355" s="138">
        <v>20254</v>
      </c>
    </row>
    <row r="356" spans="1:4" ht="24" customHeight="1" x14ac:dyDescent="0.2">
      <c r="A356" s="162" t="s">
        <v>604</v>
      </c>
      <c r="B356" s="137">
        <v>0</v>
      </c>
      <c r="C356" s="127">
        <f t="shared" si="31"/>
        <v>8102</v>
      </c>
      <c r="D356" s="138">
        <v>8102</v>
      </c>
    </row>
    <row r="357" spans="1:4" ht="24" customHeight="1" thickBot="1" x14ac:dyDescent="0.25">
      <c r="A357" s="162" t="s">
        <v>606</v>
      </c>
      <c r="B357" s="137">
        <v>0</v>
      </c>
      <c r="C357" s="127">
        <f t="shared" si="31"/>
        <v>8102</v>
      </c>
      <c r="D357" s="138">
        <v>8102</v>
      </c>
    </row>
    <row r="358" spans="1:4" ht="13.5" customHeight="1" thickBot="1" x14ac:dyDescent="0.25">
      <c r="A358" s="10" t="s">
        <v>65</v>
      </c>
      <c r="B358" s="55">
        <f>SUM(B350:B357)</f>
        <v>0</v>
      </c>
      <c r="C358" s="55">
        <f>SUM(C350:C357)</f>
        <v>404989</v>
      </c>
      <c r="D358" s="56">
        <f>SUM(D350:D357)</f>
        <v>404989</v>
      </c>
    </row>
    <row r="359" spans="1:4" ht="13.5" customHeight="1" x14ac:dyDescent="0.2">
      <c r="A359" s="19"/>
      <c r="B359" s="19"/>
      <c r="C359" s="19"/>
      <c r="D359" s="4"/>
    </row>
    <row r="360" spans="1:4" ht="13.5" customHeight="1" thickBot="1" x14ac:dyDescent="0.25">
      <c r="A360" s="19" t="s">
        <v>66</v>
      </c>
      <c r="B360" s="19"/>
      <c r="C360" s="19"/>
      <c r="D360" s="30" t="s">
        <v>109</v>
      </c>
    </row>
    <row r="361" spans="1:4" ht="45" customHeight="1" thickBot="1" x14ac:dyDescent="0.25">
      <c r="A361" s="2" t="s">
        <v>0</v>
      </c>
      <c r="B361" s="32" t="s">
        <v>110</v>
      </c>
      <c r="C361" s="44" t="s">
        <v>111</v>
      </c>
      <c r="D361" s="3" t="s">
        <v>112</v>
      </c>
    </row>
    <row r="362" spans="1:4" ht="13.5" customHeight="1" x14ac:dyDescent="0.2">
      <c r="A362" s="170" t="s">
        <v>624</v>
      </c>
      <c r="B362" s="54">
        <v>0</v>
      </c>
      <c r="C362" s="46">
        <f t="shared" ref="C362:C367" si="32">D362-B362</f>
        <v>42534</v>
      </c>
      <c r="D362" s="48">
        <v>42534</v>
      </c>
    </row>
    <row r="363" spans="1:4" ht="13.5" customHeight="1" x14ac:dyDescent="0.2">
      <c r="A363" s="170" t="s">
        <v>625</v>
      </c>
      <c r="B363" s="54">
        <v>0</v>
      </c>
      <c r="C363" s="46">
        <f t="shared" si="32"/>
        <v>48611</v>
      </c>
      <c r="D363" s="48">
        <v>48611</v>
      </c>
    </row>
    <row r="364" spans="1:4" ht="24" customHeight="1" x14ac:dyDescent="0.2">
      <c r="A364" s="162" t="s">
        <v>626</v>
      </c>
      <c r="B364" s="137">
        <v>0</v>
      </c>
      <c r="C364" s="127">
        <f t="shared" si="32"/>
        <v>66840</v>
      </c>
      <c r="D364" s="138">
        <v>66840</v>
      </c>
    </row>
    <row r="365" spans="1:4" ht="24" customHeight="1" x14ac:dyDescent="0.2">
      <c r="A365" s="162" t="s">
        <v>627</v>
      </c>
      <c r="B365" s="137">
        <v>0</v>
      </c>
      <c r="C365" s="127">
        <f t="shared" si="32"/>
        <v>10127</v>
      </c>
      <c r="D365" s="138">
        <v>10127</v>
      </c>
    </row>
    <row r="366" spans="1:4" ht="24" customHeight="1" x14ac:dyDescent="0.2">
      <c r="A366" s="162" t="s">
        <v>631</v>
      </c>
      <c r="B366" s="137">
        <v>0</v>
      </c>
      <c r="C366" s="127">
        <f t="shared" si="32"/>
        <v>4051</v>
      </c>
      <c r="D366" s="138">
        <v>4051</v>
      </c>
    </row>
    <row r="367" spans="1:4" ht="13.5" customHeight="1" thickBot="1" x14ac:dyDescent="0.25">
      <c r="A367" s="162" t="s">
        <v>632</v>
      </c>
      <c r="B367" s="137">
        <v>0</v>
      </c>
      <c r="C367" s="127">
        <f t="shared" si="32"/>
        <v>2025</v>
      </c>
      <c r="D367" s="138">
        <v>2025</v>
      </c>
    </row>
    <row r="368" spans="1:4" ht="13.5" customHeight="1" thickBot="1" x14ac:dyDescent="0.25">
      <c r="A368" s="10" t="s">
        <v>75</v>
      </c>
      <c r="B368" s="55">
        <f>SUM(B362:B367)</f>
        <v>0</v>
      </c>
      <c r="C368" s="55">
        <f>SUM(C362:C367)</f>
        <v>174188</v>
      </c>
      <c r="D368" s="56">
        <f>SUM(D362:D367)</f>
        <v>174188</v>
      </c>
    </row>
    <row r="369" spans="1:4" ht="13.5" customHeight="1" x14ac:dyDescent="0.2">
      <c r="A369" s="11"/>
      <c r="B369" s="11"/>
      <c r="C369" s="11"/>
      <c r="D369" s="4"/>
    </row>
    <row r="370" spans="1:4" ht="13.5" customHeight="1" thickBot="1" x14ac:dyDescent="0.25">
      <c r="A370" s="11"/>
      <c r="B370" s="11"/>
      <c r="C370" s="11"/>
      <c r="D370" s="4"/>
    </row>
    <row r="371" spans="1:4" ht="24.75" customHeight="1" thickBot="1" x14ac:dyDescent="0.25">
      <c r="A371" s="159" t="s">
        <v>1</v>
      </c>
      <c r="B371" s="131">
        <f>B322+B339+B346+B358+B368</f>
        <v>0</v>
      </c>
      <c r="C371" s="131">
        <f>C322+C339+C346+C358+C368</f>
        <v>1394521</v>
      </c>
      <c r="D371" s="132">
        <f>D322+D339+D346+D358+D368</f>
        <v>1394521</v>
      </c>
    </row>
    <row r="374" spans="1:4" ht="13.5" customHeight="1" x14ac:dyDescent="0.2">
      <c r="A374" s="5" t="s">
        <v>3</v>
      </c>
      <c r="B374" s="5"/>
      <c r="C374" s="5"/>
      <c r="D374" s="4"/>
    </row>
    <row r="375" spans="1:4" ht="13.5" customHeight="1" thickBot="1" x14ac:dyDescent="0.25">
      <c r="A375" s="5"/>
      <c r="B375" s="5"/>
      <c r="C375" s="5"/>
      <c r="D375" s="30" t="s">
        <v>109</v>
      </c>
    </row>
    <row r="376" spans="1:4" ht="45" customHeight="1" thickBot="1" x14ac:dyDescent="0.25">
      <c r="A376" s="2" t="s">
        <v>0</v>
      </c>
      <c r="B376" s="31" t="s">
        <v>110</v>
      </c>
      <c r="C376" s="32" t="s">
        <v>111</v>
      </c>
      <c r="D376" s="3" t="s">
        <v>112</v>
      </c>
    </row>
    <row r="377" spans="1:4" ht="24" customHeight="1" thickBot="1" x14ac:dyDescent="0.25">
      <c r="A377" s="162" t="s">
        <v>668</v>
      </c>
      <c r="B377" s="139">
        <v>0</v>
      </c>
      <c r="C377" s="127">
        <f t="shared" ref="C377" si="33">D377-B377</f>
        <v>4051</v>
      </c>
      <c r="D377" s="138">
        <v>4051</v>
      </c>
    </row>
    <row r="378" spans="1:4" ht="13.5" customHeight="1" thickBot="1" x14ac:dyDescent="0.25">
      <c r="A378" s="10" t="s">
        <v>4</v>
      </c>
      <c r="B378" s="51">
        <v>0</v>
      </c>
      <c r="C378" s="51">
        <f>SUM(C377:C377)</f>
        <v>4051</v>
      </c>
      <c r="D378" s="52">
        <f>SUM(D377:D377)</f>
        <v>4051</v>
      </c>
    </row>
    <row r="379" spans="1:4" ht="13.5" customHeight="1" x14ac:dyDescent="0.2">
      <c r="A379" s="70"/>
      <c r="B379" s="123"/>
      <c r="C379" s="123"/>
      <c r="D379" s="75"/>
    </row>
    <row r="380" spans="1:4" ht="13.5" customHeight="1" thickBot="1" x14ac:dyDescent="0.25">
      <c r="A380" s="70"/>
      <c r="B380" s="123"/>
      <c r="C380" s="123"/>
      <c r="D380" s="75"/>
    </row>
    <row r="381" spans="1:4" ht="13.5" customHeight="1" thickBot="1" x14ac:dyDescent="0.25">
      <c r="A381" s="57" t="s">
        <v>5</v>
      </c>
      <c r="B381" s="78">
        <f>B378</f>
        <v>0</v>
      </c>
      <c r="C381" s="78">
        <f>C378</f>
        <v>4051</v>
      </c>
      <c r="D381" s="79">
        <f>D378</f>
        <v>4051</v>
      </c>
    </row>
    <row r="382" spans="1:4" ht="13.5" customHeight="1" x14ac:dyDescent="0.2">
      <c r="A382" s="83"/>
      <c r="B382" s="84"/>
      <c r="C382" s="84"/>
      <c r="D382" s="84"/>
    </row>
    <row r="383" spans="1:4" ht="13.5" customHeight="1" thickBot="1" x14ac:dyDescent="0.25">
      <c r="A383" s="83"/>
      <c r="B383" s="84"/>
      <c r="C383" s="84"/>
      <c r="D383" s="84"/>
    </row>
    <row r="384" spans="1:4" ht="13.5" customHeight="1" thickBot="1" x14ac:dyDescent="0.25">
      <c r="A384" s="172" t="s">
        <v>8</v>
      </c>
      <c r="B384" s="173">
        <v>0</v>
      </c>
      <c r="C384" s="173">
        <f>C381+C371+C314</f>
        <v>1441106</v>
      </c>
      <c r="D384" s="174">
        <f>C384</f>
        <v>1441106</v>
      </c>
    </row>
    <row r="388" spans="1:4" ht="39.75" customHeight="1" x14ac:dyDescent="0.2">
      <c r="A388" s="195" t="s">
        <v>654</v>
      </c>
      <c r="B388" s="195"/>
      <c r="C388" s="195"/>
      <c r="D388" s="195"/>
    </row>
    <row r="389" spans="1:4" ht="15.75" customHeight="1" x14ac:dyDescent="0.25">
      <c r="A389" s="12" t="s">
        <v>655</v>
      </c>
      <c r="B389" s="12"/>
      <c r="C389" s="12"/>
      <c r="D389" s="4"/>
    </row>
    <row r="390" spans="1:4" ht="13.5" customHeight="1" x14ac:dyDescent="0.2">
      <c r="A390" s="13"/>
      <c r="B390" s="13"/>
      <c r="C390" s="13"/>
      <c r="D390" s="4"/>
    </row>
    <row r="391" spans="1:4" ht="13.5" customHeight="1" x14ac:dyDescent="0.2">
      <c r="A391" s="5" t="s">
        <v>2</v>
      </c>
      <c r="B391" s="13"/>
      <c r="C391" s="13"/>
      <c r="D391" s="4"/>
    </row>
    <row r="392" spans="1:4" ht="13.5" customHeight="1" x14ac:dyDescent="0.2">
      <c r="A392" s="13"/>
      <c r="B392" s="13"/>
      <c r="C392" s="13"/>
      <c r="D392" s="4"/>
    </row>
    <row r="393" spans="1:4" ht="13.5" customHeight="1" thickBot="1" x14ac:dyDescent="0.25">
      <c r="A393" s="19" t="s">
        <v>22</v>
      </c>
      <c r="B393" s="19"/>
      <c r="C393" s="19"/>
      <c r="D393" s="30" t="s">
        <v>109</v>
      </c>
    </row>
    <row r="394" spans="1:4" ht="45" customHeight="1" thickBot="1" x14ac:dyDescent="0.25">
      <c r="A394" s="2" t="s">
        <v>0</v>
      </c>
      <c r="B394" s="32" t="s">
        <v>110</v>
      </c>
      <c r="C394" s="44" t="s">
        <v>111</v>
      </c>
      <c r="D394" s="3" t="s">
        <v>112</v>
      </c>
    </row>
    <row r="395" spans="1:4" ht="24" customHeight="1" thickBot="1" x14ac:dyDescent="0.25">
      <c r="A395" s="161" t="s">
        <v>547</v>
      </c>
      <c r="B395" s="135">
        <v>0</v>
      </c>
      <c r="C395" s="127">
        <f t="shared" ref="C395" si="34">D395-B395</f>
        <v>22000</v>
      </c>
      <c r="D395" s="136">
        <v>22000</v>
      </c>
    </row>
    <row r="396" spans="1:4" ht="13.5" customHeight="1" thickBot="1" x14ac:dyDescent="0.25">
      <c r="A396" s="10" t="s">
        <v>39</v>
      </c>
      <c r="B396" s="55">
        <f>SUM(B395:B395)</f>
        <v>0</v>
      </c>
      <c r="C396" s="55">
        <f>SUM(C395:C395)</f>
        <v>22000</v>
      </c>
      <c r="D396" s="56">
        <f>SUM(D395:D395)</f>
        <v>22000</v>
      </c>
    </row>
    <row r="397" spans="1:4" ht="13.5" customHeight="1" x14ac:dyDescent="0.2">
      <c r="A397" s="11"/>
      <c r="B397" s="11"/>
      <c r="C397" s="11"/>
      <c r="D397" s="4"/>
    </row>
    <row r="398" spans="1:4" ht="13.5" customHeight="1" thickBot="1" x14ac:dyDescent="0.25">
      <c r="A398" s="19" t="s">
        <v>40</v>
      </c>
      <c r="B398" s="19"/>
      <c r="C398" s="19"/>
      <c r="D398" s="30" t="s">
        <v>109</v>
      </c>
    </row>
    <row r="399" spans="1:4" ht="45" customHeight="1" thickBot="1" x14ac:dyDescent="0.25">
      <c r="A399" s="2" t="s">
        <v>0</v>
      </c>
      <c r="B399" s="32" t="s">
        <v>110</v>
      </c>
      <c r="C399" s="44" t="s">
        <v>111</v>
      </c>
      <c r="D399" s="3" t="s">
        <v>112</v>
      </c>
    </row>
    <row r="400" spans="1:4" ht="24" customHeight="1" thickBot="1" x14ac:dyDescent="0.25">
      <c r="A400" s="161" t="s">
        <v>583</v>
      </c>
      <c r="B400" s="137">
        <v>0</v>
      </c>
      <c r="C400" s="127">
        <f t="shared" ref="C400" si="35">D400-B400</f>
        <v>20000</v>
      </c>
      <c r="D400" s="138">
        <v>20000</v>
      </c>
    </row>
    <row r="401" spans="1:4" ht="13.5" customHeight="1" thickBot="1" x14ac:dyDescent="0.25">
      <c r="A401" s="10" t="s">
        <v>54</v>
      </c>
      <c r="B401" s="55">
        <f>SUM(B400:B400)</f>
        <v>0</v>
      </c>
      <c r="C401" s="55">
        <f>SUM(C400:C400)</f>
        <v>20000</v>
      </c>
      <c r="D401" s="56">
        <f>SUM(D400:D400)</f>
        <v>20000</v>
      </c>
    </row>
    <row r="402" spans="1:4" ht="13.5" customHeight="1" x14ac:dyDescent="0.2">
      <c r="A402" s="5"/>
      <c r="B402" s="13"/>
      <c r="C402" s="13"/>
      <c r="D402" s="4"/>
    </row>
    <row r="403" spans="1:4" ht="13.5" customHeight="1" thickBot="1" x14ac:dyDescent="0.25">
      <c r="A403" s="5"/>
      <c r="B403" s="13"/>
      <c r="C403" s="13"/>
      <c r="D403" s="4"/>
    </row>
    <row r="404" spans="1:4" ht="24" customHeight="1" thickBot="1" x14ac:dyDescent="0.25">
      <c r="A404" s="159" t="s">
        <v>1</v>
      </c>
      <c r="B404" s="131">
        <v>0</v>
      </c>
      <c r="C404" s="131">
        <f>C396+C401</f>
        <v>42000</v>
      </c>
      <c r="D404" s="132">
        <f>C404</f>
        <v>42000</v>
      </c>
    </row>
    <row r="405" spans="1:4" ht="13.5" customHeight="1" x14ac:dyDescent="0.2">
      <c r="A405" s="83"/>
      <c r="B405" s="83"/>
      <c r="C405" s="83"/>
      <c r="D405" s="83"/>
    </row>
    <row r="406" spans="1:4" ht="13.5" customHeight="1" x14ac:dyDescent="0.2">
      <c r="A406" s="83"/>
      <c r="B406" s="83"/>
      <c r="C406" s="83"/>
      <c r="D406" s="83"/>
    </row>
    <row r="407" spans="1:4" ht="13.5" customHeight="1" x14ac:dyDescent="0.2">
      <c r="A407" s="5" t="s">
        <v>3</v>
      </c>
      <c r="B407" s="5"/>
      <c r="C407" s="5"/>
      <c r="D407" s="4"/>
    </row>
    <row r="408" spans="1:4" ht="13.5" customHeight="1" thickBot="1" x14ac:dyDescent="0.25">
      <c r="A408" s="5"/>
      <c r="B408" s="5"/>
      <c r="C408" s="5"/>
      <c r="D408" s="30" t="s">
        <v>109</v>
      </c>
    </row>
    <row r="409" spans="1:4" ht="45" customHeight="1" thickBot="1" x14ac:dyDescent="0.25">
      <c r="A409" s="2" t="s">
        <v>0</v>
      </c>
      <c r="B409" s="31" t="s">
        <v>110</v>
      </c>
      <c r="C409" s="32" t="s">
        <v>111</v>
      </c>
      <c r="D409" s="3" t="s">
        <v>112</v>
      </c>
    </row>
    <row r="410" spans="1:4" ht="13.5" customHeight="1" thickBot="1" x14ac:dyDescent="0.25">
      <c r="A410" s="41" t="s">
        <v>669</v>
      </c>
      <c r="B410" s="66">
        <v>0</v>
      </c>
      <c r="C410" s="46">
        <f t="shared" ref="C410" si="36">D410-B410</f>
        <v>24000</v>
      </c>
      <c r="D410" s="48">
        <v>24000</v>
      </c>
    </row>
    <row r="411" spans="1:4" ht="13.5" customHeight="1" thickBot="1" x14ac:dyDescent="0.25">
      <c r="A411" s="10" t="s">
        <v>4</v>
      </c>
      <c r="B411" s="51">
        <f>SUM(B410:B410)</f>
        <v>0</v>
      </c>
      <c r="C411" s="51">
        <f>SUM(C410:C410)</f>
        <v>24000</v>
      </c>
      <c r="D411" s="52">
        <f>SUM(D410:D410)</f>
        <v>24000</v>
      </c>
    </row>
    <row r="412" spans="1:4" ht="13.5" customHeight="1" x14ac:dyDescent="0.2">
      <c r="A412" s="70"/>
      <c r="B412" s="123"/>
      <c r="C412" s="123"/>
      <c r="D412" s="75"/>
    </row>
    <row r="413" spans="1:4" ht="13.5" customHeight="1" thickBot="1" x14ac:dyDescent="0.25">
      <c r="A413" s="70"/>
      <c r="B413" s="123"/>
      <c r="C413" s="123"/>
      <c r="D413" s="75"/>
    </row>
    <row r="414" spans="1:4" ht="13.5" customHeight="1" thickBot="1" x14ac:dyDescent="0.25">
      <c r="A414" s="57" t="s">
        <v>5</v>
      </c>
      <c r="B414" s="78">
        <f>B411</f>
        <v>0</v>
      </c>
      <c r="C414" s="78">
        <f>C411</f>
        <v>24000</v>
      </c>
      <c r="D414" s="79">
        <f>D411</f>
        <v>24000</v>
      </c>
    </row>
    <row r="415" spans="1:4" ht="13.5" customHeight="1" x14ac:dyDescent="0.2">
      <c r="A415" s="83"/>
      <c r="B415" s="84"/>
      <c r="C415" s="84"/>
      <c r="D415" s="84"/>
    </row>
    <row r="416" spans="1:4" ht="13.5" customHeight="1" thickBot="1" x14ac:dyDescent="0.25">
      <c r="A416" s="83"/>
      <c r="B416" s="84"/>
      <c r="C416" s="84"/>
      <c r="D416" s="84"/>
    </row>
    <row r="417" spans="1:4" ht="13.5" customHeight="1" thickBot="1" x14ac:dyDescent="0.25">
      <c r="A417" s="172" t="s">
        <v>8</v>
      </c>
      <c r="B417" s="173">
        <f>B414+B405+B389</f>
        <v>0</v>
      </c>
      <c r="C417" s="173">
        <f>C404+C414</f>
        <v>66000</v>
      </c>
      <c r="D417" s="174">
        <f>C417</f>
        <v>66000</v>
      </c>
    </row>
    <row r="418" spans="1:4" ht="13.5" customHeight="1" x14ac:dyDescent="0.2">
      <c r="A418" s="5"/>
      <c r="B418" s="13"/>
      <c r="C418" s="13"/>
      <c r="D418" s="4"/>
    </row>
    <row r="421" spans="1:4" ht="39.75" customHeight="1" x14ac:dyDescent="0.2">
      <c r="A421" s="195" t="s">
        <v>677</v>
      </c>
      <c r="B421" s="195"/>
      <c r="C421" s="195"/>
      <c r="D421" s="195"/>
    </row>
    <row r="422" spans="1:4" ht="15.75" customHeight="1" x14ac:dyDescent="0.25">
      <c r="A422" s="12" t="s">
        <v>656</v>
      </c>
      <c r="B422" s="12"/>
      <c r="C422" s="12"/>
      <c r="D422" s="4"/>
    </row>
    <row r="423" spans="1:4" ht="13.5" customHeight="1" x14ac:dyDescent="0.2">
      <c r="A423" s="13"/>
      <c r="B423" s="13"/>
      <c r="C423" s="13"/>
      <c r="D423" s="4"/>
    </row>
    <row r="424" spans="1:4" ht="13.5" customHeight="1" x14ac:dyDescent="0.2">
      <c r="A424" s="5" t="s">
        <v>2</v>
      </c>
      <c r="B424" s="13"/>
      <c r="C424" s="13"/>
      <c r="D424" s="4"/>
    </row>
    <row r="426" spans="1:4" ht="13.5" customHeight="1" thickBot="1" x14ac:dyDescent="0.25">
      <c r="A426" s="19" t="s">
        <v>22</v>
      </c>
      <c r="B426" s="19"/>
      <c r="C426" s="19"/>
      <c r="D426" s="30" t="s">
        <v>109</v>
      </c>
    </row>
    <row r="427" spans="1:4" ht="45" customHeight="1" thickBot="1" x14ac:dyDescent="0.25">
      <c r="A427" s="2" t="s">
        <v>0</v>
      </c>
      <c r="B427" s="32" t="s">
        <v>110</v>
      </c>
      <c r="C427" s="44" t="s">
        <v>111</v>
      </c>
      <c r="D427" s="3" t="s">
        <v>112</v>
      </c>
    </row>
    <row r="428" spans="1:4" ht="24" customHeight="1" thickBot="1" x14ac:dyDescent="0.25">
      <c r="A428" s="165" t="s">
        <v>559</v>
      </c>
      <c r="B428" s="135">
        <v>0</v>
      </c>
      <c r="C428" s="127">
        <f t="shared" ref="C428" si="37">D428-B428</f>
        <v>96688</v>
      </c>
      <c r="D428" s="136">
        <v>96688</v>
      </c>
    </row>
    <row r="429" spans="1:4" ht="13.5" customHeight="1" thickBot="1" x14ac:dyDescent="0.25">
      <c r="A429" s="10" t="s">
        <v>39</v>
      </c>
      <c r="B429" s="55">
        <f>SUM(B389:B428)</f>
        <v>0</v>
      </c>
      <c r="C429" s="55">
        <f>C428</f>
        <v>96688</v>
      </c>
      <c r="D429" s="56">
        <f>D428</f>
        <v>96688</v>
      </c>
    </row>
    <row r="431" spans="1:4" ht="13.5" customHeight="1" thickBot="1" x14ac:dyDescent="0.25"/>
    <row r="432" spans="1:4" ht="24" customHeight="1" thickBot="1" x14ac:dyDescent="0.25">
      <c r="A432" s="159" t="s">
        <v>1</v>
      </c>
      <c r="B432" s="131">
        <f>B310+B354+B370+B403+B429</f>
        <v>0</v>
      </c>
      <c r="C432" s="131">
        <f>C429</f>
        <v>96688</v>
      </c>
      <c r="D432" s="132">
        <f>D429</f>
        <v>96688</v>
      </c>
    </row>
    <row r="433" spans="1:4" ht="13.5" customHeight="1" x14ac:dyDescent="0.2">
      <c r="A433" s="83"/>
      <c r="B433" s="83"/>
      <c r="C433" s="83"/>
      <c r="D433" s="83"/>
    </row>
    <row r="434" spans="1:4" ht="13.5" customHeight="1" thickBot="1" x14ac:dyDescent="0.25">
      <c r="A434" s="83"/>
      <c r="B434" s="83"/>
      <c r="C434" s="83"/>
      <c r="D434" s="83"/>
    </row>
    <row r="435" spans="1:4" ht="13.5" customHeight="1" thickBot="1" x14ac:dyDescent="0.25">
      <c r="A435" s="172" t="s">
        <v>8</v>
      </c>
      <c r="B435" s="173">
        <f>B432+B291</f>
        <v>0</v>
      </c>
      <c r="C435" s="173">
        <f>C432</f>
        <v>96688</v>
      </c>
      <c r="D435" s="174">
        <f>D429</f>
        <v>96688</v>
      </c>
    </row>
    <row r="439" spans="1:4" ht="39.75" customHeight="1" x14ac:dyDescent="0.2">
      <c r="A439" s="195" t="s">
        <v>657</v>
      </c>
      <c r="B439" s="195"/>
      <c r="C439" s="195"/>
      <c r="D439" s="195"/>
    </row>
    <row r="440" spans="1:4" ht="15.75" customHeight="1" x14ac:dyDescent="0.25">
      <c r="A440" s="12" t="s">
        <v>658</v>
      </c>
      <c r="B440" s="12"/>
      <c r="C440" s="12"/>
      <c r="D440" s="4"/>
    </row>
    <row r="441" spans="1:4" ht="13.5" customHeight="1" x14ac:dyDescent="0.2">
      <c r="A441" s="13"/>
      <c r="B441" s="13"/>
      <c r="C441" s="13"/>
      <c r="D441" s="4"/>
    </row>
    <row r="442" spans="1:4" ht="13.5" customHeight="1" x14ac:dyDescent="0.2">
      <c r="A442" s="5" t="s">
        <v>6</v>
      </c>
      <c r="B442" s="13"/>
      <c r="C442" s="13"/>
      <c r="D442" s="4"/>
    </row>
    <row r="443" spans="1:4" ht="13.5" customHeight="1" x14ac:dyDescent="0.2">
      <c r="A443" s="13"/>
      <c r="B443" s="13"/>
      <c r="C443" s="13"/>
      <c r="D443" s="4"/>
    </row>
    <row r="444" spans="1:4" ht="13.5" customHeight="1" x14ac:dyDescent="0.2">
      <c r="A444" s="14" t="s">
        <v>9</v>
      </c>
      <c r="B444" s="14"/>
      <c r="C444" s="14"/>
      <c r="D444" s="4"/>
    </row>
    <row r="445" spans="1:4" ht="13.5" customHeight="1" x14ac:dyDescent="0.2">
      <c r="A445" s="15"/>
      <c r="B445" s="15"/>
      <c r="C445" s="15"/>
      <c r="D445" s="4"/>
    </row>
    <row r="446" spans="1:4" ht="13.5" customHeight="1" thickBot="1" x14ac:dyDescent="0.25">
      <c r="A446" s="14" t="s">
        <v>10</v>
      </c>
      <c r="B446" s="14"/>
      <c r="C446" s="14"/>
      <c r="D446" s="30" t="s">
        <v>109</v>
      </c>
    </row>
    <row r="447" spans="1:4" ht="45" customHeight="1" thickBot="1" x14ac:dyDescent="0.25">
      <c r="A447" s="2" t="s">
        <v>0</v>
      </c>
      <c r="B447" s="31" t="s">
        <v>110</v>
      </c>
      <c r="C447" s="32" t="s">
        <v>111</v>
      </c>
      <c r="D447" s="3" t="s">
        <v>112</v>
      </c>
    </row>
    <row r="448" spans="1:4" ht="13.5" customHeight="1" thickBot="1" x14ac:dyDescent="0.25">
      <c r="A448" s="36" t="s">
        <v>13</v>
      </c>
      <c r="B448" s="66">
        <v>0</v>
      </c>
      <c r="C448" s="46">
        <f t="shared" ref="C448" si="38">D448-B448</f>
        <v>20000</v>
      </c>
      <c r="D448" s="48">
        <v>20000</v>
      </c>
    </row>
    <row r="449" spans="1:4" ht="13.5" customHeight="1" thickBot="1" x14ac:dyDescent="0.25">
      <c r="A449" s="10" t="s">
        <v>20</v>
      </c>
      <c r="B449" s="51">
        <f>SUM(B448:B448)</f>
        <v>0</v>
      </c>
      <c r="C449" s="51">
        <f>SUM(C448:C448)</f>
        <v>20000</v>
      </c>
      <c r="D449" s="52">
        <f>SUM(D448:D448)</f>
        <v>20000</v>
      </c>
    </row>
    <row r="450" spans="1:4" ht="13.5" customHeight="1" thickBot="1" x14ac:dyDescent="0.25">
      <c r="A450" s="70"/>
      <c r="B450" s="70"/>
      <c r="C450" s="70"/>
      <c r="D450" s="91"/>
    </row>
    <row r="451" spans="1:4" ht="13.5" customHeight="1" thickBot="1" x14ac:dyDescent="0.25">
      <c r="A451" s="87" t="s">
        <v>21</v>
      </c>
      <c r="B451" s="73">
        <f>B449</f>
        <v>0</v>
      </c>
      <c r="C451" s="92">
        <f>C449</f>
        <v>20000</v>
      </c>
      <c r="D451" s="74">
        <f>D449</f>
        <v>20000</v>
      </c>
    </row>
    <row r="452" spans="1:4" ht="13.5" customHeight="1" x14ac:dyDescent="0.2">
      <c r="A452" s="14"/>
      <c r="B452" s="18"/>
      <c r="C452" s="18"/>
      <c r="D452" s="18"/>
    </row>
    <row r="453" spans="1:4" ht="13.5" customHeight="1" x14ac:dyDescent="0.2">
      <c r="A453" s="14" t="s">
        <v>22</v>
      </c>
      <c r="B453" s="14"/>
      <c r="C453" s="14"/>
      <c r="D453" s="4"/>
    </row>
    <row r="454" spans="1:4" ht="13.5" customHeight="1" x14ac:dyDescent="0.2">
      <c r="A454" s="16"/>
      <c r="B454" s="16"/>
      <c r="C454" s="16"/>
      <c r="D454" s="4"/>
    </row>
    <row r="455" spans="1:4" ht="13.5" customHeight="1" thickBot="1" x14ac:dyDescent="0.25">
      <c r="A455" s="14" t="s">
        <v>26</v>
      </c>
      <c r="B455" s="14"/>
      <c r="C455" s="14"/>
      <c r="D455" s="30" t="s">
        <v>109</v>
      </c>
    </row>
    <row r="456" spans="1:4" ht="45" customHeight="1" thickBot="1" x14ac:dyDescent="0.25">
      <c r="A456" s="2" t="s">
        <v>0</v>
      </c>
      <c r="B456" s="31" t="s">
        <v>110</v>
      </c>
      <c r="C456" s="32" t="s">
        <v>111</v>
      </c>
      <c r="D456" s="3" t="s">
        <v>112</v>
      </c>
    </row>
    <row r="457" spans="1:4" ht="13.5" customHeight="1" x14ac:dyDescent="0.2">
      <c r="A457" s="24" t="s">
        <v>221</v>
      </c>
      <c r="B457" s="66">
        <v>0</v>
      </c>
      <c r="C457" s="46">
        <f t="shared" ref="C457:C458" si="39">D457-B457</f>
        <v>47000</v>
      </c>
      <c r="D457" s="48">
        <v>47000</v>
      </c>
    </row>
    <row r="458" spans="1:4" ht="13.5" customHeight="1" thickBot="1" x14ac:dyDescent="0.25">
      <c r="A458" s="24" t="s">
        <v>28</v>
      </c>
      <c r="B458" s="66">
        <v>0</v>
      </c>
      <c r="C458" s="46">
        <f t="shared" si="39"/>
        <v>49600</v>
      </c>
      <c r="D458" s="48">
        <v>49600</v>
      </c>
    </row>
    <row r="459" spans="1:4" ht="13.5" customHeight="1" thickBot="1" x14ac:dyDescent="0.25">
      <c r="A459" s="10" t="s">
        <v>29</v>
      </c>
      <c r="B459" s="51">
        <f>SUM(B457:B458)</f>
        <v>0</v>
      </c>
      <c r="C459" s="51">
        <f>SUM(C457:C458)</f>
        <v>96600</v>
      </c>
      <c r="D459" s="52">
        <f>SUM(D457:D458)</f>
        <v>96600</v>
      </c>
    </row>
    <row r="460" spans="1:4" ht="13.5" customHeight="1" x14ac:dyDescent="0.2">
      <c r="A460" s="16"/>
      <c r="B460" s="16"/>
      <c r="C460" s="16"/>
      <c r="D460" s="4"/>
    </row>
    <row r="461" spans="1:4" ht="13.5" customHeight="1" thickBot="1" x14ac:dyDescent="0.25">
      <c r="A461" s="14" t="s">
        <v>30</v>
      </c>
      <c r="B461" s="14"/>
      <c r="C461" s="14"/>
      <c r="D461" s="30" t="s">
        <v>109</v>
      </c>
    </row>
    <row r="462" spans="1:4" ht="45" customHeight="1" thickBot="1" x14ac:dyDescent="0.25">
      <c r="A462" s="2" t="s">
        <v>0</v>
      </c>
      <c r="B462" s="31" t="s">
        <v>110</v>
      </c>
      <c r="C462" s="32" t="s">
        <v>111</v>
      </c>
      <c r="D462" s="3" t="s">
        <v>112</v>
      </c>
    </row>
    <row r="463" spans="1:4" ht="13.5" customHeight="1" thickBot="1" x14ac:dyDescent="0.25">
      <c r="A463" s="17" t="s">
        <v>250</v>
      </c>
      <c r="B463" s="66">
        <v>0</v>
      </c>
      <c r="C463" s="46">
        <f t="shared" ref="C463" si="40">D463-B463</f>
        <v>35000</v>
      </c>
      <c r="D463" s="48">
        <v>35000</v>
      </c>
    </row>
    <row r="464" spans="1:4" ht="13.5" customHeight="1" thickBot="1" x14ac:dyDescent="0.25">
      <c r="A464" s="10" t="s">
        <v>33</v>
      </c>
      <c r="B464" s="51">
        <f>SUM(B463:B463)</f>
        <v>0</v>
      </c>
      <c r="C464" s="51">
        <f>SUM(C463:C463)</f>
        <v>35000</v>
      </c>
      <c r="D464" s="52">
        <f>SUM(D463:D463)</f>
        <v>35000</v>
      </c>
    </row>
    <row r="465" spans="1:4" ht="13.5" customHeight="1" thickBot="1" x14ac:dyDescent="0.25">
      <c r="A465" s="70"/>
      <c r="B465" s="70"/>
      <c r="C465" s="70"/>
      <c r="D465" s="91"/>
    </row>
    <row r="466" spans="1:4" ht="13.5" customHeight="1" thickBot="1" x14ac:dyDescent="0.25">
      <c r="A466" s="87" t="s">
        <v>39</v>
      </c>
      <c r="B466" s="73">
        <v>0</v>
      </c>
      <c r="C466" s="92">
        <f>C459+C464</f>
        <v>131600</v>
      </c>
      <c r="D466" s="74">
        <f>C466</f>
        <v>131600</v>
      </c>
    </row>
    <row r="467" spans="1:4" ht="13.5" customHeight="1" x14ac:dyDescent="0.2">
      <c r="A467" s="16"/>
      <c r="B467" s="16"/>
      <c r="C467" s="16"/>
      <c r="D467" s="4"/>
    </row>
    <row r="468" spans="1:4" ht="13.5" customHeight="1" x14ac:dyDescent="0.2">
      <c r="A468" s="14" t="s">
        <v>55</v>
      </c>
      <c r="B468" s="14"/>
      <c r="C468" s="14"/>
      <c r="D468" s="4"/>
    </row>
    <row r="469" spans="1:4" ht="13.5" customHeight="1" x14ac:dyDescent="0.2">
      <c r="A469" s="16"/>
      <c r="B469" s="16"/>
      <c r="C469" s="16"/>
      <c r="D469" s="4"/>
    </row>
    <row r="470" spans="1:4" ht="13.5" customHeight="1" thickBot="1" x14ac:dyDescent="0.25">
      <c r="A470" s="14" t="s">
        <v>56</v>
      </c>
      <c r="B470" s="14"/>
      <c r="C470" s="14"/>
      <c r="D470" s="30" t="s">
        <v>109</v>
      </c>
    </row>
    <row r="471" spans="1:4" ht="45" customHeight="1" thickBot="1" x14ac:dyDescent="0.25">
      <c r="A471" s="2" t="s">
        <v>0</v>
      </c>
      <c r="B471" s="31" t="s">
        <v>110</v>
      </c>
      <c r="C471" s="32" t="s">
        <v>111</v>
      </c>
      <c r="D471" s="3" t="s">
        <v>112</v>
      </c>
    </row>
    <row r="472" spans="1:4" ht="13.5" customHeight="1" thickBot="1" x14ac:dyDescent="0.25">
      <c r="A472" s="60" t="s">
        <v>57</v>
      </c>
      <c r="B472" s="66">
        <v>0</v>
      </c>
      <c r="C472" s="46">
        <f t="shared" ref="C472" si="41">D472-B472</f>
        <v>50000</v>
      </c>
      <c r="D472" s="48">
        <v>50000</v>
      </c>
    </row>
    <row r="473" spans="1:4" ht="13.5" customHeight="1" thickBot="1" x14ac:dyDescent="0.25">
      <c r="A473" s="10" t="s">
        <v>58</v>
      </c>
      <c r="B473" s="51">
        <f>SUM(B472:B472)</f>
        <v>0</v>
      </c>
      <c r="C473" s="51">
        <f>SUM(C472:C472)</f>
        <v>50000</v>
      </c>
      <c r="D473" s="52">
        <f>SUM(D472:D472)</f>
        <v>50000</v>
      </c>
    </row>
    <row r="474" spans="1:4" ht="13.5" customHeight="1" x14ac:dyDescent="0.2">
      <c r="A474" s="14"/>
      <c r="B474" s="14"/>
      <c r="C474" s="14"/>
      <c r="D474" s="4"/>
    </row>
    <row r="475" spans="1:4" ht="13.5" customHeight="1" thickBot="1" x14ac:dyDescent="0.25">
      <c r="A475" s="14" t="s">
        <v>59</v>
      </c>
      <c r="B475" s="14"/>
      <c r="C475" s="14"/>
      <c r="D475" s="30" t="s">
        <v>109</v>
      </c>
    </row>
    <row r="476" spans="1:4" ht="45" customHeight="1" thickBot="1" x14ac:dyDescent="0.25">
      <c r="A476" s="2" t="s">
        <v>0</v>
      </c>
      <c r="B476" s="31" t="s">
        <v>110</v>
      </c>
      <c r="C476" s="32" t="s">
        <v>111</v>
      </c>
      <c r="D476" s="3" t="s">
        <v>112</v>
      </c>
    </row>
    <row r="477" spans="1:4" ht="13.5" customHeight="1" x14ac:dyDescent="0.2">
      <c r="A477" s="63" t="s">
        <v>418</v>
      </c>
      <c r="B477" s="66">
        <v>0</v>
      </c>
      <c r="C477" s="46">
        <f t="shared" ref="C477:C478" si="42">D477-B477</f>
        <v>50000</v>
      </c>
      <c r="D477" s="48">
        <v>50000</v>
      </c>
    </row>
    <row r="478" spans="1:4" ht="13.5" customHeight="1" thickBot="1" x14ac:dyDescent="0.25">
      <c r="A478" s="63" t="s">
        <v>423</v>
      </c>
      <c r="B478" s="66">
        <v>0</v>
      </c>
      <c r="C478" s="46">
        <f t="shared" si="42"/>
        <v>80000</v>
      </c>
      <c r="D478" s="48">
        <v>80000</v>
      </c>
    </row>
    <row r="479" spans="1:4" ht="13.5" customHeight="1" thickBot="1" x14ac:dyDescent="0.25">
      <c r="A479" s="10" t="s">
        <v>64</v>
      </c>
      <c r="B479" s="51">
        <f>SUM(B477:B478)</f>
        <v>0</v>
      </c>
      <c r="C479" s="51">
        <f>SUM(C477:C478)</f>
        <v>130000</v>
      </c>
      <c r="D479" s="52">
        <f>SUM(D477:D478)</f>
        <v>130000</v>
      </c>
    </row>
    <row r="480" spans="1:4" ht="13.5" customHeight="1" thickBot="1" x14ac:dyDescent="0.25">
      <c r="A480" s="16"/>
      <c r="B480" s="16"/>
      <c r="C480" s="16"/>
      <c r="D480" s="4"/>
    </row>
    <row r="481" spans="1:4" ht="13.5" customHeight="1" thickBot="1" x14ac:dyDescent="0.25">
      <c r="A481" s="23" t="s">
        <v>65</v>
      </c>
      <c r="B481" s="33">
        <v>0</v>
      </c>
      <c r="C481" s="38">
        <f>C479+C473</f>
        <v>180000</v>
      </c>
      <c r="D481" s="29">
        <f>C481</f>
        <v>180000</v>
      </c>
    </row>
    <row r="482" spans="1:4" ht="13.5" customHeight="1" x14ac:dyDescent="0.2">
      <c r="A482" s="14"/>
      <c r="B482" s="14"/>
      <c r="C482" s="14"/>
      <c r="D482" s="18"/>
    </row>
    <row r="483" spans="1:4" ht="13.5" customHeight="1" x14ac:dyDescent="0.2">
      <c r="A483" s="14" t="s">
        <v>66</v>
      </c>
      <c r="B483" s="14"/>
      <c r="C483" s="14"/>
      <c r="D483" s="4"/>
    </row>
    <row r="484" spans="1:4" ht="13.5" customHeight="1" x14ac:dyDescent="0.2">
      <c r="A484" s="16"/>
      <c r="B484" s="16"/>
      <c r="C484" s="16"/>
      <c r="D484" s="4"/>
    </row>
    <row r="485" spans="1:4" ht="13.5" customHeight="1" thickBot="1" x14ac:dyDescent="0.25">
      <c r="A485" s="14" t="s">
        <v>493</v>
      </c>
      <c r="B485" s="14"/>
      <c r="C485" s="14"/>
      <c r="D485" s="30" t="s">
        <v>109</v>
      </c>
    </row>
    <row r="486" spans="1:4" ht="45" customHeight="1" thickBot="1" x14ac:dyDescent="0.25">
      <c r="A486" s="2" t="s">
        <v>0</v>
      </c>
      <c r="B486" s="31" t="s">
        <v>110</v>
      </c>
      <c r="C486" s="32" t="s">
        <v>111</v>
      </c>
      <c r="D486" s="3" t="s">
        <v>112</v>
      </c>
    </row>
    <row r="487" spans="1:4" ht="13.5" customHeight="1" thickBot="1" x14ac:dyDescent="0.25">
      <c r="A487" s="36" t="s">
        <v>520</v>
      </c>
      <c r="B487" s="66">
        <v>0</v>
      </c>
      <c r="C487" s="46">
        <f t="shared" ref="C487" si="43">D487-B487</f>
        <v>50000</v>
      </c>
      <c r="D487" s="48">
        <v>50000</v>
      </c>
    </row>
    <row r="488" spans="1:4" ht="13.5" customHeight="1" thickBot="1" x14ac:dyDescent="0.25">
      <c r="A488" s="10" t="s">
        <v>530</v>
      </c>
      <c r="B488" s="51">
        <f>SUM(B487:B487)</f>
        <v>0</v>
      </c>
      <c r="C488" s="51">
        <f>SUM(C487:C487)</f>
        <v>50000</v>
      </c>
      <c r="D488" s="52">
        <f>SUM(D487:D487)</f>
        <v>50000</v>
      </c>
    </row>
    <row r="489" spans="1:4" ht="13.5" customHeight="1" thickBot="1" x14ac:dyDescent="0.25">
      <c r="A489" s="70"/>
      <c r="B489" s="70"/>
      <c r="C489" s="70"/>
      <c r="D489" s="91"/>
    </row>
    <row r="490" spans="1:4" ht="13.5" customHeight="1" thickBot="1" x14ac:dyDescent="0.25">
      <c r="A490" s="87" t="s">
        <v>75</v>
      </c>
      <c r="B490" s="73">
        <v>0</v>
      </c>
      <c r="C490" s="73">
        <f>C488</f>
        <v>50000</v>
      </c>
      <c r="D490" s="74">
        <f>D488</f>
        <v>50000</v>
      </c>
    </row>
    <row r="491" spans="1:4" ht="13.5" customHeight="1" x14ac:dyDescent="0.2">
      <c r="A491" s="16"/>
      <c r="B491" s="16"/>
      <c r="C491" s="16"/>
      <c r="D491" s="4"/>
    </row>
    <row r="492" spans="1:4" ht="13.5" customHeight="1" thickBot="1" x14ac:dyDescent="0.25">
      <c r="A492" s="16"/>
      <c r="B492" s="16"/>
      <c r="C492" s="16"/>
      <c r="D492" s="4"/>
    </row>
    <row r="493" spans="1:4" ht="13.5" customHeight="1" thickBot="1" x14ac:dyDescent="0.25">
      <c r="A493" s="89" t="s">
        <v>7</v>
      </c>
      <c r="B493" s="78">
        <v>0</v>
      </c>
      <c r="C493" s="78">
        <f>C490+C481+C466+C451</f>
        <v>381600</v>
      </c>
      <c r="D493" s="79">
        <f>C493</f>
        <v>381600</v>
      </c>
    </row>
    <row r="495" spans="1:4" ht="13.5" customHeight="1" thickBot="1" x14ac:dyDescent="0.25"/>
    <row r="496" spans="1:4" ht="13.5" customHeight="1" thickBot="1" x14ac:dyDescent="0.25">
      <c r="A496" s="172" t="s">
        <v>8</v>
      </c>
      <c r="B496" s="173">
        <f>B492+B458</f>
        <v>0</v>
      </c>
      <c r="C496" s="173">
        <f>C493</f>
        <v>381600</v>
      </c>
      <c r="D496" s="174">
        <f>D493</f>
        <v>381600</v>
      </c>
    </row>
    <row r="497" spans="1:4" ht="13.5" customHeight="1" x14ac:dyDescent="0.2">
      <c r="A497" s="124"/>
      <c r="B497" s="125"/>
      <c r="C497" s="125"/>
      <c r="D497" s="125"/>
    </row>
    <row r="498" spans="1:4" ht="13.5" customHeight="1" x14ac:dyDescent="0.2">
      <c r="A498" s="124"/>
      <c r="B498" s="125"/>
      <c r="C498" s="125"/>
      <c r="D498" s="125"/>
    </row>
    <row r="500" spans="1:4" ht="39.75" customHeight="1" x14ac:dyDescent="0.2">
      <c r="A500" s="195" t="s">
        <v>662</v>
      </c>
      <c r="B500" s="195"/>
      <c r="C500" s="195"/>
      <c r="D500" s="195"/>
    </row>
    <row r="501" spans="1:4" ht="15.75" customHeight="1" x14ac:dyDescent="0.25">
      <c r="A501" s="12" t="s">
        <v>659</v>
      </c>
      <c r="B501" s="12"/>
      <c r="C501" s="12"/>
      <c r="D501" s="4"/>
    </row>
    <row r="502" spans="1:4" ht="13.5" customHeight="1" x14ac:dyDescent="0.2">
      <c r="A502" s="13"/>
      <c r="B502" s="13"/>
      <c r="C502" s="13"/>
      <c r="D502" s="4"/>
    </row>
    <row r="503" spans="1:4" ht="13.5" customHeight="1" x14ac:dyDescent="0.2">
      <c r="A503" s="5" t="s">
        <v>6</v>
      </c>
      <c r="B503" s="13"/>
      <c r="C503" s="13"/>
      <c r="D503" s="4"/>
    </row>
    <row r="504" spans="1:4" ht="13.5" customHeight="1" x14ac:dyDescent="0.2">
      <c r="A504" s="13"/>
      <c r="B504" s="13"/>
      <c r="C504" s="13"/>
      <c r="D504" s="4"/>
    </row>
    <row r="505" spans="1:4" ht="13.5" customHeight="1" x14ac:dyDescent="0.2">
      <c r="A505" s="14" t="s">
        <v>9</v>
      </c>
      <c r="B505" s="14"/>
      <c r="C505" s="14"/>
      <c r="D505" s="4"/>
    </row>
    <row r="506" spans="1:4" ht="13.5" customHeight="1" x14ac:dyDescent="0.2">
      <c r="A506" s="15"/>
      <c r="B506" s="15"/>
      <c r="C506" s="15"/>
      <c r="D506" s="4"/>
    </row>
    <row r="507" spans="1:4" ht="13.5" customHeight="1" thickBot="1" x14ac:dyDescent="0.25">
      <c r="A507" s="14" t="s">
        <v>10</v>
      </c>
      <c r="B507" s="14"/>
      <c r="C507" s="14"/>
      <c r="D507" s="30" t="s">
        <v>109</v>
      </c>
    </row>
    <row r="508" spans="1:4" ht="45" customHeight="1" thickBot="1" x14ac:dyDescent="0.25">
      <c r="A508" s="2" t="s">
        <v>0</v>
      </c>
      <c r="B508" s="31" t="s">
        <v>110</v>
      </c>
      <c r="C508" s="32" t="s">
        <v>111</v>
      </c>
      <c r="D508" s="3" t="s">
        <v>112</v>
      </c>
    </row>
    <row r="509" spans="1:4" ht="13.5" customHeight="1" x14ac:dyDescent="0.2">
      <c r="A509" s="28" t="s">
        <v>11</v>
      </c>
      <c r="B509" s="66">
        <v>0</v>
      </c>
      <c r="C509" s="46">
        <f t="shared" ref="C509:C519" si="44">D509-B509</f>
        <v>4200</v>
      </c>
      <c r="D509" s="48">
        <v>4200</v>
      </c>
    </row>
    <row r="510" spans="1:4" ht="13.5" customHeight="1" x14ac:dyDescent="0.2">
      <c r="A510" s="36" t="s">
        <v>13</v>
      </c>
      <c r="B510" s="66">
        <v>0</v>
      </c>
      <c r="C510" s="46">
        <f t="shared" si="44"/>
        <v>8700</v>
      </c>
      <c r="D510" s="48">
        <v>8700</v>
      </c>
    </row>
    <row r="511" spans="1:4" ht="13.5" customHeight="1" x14ac:dyDescent="0.2">
      <c r="A511" s="36" t="s">
        <v>14</v>
      </c>
      <c r="B511" s="66">
        <v>0</v>
      </c>
      <c r="C511" s="46">
        <f t="shared" si="44"/>
        <v>9000</v>
      </c>
      <c r="D511" s="48">
        <v>9000</v>
      </c>
    </row>
    <row r="512" spans="1:4" ht="13.5" customHeight="1" x14ac:dyDescent="0.2">
      <c r="A512" s="36" t="s">
        <v>113</v>
      </c>
      <c r="B512" s="66">
        <v>0</v>
      </c>
      <c r="C512" s="46">
        <f t="shared" si="44"/>
        <v>14500</v>
      </c>
      <c r="D512" s="48">
        <v>14500</v>
      </c>
    </row>
    <row r="513" spans="1:4" ht="13.5" customHeight="1" x14ac:dyDescent="0.2">
      <c r="A513" s="36" t="s">
        <v>126</v>
      </c>
      <c r="B513" s="66">
        <v>0</v>
      </c>
      <c r="C513" s="46">
        <f t="shared" si="44"/>
        <v>6300</v>
      </c>
      <c r="D513" s="48">
        <v>6300</v>
      </c>
    </row>
    <row r="514" spans="1:4" ht="13.5" customHeight="1" x14ac:dyDescent="0.2">
      <c r="A514" s="36" t="s">
        <v>16</v>
      </c>
      <c r="B514" s="66">
        <v>0</v>
      </c>
      <c r="C514" s="46">
        <f t="shared" si="44"/>
        <v>6600</v>
      </c>
      <c r="D514" s="48">
        <v>6600</v>
      </c>
    </row>
    <row r="515" spans="1:4" ht="13.5" customHeight="1" x14ac:dyDescent="0.2">
      <c r="A515" s="36" t="s">
        <v>86</v>
      </c>
      <c r="B515" s="66">
        <v>0</v>
      </c>
      <c r="C515" s="46">
        <f t="shared" si="44"/>
        <v>3800</v>
      </c>
      <c r="D515" s="48">
        <v>3800</v>
      </c>
    </row>
    <row r="516" spans="1:4" ht="13.5" customHeight="1" x14ac:dyDescent="0.2">
      <c r="A516" s="36" t="s">
        <v>17</v>
      </c>
      <c r="B516" s="66">
        <v>0</v>
      </c>
      <c r="C516" s="46">
        <f t="shared" si="44"/>
        <v>4500</v>
      </c>
      <c r="D516" s="48">
        <v>4500</v>
      </c>
    </row>
    <row r="517" spans="1:4" ht="13.5" customHeight="1" x14ac:dyDescent="0.2">
      <c r="A517" s="36" t="s">
        <v>18</v>
      </c>
      <c r="B517" s="66">
        <v>0</v>
      </c>
      <c r="C517" s="46">
        <f t="shared" si="44"/>
        <v>4600</v>
      </c>
      <c r="D517" s="48">
        <v>4600</v>
      </c>
    </row>
    <row r="518" spans="1:4" ht="13.5" customHeight="1" x14ac:dyDescent="0.2">
      <c r="A518" s="36" t="s">
        <v>19</v>
      </c>
      <c r="B518" s="66">
        <v>0</v>
      </c>
      <c r="C518" s="46">
        <f t="shared" si="44"/>
        <v>7100</v>
      </c>
      <c r="D518" s="48">
        <v>7100</v>
      </c>
    </row>
    <row r="519" spans="1:4" ht="13.5" customHeight="1" thickBot="1" x14ac:dyDescent="0.25">
      <c r="A519" s="37" t="s">
        <v>136</v>
      </c>
      <c r="B519" s="49">
        <v>0</v>
      </c>
      <c r="C519" s="46">
        <f t="shared" si="44"/>
        <v>5100</v>
      </c>
      <c r="D519" s="50">
        <v>5100</v>
      </c>
    </row>
    <row r="520" spans="1:4" ht="13.5" customHeight="1" thickBot="1" x14ac:dyDescent="0.25">
      <c r="A520" s="10" t="s">
        <v>20</v>
      </c>
      <c r="B520" s="51">
        <f>SUM(B509:B519)</f>
        <v>0</v>
      </c>
      <c r="C520" s="51">
        <f>SUM(C509:C519)</f>
        <v>74400</v>
      </c>
      <c r="D520" s="52">
        <f>SUM(D509:D519)</f>
        <v>74400</v>
      </c>
    </row>
    <row r="521" spans="1:4" ht="13.5" customHeight="1" thickBot="1" x14ac:dyDescent="0.25">
      <c r="A521" s="70"/>
      <c r="B521" s="70"/>
      <c r="C521" s="70"/>
      <c r="D521" s="91"/>
    </row>
    <row r="522" spans="1:4" ht="13.5" customHeight="1" thickBot="1" x14ac:dyDescent="0.25">
      <c r="A522" s="87" t="s">
        <v>21</v>
      </c>
      <c r="B522" s="73">
        <f>B520</f>
        <v>0</v>
      </c>
      <c r="C522" s="92">
        <f>C520</f>
        <v>74400</v>
      </c>
      <c r="D522" s="74">
        <f>D520</f>
        <v>74400</v>
      </c>
    </row>
    <row r="523" spans="1:4" ht="13.5" customHeight="1" x14ac:dyDescent="0.2">
      <c r="A523" s="14"/>
      <c r="B523" s="18"/>
      <c r="C523" s="18"/>
      <c r="D523" s="18"/>
    </row>
    <row r="524" spans="1:4" ht="13.5" customHeight="1" x14ac:dyDescent="0.2">
      <c r="A524" s="14" t="s">
        <v>22</v>
      </c>
      <c r="B524" s="14"/>
      <c r="C524" s="14"/>
      <c r="D524" s="4"/>
    </row>
    <row r="525" spans="1:4" ht="13.5" customHeight="1" x14ac:dyDescent="0.2">
      <c r="A525" s="16"/>
      <c r="B525" s="16"/>
      <c r="C525" s="16"/>
      <c r="D525" s="4"/>
    </row>
    <row r="526" spans="1:4" ht="13.5" customHeight="1" thickBot="1" x14ac:dyDescent="0.25">
      <c r="A526" s="14" t="s">
        <v>23</v>
      </c>
      <c r="B526" s="14"/>
      <c r="C526" s="14"/>
      <c r="D526" s="30" t="s">
        <v>109</v>
      </c>
    </row>
    <row r="527" spans="1:4" ht="45" customHeight="1" thickBot="1" x14ac:dyDescent="0.25">
      <c r="A527" s="2" t="s">
        <v>0</v>
      </c>
      <c r="B527" s="31" t="s">
        <v>110</v>
      </c>
      <c r="C527" s="32" t="s">
        <v>111</v>
      </c>
      <c r="D527" s="3" t="s">
        <v>112</v>
      </c>
    </row>
    <row r="528" spans="1:4" ht="13.5" customHeight="1" x14ac:dyDescent="0.2">
      <c r="A528" s="24" t="s">
        <v>138</v>
      </c>
      <c r="B528" s="66">
        <v>0</v>
      </c>
      <c r="C528" s="46">
        <f t="shared" ref="C528:C535" si="45">D528-B528</f>
        <v>3100</v>
      </c>
      <c r="D528" s="48">
        <v>3100</v>
      </c>
    </row>
    <row r="529" spans="1:4" ht="13.5" customHeight="1" x14ac:dyDescent="0.2">
      <c r="A529" s="24" t="s">
        <v>139</v>
      </c>
      <c r="B529" s="66">
        <v>0</v>
      </c>
      <c r="C529" s="46">
        <f t="shared" si="45"/>
        <v>2100</v>
      </c>
      <c r="D529" s="48">
        <v>2100</v>
      </c>
    </row>
    <row r="530" spans="1:4" ht="13.5" customHeight="1" x14ac:dyDescent="0.2">
      <c r="A530" s="24" t="s">
        <v>24</v>
      </c>
      <c r="B530" s="66">
        <v>0</v>
      </c>
      <c r="C530" s="46">
        <f t="shared" si="45"/>
        <v>9500</v>
      </c>
      <c r="D530" s="48">
        <v>9500</v>
      </c>
    </row>
    <row r="531" spans="1:4" ht="13.5" customHeight="1" x14ac:dyDescent="0.2">
      <c r="A531" s="24" t="s">
        <v>146</v>
      </c>
      <c r="B531" s="66">
        <v>0</v>
      </c>
      <c r="C531" s="46">
        <f t="shared" si="45"/>
        <v>14700</v>
      </c>
      <c r="D531" s="48">
        <v>14700</v>
      </c>
    </row>
    <row r="532" spans="1:4" ht="13.5" customHeight="1" x14ac:dyDescent="0.2">
      <c r="A532" s="24" t="s">
        <v>148</v>
      </c>
      <c r="B532" s="66">
        <v>0</v>
      </c>
      <c r="C532" s="46">
        <f t="shared" si="45"/>
        <v>4100</v>
      </c>
      <c r="D532" s="48">
        <v>4100</v>
      </c>
    </row>
    <row r="533" spans="1:4" ht="13.5" customHeight="1" x14ac:dyDescent="0.2">
      <c r="A533" s="24" t="s">
        <v>149</v>
      </c>
      <c r="B533" s="66">
        <v>0</v>
      </c>
      <c r="C533" s="46">
        <f t="shared" si="45"/>
        <v>4200</v>
      </c>
      <c r="D533" s="48">
        <v>4200</v>
      </c>
    </row>
    <row r="534" spans="1:4" ht="13.5" customHeight="1" x14ac:dyDescent="0.2">
      <c r="A534" s="24" t="s">
        <v>150</v>
      </c>
      <c r="B534" s="66">
        <v>0</v>
      </c>
      <c r="C534" s="46">
        <f t="shared" si="45"/>
        <v>2900</v>
      </c>
      <c r="D534" s="48">
        <v>2900</v>
      </c>
    </row>
    <row r="535" spans="1:4" ht="13.5" customHeight="1" thickBot="1" x14ac:dyDescent="0.25">
      <c r="A535" s="24" t="s">
        <v>94</v>
      </c>
      <c r="B535" s="66">
        <v>0</v>
      </c>
      <c r="C535" s="46">
        <f t="shared" si="45"/>
        <v>5900</v>
      </c>
      <c r="D535" s="48">
        <v>5900</v>
      </c>
    </row>
    <row r="536" spans="1:4" ht="13.5" customHeight="1" thickBot="1" x14ac:dyDescent="0.25">
      <c r="A536" s="10" t="s">
        <v>25</v>
      </c>
      <c r="B536" s="51">
        <f>SUM(B528:B535)</f>
        <v>0</v>
      </c>
      <c r="C536" s="51">
        <f>SUM(C528:C535)</f>
        <v>46500</v>
      </c>
      <c r="D536" s="52">
        <f>SUM(D528:D535)</f>
        <v>46500</v>
      </c>
    </row>
    <row r="537" spans="1:4" ht="13.5" customHeight="1" x14ac:dyDescent="0.2">
      <c r="A537" s="16"/>
      <c r="B537" s="16"/>
      <c r="C537" s="16"/>
      <c r="D537" s="4"/>
    </row>
    <row r="538" spans="1:4" ht="13.5" customHeight="1" thickBot="1" x14ac:dyDescent="0.25">
      <c r="A538" s="14" t="s">
        <v>26</v>
      </c>
      <c r="B538" s="14"/>
      <c r="C538" s="14"/>
      <c r="D538" s="30" t="s">
        <v>109</v>
      </c>
    </row>
    <row r="539" spans="1:4" ht="45" customHeight="1" thickBot="1" x14ac:dyDescent="0.25">
      <c r="A539" s="2" t="s">
        <v>0</v>
      </c>
      <c r="B539" s="31" t="s">
        <v>110</v>
      </c>
      <c r="C539" s="32" t="s">
        <v>111</v>
      </c>
      <c r="D539" s="3" t="s">
        <v>112</v>
      </c>
    </row>
    <row r="540" spans="1:4" ht="13.5" customHeight="1" x14ac:dyDescent="0.2">
      <c r="A540" s="24" t="s">
        <v>158</v>
      </c>
      <c r="B540" s="66">
        <v>0</v>
      </c>
      <c r="C540" s="46">
        <f t="shared" ref="C540:C565" si="46">D540-B540</f>
        <v>4700</v>
      </c>
      <c r="D540" s="48">
        <v>4700</v>
      </c>
    </row>
    <row r="541" spans="1:4" ht="13.5" customHeight="1" x14ac:dyDescent="0.2">
      <c r="A541" s="24" t="s">
        <v>163</v>
      </c>
      <c r="B541" s="66">
        <v>0</v>
      </c>
      <c r="C541" s="46">
        <f t="shared" si="46"/>
        <v>7200</v>
      </c>
      <c r="D541" s="48">
        <v>7200</v>
      </c>
    </row>
    <row r="542" spans="1:4" ht="13.5" customHeight="1" x14ac:dyDescent="0.2">
      <c r="A542" s="40" t="s">
        <v>167</v>
      </c>
      <c r="B542" s="66">
        <v>0</v>
      </c>
      <c r="C542" s="46">
        <f t="shared" si="46"/>
        <v>6800</v>
      </c>
      <c r="D542" s="48">
        <v>6800</v>
      </c>
    </row>
    <row r="543" spans="1:4" ht="13.5" customHeight="1" x14ac:dyDescent="0.2">
      <c r="A543" s="24" t="s">
        <v>169</v>
      </c>
      <c r="B543" s="66">
        <v>0</v>
      </c>
      <c r="C543" s="46">
        <f t="shared" si="46"/>
        <v>6600</v>
      </c>
      <c r="D543" s="48">
        <v>6600</v>
      </c>
    </row>
    <row r="544" spans="1:4" ht="13.5" customHeight="1" x14ac:dyDescent="0.2">
      <c r="A544" s="17" t="s">
        <v>175</v>
      </c>
      <c r="B544" s="66">
        <v>0</v>
      </c>
      <c r="C544" s="46">
        <f t="shared" si="46"/>
        <v>2400</v>
      </c>
      <c r="D544" s="48">
        <v>2400</v>
      </c>
    </row>
    <row r="545" spans="1:4" ht="13.5" customHeight="1" x14ac:dyDescent="0.2">
      <c r="A545" s="17" t="s">
        <v>176</v>
      </c>
      <c r="B545" s="66">
        <v>0</v>
      </c>
      <c r="C545" s="46">
        <f t="shared" si="46"/>
        <v>6100</v>
      </c>
      <c r="D545" s="48">
        <v>6100</v>
      </c>
    </row>
    <row r="546" spans="1:4" ht="13.5" customHeight="1" x14ac:dyDescent="0.2">
      <c r="A546" s="17" t="s">
        <v>184</v>
      </c>
      <c r="B546" s="66">
        <v>0</v>
      </c>
      <c r="C546" s="46">
        <f t="shared" si="46"/>
        <v>8000</v>
      </c>
      <c r="D546" s="48">
        <v>8000</v>
      </c>
    </row>
    <row r="547" spans="1:4" ht="13.5" customHeight="1" x14ac:dyDescent="0.2">
      <c r="A547" s="17" t="s">
        <v>188</v>
      </c>
      <c r="B547" s="66">
        <v>0</v>
      </c>
      <c r="C547" s="46">
        <f t="shared" si="46"/>
        <v>7400</v>
      </c>
      <c r="D547" s="48">
        <v>7400</v>
      </c>
    </row>
    <row r="548" spans="1:4" ht="13.5" customHeight="1" x14ac:dyDescent="0.2">
      <c r="A548" s="17" t="s">
        <v>189</v>
      </c>
      <c r="B548" s="66">
        <v>0</v>
      </c>
      <c r="C548" s="46">
        <f t="shared" si="46"/>
        <v>11800</v>
      </c>
      <c r="D548" s="48">
        <v>11800</v>
      </c>
    </row>
    <row r="549" spans="1:4" ht="13.5" customHeight="1" x14ac:dyDescent="0.2">
      <c r="A549" s="17" t="s">
        <v>190</v>
      </c>
      <c r="B549" s="66">
        <v>0</v>
      </c>
      <c r="C549" s="46">
        <f t="shared" si="46"/>
        <v>3600</v>
      </c>
      <c r="D549" s="48">
        <v>3600</v>
      </c>
    </row>
    <row r="550" spans="1:4" ht="13.5" customHeight="1" x14ac:dyDescent="0.2">
      <c r="A550" s="17" t="s">
        <v>191</v>
      </c>
      <c r="B550" s="66">
        <v>0</v>
      </c>
      <c r="C550" s="46">
        <f t="shared" si="46"/>
        <v>9900</v>
      </c>
      <c r="D550" s="48">
        <v>9900</v>
      </c>
    </row>
    <row r="551" spans="1:4" ht="13.5" customHeight="1" x14ac:dyDescent="0.2">
      <c r="A551" s="17" t="s">
        <v>193</v>
      </c>
      <c r="B551" s="66">
        <v>0</v>
      </c>
      <c r="C551" s="46">
        <f t="shared" si="46"/>
        <v>5100</v>
      </c>
      <c r="D551" s="48">
        <v>5100</v>
      </c>
    </row>
    <row r="552" spans="1:4" ht="13.5" customHeight="1" x14ac:dyDescent="0.2">
      <c r="A552" s="17" t="s">
        <v>194</v>
      </c>
      <c r="B552" s="66">
        <v>0</v>
      </c>
      <c r="C552" s="46">
        <f t="shared" si="46"/>
        <v>10800</v>
      </c>
      <c r="D552" s="48">
        <v>10800</v>
      </c>
    </row>
    <row r="553" spans="1:4" ht="13.5" customHeight="1" x14ac:dyDescent="0.2">
      <c r="A553" s="17" t="s">
        <v>195</v>
      </c>
      <c r="B553" s="66">
        <v>0</v>
      </c>
      <c r="C553" s="46">
        <f t="shared" si="46"/>
        <v>26900</v>
      </c>
      <c r="D553" s="48">
        <v>26900</v>
      </c>
    </row>
    <row r="554" spans="1:4" ht="13.5" customHeight="1" x14ac:dyDescent="0.2">
      <c r="A554" s="17" t="s">
        <v>196</v>
      </c>
      <c r="B554" s="66">
        <v>0</v>
      </c>
      <c r="C554" s="46">
        <f t="shared" si="46"/>
        <v>10200</v>
      </c>
      <c r="D554" s="48">
        <v>10200</v>
      </c>
    </row>
    <row r="555" spans="1:4" ht="13.5" customHeight="1" x14ac:dyDescent="0.2">
      <c r="A555" s="17" t="s">
        <v>197</v>
      </c>
      <c r="B555" s="66">
        <v>0</v>
      </c>
      <c r="C555" s="46">
        <f t="shared" si="46"/>
        <v>8600</v>
      </c>
      <c r="D555" s="48">
        <v>8600</v>
      </c>
    </row>
    <row r="556" spans="1:4" ht="13.5" customHeight="1" x14ac:dyDescent="0.2">
      <c r="A556" s="17" t="s">
        <v>114</v>
      </c>
      <c r="B556" s="66">
        <v>0</v>
      </c>
      <c r="C556" s="46">
        <f t="shared" si="46"/>
        <v>4600</v>
      </c>
      <c r="D556" s="48">
        <v>4600</v>
      </c>
    </row>
    <row r="557" spans="1:4" ht="13.5" customHeight="1" x14ac:dyDescent="0.2">
      <c r="A557" s="17" t="s">
        <v>27</v>
      </c>
      <c r="B557" s="66">
        <v>0</v>
      </c>
      <c r="C557" s="46">
        <f t="shared" si="46"/>
        <v>12100</v>
      </c>
      <c r="D557" s="48">
        <v>12100</v>
      </c>
    </row>
    <row r="558" spans="1:4" ht="13.5" customHeight="1" x14ac:dyDescent="0.2">
      <c r="A558" s="17" t="s">
        <v>198</v>
      </c>
      <c r="B558" s="66">
        <v>0</v>
      </c>
      <c r="C558" s="46">
        <f t="shared" si="46"/>
        <v>4700</v>
      </c>
      <c r="D558" s="48">
        <v>4700</v>
      </c>
    </row>
    <row r="559" spans="1:4" ht="13.5" customHeight="1" x14ac:dyDescent="0.2">
      <c r="A559" s="17" t="s">
        <v>199</v>
      </c>
      <c r="B559" s="66">
        <v>0</v>
      </c>
      <c r="C559" s="46">
        <f t="shared" si="46"/>
        <v>5300</v>
      </c>
      <c r="D559" s="48">
        <v>5300</v>
      </c>
    </row>
    <row r="560" spans="1:4" ht="13.5" customHeight="1" x14ac:dyDescent="0.2">
      <c r="A560" s="17" t="s">
        <v>200</v>
      </c>
      <c r="B560" s="66">
        <v>0</v>
      </c>
      <c r="C560" s="46">
        <f t="shared" si="46"/>
        <v>5600</v>
      </c>
      <c r="D560" s="48">
        <v>5600</v>
      </c>
    </row>
    <row r="561" spans="1:4" ht="13.5" customHeight="1" x14ac:dyDescent="0.2">
      <c r="A561" s="17" t="s">
        <v>201</v>
      </c>
      <c r="B561" s="66">
        <v>0</v>
      </c>
      <c r="C561" s="46">
        <f t="shared" si="46"/>
        <v>4200</v>
      </c>
      <c r="D561" s="48">
        <v>4200</v>
      </c>
    </row>
    <row r="562" spans="1:4" ht="13.5" customHeight="1" x14ac:dyDescent="0.2">
      <c r="A562" s="17" t="s">
        <v>202</v>
      </c>
      <c r="B562" s="66">
        <v>0</v>
      </c>
      <c r="C562" s="46">
        <f t="shared" si="46"/>
        <v>4300</v>
      </c>
      <c r="D562" s="48">
        <v>4300</v>
      </c>
    </row>
    <row r="563" spans="1:4" ht="13.5" customHeight="1" x14ac:dyDescent="0.2">
      <c r="A563" s="17" t="s">
        <v>203</v>
      </c>
      <c r="B563" s="66">
        <v>0</v>
      </c>
      <c r="C563" s="46">
        <f t="shared" si="46"/>
        <v>13200</v>
      </c>
      <c r="D563" s="48">
        <v>13200</v>
      </c>
    </row>
    <row r="564" spans="1:4" ht="13.5" customHeight="1" x14ac:dyDescent="0.2">
      <c r="A564" s="17" t="s">
        <v>204</v>
      </c>
      <c r="B564" s="66">
        <v>0</v>
      </c>
      <c r="C564" s="46">
        <f t="shared" si="46"/>
        <v>13000</v>
      </c>
      <c r="D564" s="48">
        <v>13000</v>
      </c>
    </row>
    <row r="565" spans="1:4" ht="13.5" customHeight="1" x14ac:dyDescent="0.2">
      <c r="A565" s="17" t="s">
        <v>205</v>
      </c>
      <c r="B565" s="66">
        <v>0</v>
      </c>
      <c r="C565" s="46">
        <f t="shared" si="46"/>
        <v>15600</v>
      </c>
      <c r="D565" s="48">
        <v>15600</v>
      </c>
    </row>
    <row r="566" spans="1:4" ht="13.5" customHeight="1" x14ac:dyDescent="0.2">
      <c r="A566" s="24" t="s">
        <v>221</v>
      </c>
      <c r="B566" s="66">
        <v>0</v>
      </c>
      <c r="C566" s="46">
        <f t="shared" ref="C566:C572" si="47">D566-B566</f>
        <v>2700</v>
      </c>
      <c r="D566" s="48">
        <v>2700</v>
      </c>
    </row>
    <row r="567" spans="1:4" ht="13.5" customHeight="1" x14ac:dyDescent="0.2">
      <c r="A567" s="24" t="s">
        <v>223</v>
      </c>
      <c r="B567" s="66">
        <v>0</v>
      </c>
      <c r="C567" s="46">
        <f t="shared" si="47"/>
        <v>9400</v>
      </c>
      <c r="D567" s="48">
        <v>9400</v>
      </c>
    </row>
    <row r="568" spans="1:4" ht="13.5" customHeight="1" x14ac:dyDescent="0.2">
      <c r="A568" s="24" t="s">
        <v>28</v>
      </c>
      <c r="B568" s="66">
        <v>0</v>
      </c>
      <c r="C568" s="46">
        <f t="shared" si="47"/>
        <v>2900</v>
      </c>
      <c r="D568" s="48">
        <v>2900</v>
      </c>
    </row>
    <row r="569" spans="1:4" ht="13.5" customHeight="1" x14ac:dyDescent="0.2">
      <c r="A569" s="24" t="s">
        <v>227</v>
      </c>
      <c r="B569" s="66">
        <v>0</v>
      </c>
      <c r="C569" s="46">
        <f t="shared" si="47"/>
        <v>4300</v>
      </c>
      <c r="D569" s="48">
        <v>4300</v>
      </c>
    </row>
    <row r="570" spans="1:4" ht="13.5" customHeight="1" x14ac:dyDescent="0.2">
      <c r="A570" s="17" t="s">
        <v>229</v>
      </c>
      <c r="B570" s="66">
        <v>0</v>
      </c>
      <c r="C570" s="46">
        <f t="shared" si="47"/>
        <v>11200</v>
      </c>
      <c r="D570" s="48">
        <v>11200</v>
      </c>
    </row>
    <row r="571" spans="1:4" ht="13.5" customHeight="1" x14ac:dyDescent="0.2">
      <c r="A571" s="17" t="s">
        <v>231</v>
      </c>
      <c r="B571" s="66">
        <v>0</v>
      </c>
      <c r="C571" s="46">
        <f t="shared" si="47"/>
        <v>7100</v>
      </c>
      <c r="D571" s="48">
        <v>7100</v>
      </c>
    </row>
    <row r="572" spans="1:4" ht="13.5" customHeight="1" thickBot="1" x14ac:dyDescent="0.25">
      <c r="A572" s="17" t="s">
        <v>233</v>
      </c>
      <c r="B572" s="66">
        <v>0</v>
      </c>
      <c r="C572" s="46">
        <f t="shared" si="47"/>
        <v>6800</v>
      </c>
      <c r="D572" s="48">
        <v>6800</v>
      </c>
    </row>
    <row r="573" spans="1:4" ht="13.5" customHeight="1" thickBot="1" x14ac:dyDescent="0.25">
      <c r="A573" s="10" t="s">
        <v>29</v>
      </c>
      <c r="B573" s="51">
        <f>SUM(B540:B572)</f>
        <v>0</v>
      </c>
      <c r="C573" s="51">
        <f>SUM(C540:C572)</f>
        <v>263100</v>
      </c>
      <c r="D573" s="52">
        <f>SUM(D540:D572)</f>
        <v>263100</v>
      </c>
    </row>
    <row r="574" spans="1:4" ht="13.5" customHeight="1" x14ac:dyDescent="0.2">
      <c r="A574" s="16"/>
      <c r="B574" s="16"/>
      <c r="C574" s="16"/>
      <c r="D574" s="4"/>
    </row>
    <row r="575" spans="1:4" ht="13.5" customHeight="1" thickBot="1" x14ac:dyDescent="0.25">
      <c r="A575" s="14" t="s">
        <v>30</v>
      </c>
      <c r="B575" s="14"/>
      <c r="C575" s="14"/>
      <c r="D575" s="30" t="s">
        <v>109</v>
      </c>
    </row>
    <row r="576" spans="1:4" ht="45" customHeight="1" thickBot="1" x14ac:dyDescent="0.25">
      <c r="A576" s="2" t="s">
        <v>0</v>
      </c>
      <c r="B576" s="31" t="s">
        <v>110</v>
      </c>
      <c r="C576" s="32" t="s">
        <v>111</v>
      </c>
      <c r="D576" s="3" t="s">
        <v>112</v>
      </c>
    </row>
    <row r="577" spans="1:4" ht="13.5" customHeight="1" x14ac:dyDescent="0.2">
      <c r="A577" s="17" t="s">
        <v>31</v>
      </c>
      <c r="B577" s="66">
        <v>0</v>
      </c>
      <c r="C577" s="46">
        <f t="shared" ref="C577:C580" si="48">D577-B577</f>
        <v>5000</v>
      </c>
      <c r="D577" s="48">
        <v>5000</v>
      </c>
    </row>
    <row r="578" spans="1:4" ht="13.5" customHeight="1" x14ac:dyDescent="0.2">
      <c r="A578" s="17" t="s">
        <v>248</v>
      </c>
      <c r="B578" s="66">
        <v>0</v>
      </c>
      <c r="C578" s="46">
        <f t="shared" si="48"/>
        <v>10900</v>
      </c>
      <c r="D578" s="48">
        <v>10900</v>
      </c>
    </row>
    <row r="579" spans="1:4" ht="13.5" customHeight="1" x14ac:dyDescent="0.2">
      <c r="A579" s="17" t="s">
        <v>32</v>
      </c>
      <c r="B579" s="66">
        <v>0</v>
      </c>
      <c r="C579" s="46">
        <f t="shared" si="48"/>
        <v>7900</v>
      </c>
      <c r="D579" s="48">
        <v>7900</v>
      </c>
    </row>
    <row r="580" spans="1:4" ht="13.5" customHeight="1" thickBot="1" x14ac:dyDescent="0.25">
      <c r="A580" s="17" t="s">
        <v>249</v>
      </c>
      <c r="B580" s="66">
        <v>0</v>
      </c>
      <c r="C580" s="46">
        <f t="shared" si="48"/>
        <v>12700</v>
      </c>
      <c r="D580" s="48">
        <v>12700</v>
      </c>
    </row>
    <row r="581" spans="1:4" ht="13.5" customHeight="1" thickBot="1" x14ac:dyDescent="0.25">
      <c r="A581" s="10" t="s">
        <v>33</v>
      </c>
      <c r="B581" s="51">
        <f>SUM(B577:B580)</f>
        <v>0</v>
      </c>
      <c r="C581" s="51">
        <f>SUM(C577:C580)</f>
        <v>36500</v>
      </c>
      <c r="D581" s="52">
        <f>SUM(D577:D580)</f>
        <v>36500</v>
      </c>
    </row>
    <row r="582" spans="1:4" ht="13.5" customHeight="1" x14ac:dyDescent="0.2">
      <c r="A582" s="16"/>
      <c r="B582" s="16"/>
      <c r="C582" s="16"/>
      <c r="D582" s="4"/>
    </row>
    <row r="583" spans="1:4" ht="13.5" customHeight="1" thickBot="1" x14ac:dyDescent="0.25">
      <c r="A583" s="14" t="s">
        <v>34</v>
      </c>
      <c r="B583" s="14"/>
      <c r="C583" s="14"/>
      <c r="D583" s="30" t="s">
        <v>109</v>
      </c>
    </row>
    <row r="584" spans="1:4" ht="45" customHeight="1" thickBot="1" x14ac:dyDescent="0.25">
      <c r="A584" s="2" t="s">
        <v>0</v>
      </c>
      <c r="B584" s="31" t="s">
        <v>110</v>
      </c>
      <c r="C584" s="32" t="s">
        <v>111</v>
      </c>
      <c r="D584" s="3" t="s">
        <v>112</v>
      </c>
    </row>
    <row r="585" spans="1:4" ht="13.5" customHeight="1" x14ac:dyDescent="0.2">
      <c r="A585" s="60" t="s">
        <v>257</v>
      </c>
      <c r="B585" s="66">
        <v>0</v>
      </c>
      <c r="C585" s="46">
        <f t="shared" ref="C585:C592" si="49">D585-B585</f>
        <v>5000</v>
      </c>
      <c r="D585" s="48">
        <v>5000</v>
      </c>
    </row>
    <row r="586" spans="1:4" ht="13.5" customHeight="1" x14ac:dyDescent="0.2">
      <c r="A586" s="24" t="s">
        <v>258</v>
      </c>
      <c r="B586" s="66">
        <v>0</v>
      </c>
      <c r="C586" s="46">
        <f t="shared" si="49"/>
        <v>3300</v>
      </c>
      <c r="D586" s="48">
        <v>3300</v>
      </c>
    </row>
    <row r="587" spans="1:4" ht="13.5" customHeight="1" x14ac:dyDescent="0.2">
      <c r="A587" s="17" t="s">
        <v>263</v>
      </c>
      <c r="B587" s="66">
        <v>0</v>
      </c>
      <c r="C587" s="46">
        <f t="shared" si="49"/>
        <v>4400</v>
      </c>
      <c r="D587" s="48">
        <v>4400</v>
      </c>
    </row>
    <row r="588" spans="1:4" ht="13.5" customHeight="1" x14ac:dyDescent="0.2">
      <c r="A588" s="17" t="s">
        <v>265</v>
      </c>
      <c r="B588" s="66">
        <v>0</v>
      </c>
      <c r="C588" s="46">
        <f t="shared" si="49"/>
        <v>5500</v>
      </c>
      <c r="D588" s="48">
        <v>5500</v>
      </c>
    </row>
    <row r="589" spans="1:4" ht="13.5" customHeight="1" x14ac:dyDescent="0.2">
      <c r="A589" s="24" t="s">
        <v>35</v>
      </c>
      <c r="B589" s="66">
        <v>0</v>
      </c>
      <c r="C589" s="46">
        <f t="shared" si="49"/>
        <v>3400</v>
      </c>
      <c r="D589" s="48">
        <v>3400</v>
      </c>
    </row>
    <row r="590" spans="1:4" ht="13.5" customHeight="1" x14ac:dyDescent="0.2">
      <c r="A590" s="24" t="s">
        <v>36</v>
      </c>
      <c r="B590" s="66">
        <v>0</v>
      </c>
      <c r="C590" s="46">
        <f t="shared" si="49"/>
        <v>6000</v>
      </c>
      <c r="D590" s="48">
        <v>6000</v>
      </c>
    </row>
    <row r="591" spans="1:4" ht="13.5" customHeight="1" x14ac:dyDescent="0.2">
      <c r="A591" s="24" t="s">
        <v>37</v>
      </c>
      <c r="B591" s="66">
        <v>0</v>
      </c>
      <c r="C591" s="46">
        <f t="shared" si="49"/>
        <v>9000</v>
      </c>
      <c r="D591" s="48">
        <v>9000</v>
      </c>
    </row>
    <row r="592" spans="1:4" ht="13.5" customHeight="1" thickBot="1" x14ac:dyDescent="0.25">
      <c r="A592" s="24" t="s">
        <v>267</v>
      </c>
      <c r="B592" s="66">
        <v>0</v>
      </c>
      <c r="C592" s="46">
        <f t="shared" si="49"/>
        <v>5600</v>
      </c>
      <c r="D592" s="48">
        <v>5600</v>
      </c>
    </row>
    <row r="593" spans="1:4" ht="13.5" customHeight="1" thickBot="1" x14ac:dyDescent="0.25">
      <c r="A593" s="10" t="s">
        <v>38</v>
      </c>
      <c r="B593" s="51">
        <f>SUM(B585:B592)</f>
        <v>0</v>
      </c>
      <c r="C593" s="51">
        <f>SUM(C585:C592)</f>
        <v>42200</v>
      </c>
      <c r="D593" s="52">
        <f>SUM(D585:D592)</f>
        <v>42200</v>
      </c>
    </row>
    <row r="594" spans="1:4" ht="13.5" customHeight="1" thickBot="1" x14ac:dyDescent="0.25">
      <c r="A594" s="70"/>
      <c r="B594" s="70"/>
      <c r="C594" s="70"/>
      <c r="D594" s="91"/>
    </row>
    <row r="595" spans="1:4" ht="13.5" customHeight="1" thickBot="1" x14ac:dyDescent="0.25">
      <c r="A595" s="87" t="s">
        <v>39</v>
      </c>
      <c r="B595" s="73">
        <f>B536+B573+B581+B593</f>
        <v>0</v>
      </c>
      <c r="C595" s="92">
        <f>C536+C573+C581+C593</f>
        <v>388300</v>
      </c>
      <c r="D595" s="74">
        <f>D536+D573+D581+D593</f>
        <v>388300</v>
      </c>
    </row>
    <row r="596" spans="1:4" ht="13.5" customHeight="1" x14ac:dyDescent="0.2">
      <c r="A596" s="16"/>
      <c r="B596" s="16"/>
      <c r="C596" s="16"/>
      <c r="D596" s="4"/>
    </row>
    <row r="597" spans="1:4" ht="13.5" customHeight="1" x14ac:dyDescent="0.2">
      <c r="A597" s="14" t="s">
        <v>40</v>
      </c>
      <c r="B597" s="14"/>
      <c r="C597" s="14"/>
      <c r="D597" s="4"/>
    </row>
    <row r="598" spans="1:4" ht="13.5" customHeight="1" x14ac:dyDescent="0.2">
      <c r="A598" s="16"/>
      <c r="B598" s="16"/>
      <c r="C598" s="16"/>
      <c r="D598" s="4"/>
    </row>
    <row r="599" spans="1:4" ht="13.5" customHeight="1" thickBot="1" x14ac:dyDescent="0.25">
      <c r="A599" s="14" t="s">
        <v>269</v>
      </c>
      <c r="B599" s="14"/>
      <c r="C599" s="14"/>
      <c r="D599" s="30" t="s">
        <v>109</v>
      </c>
    </row>
    <row r="600" spans="1:4" ht="45" customHeight="1" thickBot="1" x14ac:dyDescent="0.25">
      <c r="A600" s="2" t="s">
        <v>0</v>
      </c>
      <c r="B600" s="31" t="s">
        <v>110</v>
      </c>
      <c r="C600" s="32" t="s">
        <v>111</v>
      </c>
      <c r="D600" s="3" t="s">
        <v>112</v>
      </c>
    </row>
    <row r="601" spans="1:4" ht="13.5" customHeight="1" x14ac:dyDescent="0.2">
      <c r="A601" s="93" t="s">
        <v>270</v>
      </c>
      <c r="B601" s="66">
        <v>0</v>
      </c>
      <c r="C601" s="46">
        <f t="shared" ref="C601:C604" si="50">D601-B601</f>
        <v>2400</v>
      </c>
      <c r="D601" s="48">
        <v>2400</v>
      </c>
    </row>
    <row r="602" spans="1:4" ht="13.5" customHeight="1" x14ac:dyDescent="0.2">
      <c r="A602" s="24" t="s">
        <v>271</v>
      </c>
      <c r="B602" s="66">
        <v>0</v>
      </c>
      <c r="C602" s="46">
        <f t="shared" si="50"/>
        <v>3100</v>
      </c>
      <c r="D602" s="48">
        <v>3100</v>
      </c>
    </row>
    <row r="603" spans="1:4" ht="13.5" customHeight="1" x14ac:dyDescent="0.2">
      <c r="A603" s="24" t="s">
        <v>272</v>
      </c>
      <c r="B603" s="66">
        <v>0</v>
      </c>
      <c r="C603" s="46">
        <f t="shared" si="50"/>
        <v>2700</v>
      </c>
      <c r="D603" s="48">
        <v>2700</v>
      </c>
    </row>
    <row r="604" spans="1:4" ht="13.5" customHeight="1" thickBot="1" x14ac:dyDescent="0.25">
      <c r="A604" s="24" t="s">
        <v>276</v>
      </c>
      <c r="B604" s="66">
        <v>0</v>
      </c>
      <c r="C604" s="46">
        <f t="shared" si="50"/>
        <v>16500</v>
      </c>
      <c r="D604" s="48">
        <v>16500</v>
      </c>
    </row>
    <row r="605" spans="1:4" ht="13.5" customHeight="1" thickBot="1" x14ac:dyDescent="0.25">
      <c r="A605" s="10" t="s">
        <v>282</v>
      </c>
      <c r="B605" s="51">
        <f>SUM(B601:B604)</f>
        <v>0</v>
      </c>
      <c r="C605" s="51">
        <f>SUM(C601:C604)</f>
        <v>24700</v>
      </c>
      <c r="D605" s="52">
        <f>SUM(D601:D604)</f>
        <v>24700</v>
      </c>
    </row>
    <row r="606" spans="1:4" ht="13.5" customHeight="1" x14ac:dyDescent="0.2">
      <c r="A606" s="16"/>
      <c r="B606" s="16"/>
      <c r="C606" s="16"/>
      <c r="D606" s="4"/>
    </row>
    <row r="607" spans="1:4" ht="13.5" customHeight="1" thickBot="1" x14ac:dyDescent="0.25">
      <c r="A607" s="14" t="s">
        <v>41</v>
      </c>
      <c r="B607" s="14"/>
      <c r="C607" s="14"/>
      <c r="D607" s="30" t="s">
        <v>109</v>
      </c>
    </row>
    <row r="608" spans="1:4" ht="45" customHeight="1" thickBot="1" x14ac:dyDescent="0.25">
      <c r="A608" s="2" t="s">
        <v>0</v>
      </c>
      <c r="B608" s="31" t="s">
        <v>110</v>
      </c>
      <c r="C608" s="32" t="s">
        <v>111</v>
      </c>
      <c r="D608" s="3" t="s">
        <v>112</v>
      </c>
    </row>
    <row r="609" spans="1:4" ht="13.5" customHeight="1" x14ac:dyDescent="0.2">
      <c r="A609" s="94" t="s">
        <v>283</v>
      </c>
      <c r="B609" s="66">
        <v>0</v>
      </c>
      <c r="C609" s="46">
        <f t="shared" ref="C609:C627" si="51">D609-B609</f>
        <v>5700</v>
      </c>
      <c r="D609" s="48">
        <v>5700</v>
      </c>
    </row>
    <row r="610" spans="1:4" ht="13.5" customHeight="1" x14ac:dyDescent="0.2">
      <c r="A610" s="88" t="s">
        <v>286</v>
      </c>
      <c r="B610" s="66">
        <v>0</v>
      </c>
      <c r="C610" s="46">
        <f t="shared" si="51"/>
        <v>7100</v>
      </c>
      <c r="D610" s="48">
        <v>7100</v>
      </c>
    </row>
    <row r="611" spans="1:4" ht="13.5" customHeight="1" x14ac:dyDescent="0.2">
      <c r="A611" s="88" t="s">
        <v>290</v>
      </c>
      <c r="B611" s="66">
        <v>0</v>
      </c>
      <c r="C611" s="46">
        <f t="shared" si="51"/>
        <v>3800</v>
      </c>
      <c r="D611" s="48">
        <v>3800</v>
      </c>
    </row>
    <row r="612" spans="1:4" ht="13.5" customHeight="1" x14ac:dyDescent="0.2">
      <c r="A612" s="24" t="s">
        <v>46</v>
      </c>
      <c r="B612" s="66">
        <v>0</v>
      </c>
      <c r="C612" s="46">
        <f t="shared" si="51"/>
        <v>4700</v>
      </c>
      <c r="D612" s="48">
        <v>4700</v>
      </c>
    </row>
    <row r="613" spans="1:4" ht="13.5" customHeight="1" x14ac:dyDescent="0.2">
      <c r="A613" s="24" t="s">
        <v>47</v>
      </c>
      <c r="B613" s="66">
        <v>0</v>
      </c>
      <c r="C613" s="46">
        <f t="shared" si="51"/>
        <v>9300</v>
      </c>
      <c r="D613" s="48">
        <v>9300</v>
      </c>
    </row>
    <row r="614" spans="1:4" ht="13.5" customHeight="1" x14ac:dyDescent="0.2">
      <c r="A614" s="24" t="s">
        <v>48</v>
      </c>
      <c r="B614" s="66">
        <v>0</v>
      </c>
      <c r="C614" s="46">
        <f t="shared" si="51"/>
        <v>8100</v>
      </c>
      <c r="D614" s="48">
        <v>8100</v>
      </c>
    </row>
    <row r="615" spans="1:4" ht="13.5" customHeight="1" x14ac:dyDescent="0.2">
      <c r="A615" s="41" t="s">
        <v>307</v>
      </c>
      <c r="B615" s="66">
        <v>0</v>
      </c>
      <c r="C615" s="46">
        <f t="shared" si="51"/>
        <v>8400</v>
      </c>
      <c r="D615" s="48">
        <v>8400</v>
      </c>
    </row>
    <row r="616" spans="1:4" ht="13.5" customHeight="1" x14ac:dyDescent="0.2">
      <c r="A616" s="24" t="s">
        <v>310</v>
      </c>
      <c r="B616" s="66">
        <v>0</v>
      </c>
      <c r="C616" s="46">
        <f t="shared" si="51"/>
        <v>3600</v>
      </c>
      <c r="D616" s="48">
        <v>3600</v>
      </c>
    </row>
    <row r="617" spans="1:4" ht="13.5" customHeight="1" x14ac:dyDescent="0.2">
      <c r="A617" s="24" t="s">
        <v>311</v>
      </c>
      <c r="B617" s="66">
        <v>0</v>
      </c>
      <c r="C617" s="46">
        <f t="shared" si="51"/>
        <v>4000</v>
      </c>
      <c r="D617" s="48">
        <v>4000</v>
      </c>
    </row>
    <row r="618" spans="1:4" ht="13.5" customHeight="1" x14ac:dyDescent="0.2">
      <c r="A618" s="24" t="s">
        <v>316</v>
      </c>
      <c r="B618" s="66">
        <v>0</v>
      </c>
      <c r="C618" s="46">
        <f t="shared" si="51"/>
        <v>9400</v>
      </c>
      <c r="D618" s="48">
        <v>9400</v>
      </c>
    </row>
    <row r="619" spans="1:4" ht="13.5" customHeight="1" x14ac:dyDescent="0.2">
      <c r="A619" s="24" t="s">
        <v>108</v>
      </c>
      <c r="B619" s="66">
        <v>0</v>
      </c>
      <c r="C619" s="46">
        <f t="shared" si="51"/>
        <v>14100</v>
      </c>
      <c r="D619" s="48">
        <v>14100</v>
      </c>
    </row>
    <row r="620" spans="1:4" ht="13.5" customHeight="1" x14ac:dyDescent="0.2">
      <c r="A620" s="24" t="s">
        <v>318</v>
      </c>
      <c r="B620" s="66">
        <v>0</v>
      </c>
      <c r="C620" s="46">
        <f t="shared" si="51"/>
        <v>9600</v>
      </c>
      <c r="D620" s="48">
        <v>9600</v>
      </c>
    </row>
    <row r="621" spans="1:4" ht="13.5" customHeight="1" x14ac:dyDescent="0.2">
      <c r="A621" s="24" t="s">
        <v>50</v>
      </c>
      <c r="B621" s="66">
        <v>0</v>
      </c>
      <c r="C621" s="46">
        <f t="shared" si="51"/>
        <v>6500</v>
      </c>
      <c r="D621" s="48">
        <v>6500</v>
      </c>
    </row>
    <row r="622" spans="1:4" ht="13.5" customHeight="1" x14ac:dyDescent="0.2">
      <c r="A622" s="24" t="s">
        <v>319</v>
      </c>
      <c r="B622" s="66">
        <v>0</v>
      </c>
      <c r="C622" s="46">
        <f t="shared" si="51"/>
        <v>5100</v>
      </c>
      <c r="D622" s="48">
        <v>5100</v>
      </c>
    </row>
    <row r="623" spans="1:4" ht="13.5" customHeight="1" x14ac:dyDescent="0.2">
      <c r="A623" s="24" t="s">
        <v>320</v>
      </c>
      <c r="B623" s="66">
        <v>0</v>
      </c>
      <c r="C623" s="46">
        <f t="shared" si="51"/>
        <v>10900</v>
      </c>
      <c r="D623" s="48">
        <v>10900</v>
      </c>
    </row>
    <row r="624" spans="1:4" ht="13.5" customHeight="1" x14ac:dyDescent="0.2">
      <c r="A624" s="24" t="s">
        <v>321</v>
      </c>
      <c r="B624" s="66">
        <v>0</v>
      </c>
      <c r="C624" s="46">
        <f t="shared" si="51"/>
        <v>13400</v>
      </c>
      <c r="D624" s="48">
        <v>13400</v>
      </c>
    </row>
    <row r="625" spans="1:4" ht="24" customHeight="1" x14ac:dyDescent="0.2">
      <c r="A625" s="161" t="s">
        <v>322</v>
      </c>
      <c r="B625" s="139">
        <v>0</v>
      </c>
      <c r="C625" s="127">
        <f t="shared" si="51"/>
        <v>12500</v>
      </c>
      <c r="D625" s="138">
        <v>12500</v>
      </c>
    </row>
    <row r="626" spans="1:4" ht="24" customHeight="1" x14ac:dyDescent="0.2">
      <c r="A626" s="161" t="s">
        <v>323</v>
      </c>
      <c r="B626" s="139">
        <v>0</v>
      </c>
      <c r="C626" s="127">
        <f t="shared" si="51"/>
        <v>18000</v>
      </c>
      <c r="D626" s="138">
        <v>18000</v>
      </c>
    </row>
    <row r="627" spans="1:4" ht="13.5" customHeight="1" x14ac:dyDescent="0.2">
      <c r="A627" s="24" t="s">
        <v>332</v>
      </c>
      <c r="B627" s="66">
        <v>0</v>
      </c>
      <c r="C627" s="46">
        <f t="shared" si="51"/>
        <v>5300</v>
      </c>
      <c r="D627" s="48">
        <v>5300</v>
      </c>
    </row>
    <row r="628" spans="1:4" ht="13.5" customHeight="1" x14ac:dyDescent="0.2">
      <c r="A628" s="24" t="s">
        <v>98</v>
      </c>
      <c r="B628" s="66">
        <v>0</v>
      </c>
      <c r="C628" s="46">
        <f t="shared" ref="C628:C631" si="52">D628-B628</f>
        <v>2800</v>
      </c>
      <c r="D628" s="48">
        <v>2800</v>
      </c>
    </row>
    <row r="629" spans="1:4" ht="13.5" customHeight="1" x14ac:dyDescent="0.2">
      <c r="A629" s="24" t="s">
        <v>333</v>
      </c>
      <c r="B629" s="66">
        <v>0</v>
      </c>
      <c r="C629" s="46">
        <f t="shared" si="52"/>
        <v>4100</v>
      </c>
      <c r="D629" s="48">
        <v>4100</v>
      </c>
    </row>
    <row r="630" spans="1:4" ht="13.5" customHeight="1" x14ac:dyDescent="0.2">
      <c r="A630" s="24" t="s">
        <v>339</v>
      </c>
      <c r="B630" s="66">
        <v>0</v>
      </c>
      <c r="C630" s="46">
        <f t="shared" si="52"/>
        <v>4200</v>
      </c>
      <c r="D630" s="48">
        <v>4200</v>
      </c>
    </row>
    <row r="631" spans="1:4" ht="13.5" customHeight="1" thickBot="1" x14ac:dyDescent="0.25">
      <c r="A631" s="24" t="s">
        <v>52</v>
      </c>
      <c r="B631" s="66">
        <v>0</v>
      </c>
      <c r="C631" s="46">
        <f t="shared" si="52"/>
        <v>4100</v>
      </c>
      <c r="D631" s="48">
        <v>4100</v>
      </c>
    </row>
    <row r="632" spans="1:4" ht="13.5" customHeight="1" thickBot="1" x14ac:dyDescent="0.25">
      <c r="A632" s="10" t="s">
        <v>53</v>
      </c>
      <c r="B632" s="51">
        <f>SUM(B609:B631)</f>
        <v>0</v>
      </c>
      <c r="C632" s="51">
        <f>SUM(C609:C631)</f>
        <v>174700</v>
      </c>
      <c r="D632" s="52">
        <f>SUM(D609:D631)</f>
        <v>174700</v>
      </c>
    </row>
    <row r="633" spans="1:4" ht="13.5" customHeight="1" thickBot="1" x14ac:dyDescent="0.25">
      <c r="A633" s="16"/>
      <c r="B633" s="16"/>
      <c r="C633" s="16"/>
      <c r="D633" s="4"/>
    </row>
    <row r="634" spans="1:4" ht="13.5" customHeight="1" thickBot="1" x14ac:dyDescent="0.25">
      <c r="A634" s="87" t="s">
        <v>54</v>
      </c>
      <c r="B634" s="73">
        <f>B605+B632</f>
        <v>0</v>
      </c>
      <c r="C634" s="92">
        <f>C605+C632</f>
        <v>199400</v>
      </c>
      <c r="D634" s="74">
        <f>D605+D632</f>
        <v>199400</v>
      </c>
    </row>
    <row r="635" spans="1:4" ht="13.5" customHeight="1" x14ac:dyDescent="0.2">
      <c r="A635" s="14"/>
      <c r="B635" s="14"/>
      <c r="C635" s="14"/>
      <c r="D635" s="18"/>
    </row>
    <row r="636" spans="1:4" ht="13.5" customHeight="1" x14ac:dyDescent="0.2">
      <c r="A636" s="14" t="s">
        <v>55</v>
      </c>
      <c r="B636" s="14"/>
      <c r="C636" s="14"/>
      <c r="D636" s="4"/>
    </row>
    <row r="637" spans="1:4" ht="13.5" customHeight="1" x14ac:dyDescent="0.2">
      <c r="A637" s="16"/>
      <c r="B637" s="16"/>
      <c r="C637" s="16"/>
      <c r="D637" s="4"/>
    </row>
    <row r="638" spans="1:4" ht="13.5" customHeight="1" thickBot="1" x14ac:dyDescent="0.25">
      <c r="A638" s="14" t="s">
        <v>56</v>
      </c>
      <c r="B638" s="14"/>
      <c r="C638" s="14"/>
      <c r="D638" s="30" t="s">
        <v>109</v>
      </c>
    </row>
    <row r="639" spans="1:4" ht="45" customHeight="1" thickBot="1" x14ac:dyDescent="0.25">
      <c r="A639" s="2" t="s">
        <v>0</v>
      </c>
      <c r="B639" s="31" t="s">
        <v>110</v>
      </c>
      <c r="C639" s="32" t="s">
        <v>111</v>
      </c>
      <c r="D639" s="3" t="s">
        <v>112</v>
      </c>
    </row>
    <row r="640" spans="1:4" ht="13.5" customHeight="1" x14ac:dyDescent="0.2">
      <c r="A640" s="59" t="s">
        <v>346</v>
      </c>
      <c r="B640" s="66">
        <v>0</v>
      </c>
      <c r="C640" s="46">
        <f t="shared" ref="C640:C648" si="53">D640-B640</f>
        <v>5100</v>
      </c>
      <c r="D640" s="48">
        <v>5100</v>
      </c>
    </row>
    <row r="641" spans="1:4" ht="13.5" customHeight="1" x14ac:dyDescent="0.2">
      <c r="A641" s="60" t="s">
        <v>353</v>
      </c>
      <c r="B641" s="66">
        <v>0</v>
      </c>
      <c r="C641" s="46">
        <f t="shared" si="53"/>
        <v>4400</v>
      </c>
      <c r="D641" s="48">
        <v>4400</v>
      </c>
    </row>
    <row r="642" spans="1:4" ht="13.5" customHeight="1" x14ac:dyDescent="0.2">
      <c r="A642" s="60" t="s">
        <v>354</v>
      </c>
      <c r="B642" s="66">
        <v>0</v>
      </c>
      <c r="C642" s="46">
        <f t="shared" si="53"/>
        <v>13400</v>
      </c>
      <c r="D642" s="48">
        <v>13400</v>
      </c>
    </row>
    <row r="643" spans="1:4" ht="13.5" customHeight="1" x14ac:dyDescent="0.2">
      <c r="A643" s="60" t="s">
        <v>57</v>
      </c>
      <c r="B643" s="66">
        <v>0</v>
      </c>
      <c r="C643" s="46">
        <f t="shared" si="53"/>
        <v>15100</v>
      </c>
      <c r="D643" s="48">
        <v>15100</v>
      </c>
    </row>
    <row r="644" spans="1:4" ht="13.5" customHeight="1" x14ac:dyDescent="0.2">
      <c r="A644" s="60" t="s">
        <v>355</v>
      </c>
      <c r="B644" s="66">
        <v>0</v>
      </c>
      <c r="C644" s="46">
        <f t="shared" si="53"/>
        <v>11100</v>
      </c>
      <c r="D644" s="48">
        <v>11100</v>
      </c>
    </row>
    <row r="645" spans="1:4" ht="13.5" customHeight="1" x14ac:dyDescent="0.2">
      <c r="A645" s="60" t="s">
        <v>359</v>
      </c>
      <c r="B645" s="66">
        <v>0</v>
      </c>
      <c r="C645" s="46">
        <f t="shared" si="53"/>
        <v>4000</v>
      </c>
      <c r="D645" s="48">
        <v>4000</v>
      </c>
    </row>
    <row r="646" spans="1:4" ht="13.5" customHeight="1" x14ac:dyDescent="0.2">
      <c r="A646" s="60" t="s">
        <v>369</v>
      </c>
      <c r="B646" s="66">
        <v>0</v>
      </c>
      <c r="C646" s="46">
        <f t="shared" si="53"/>
        <v>2600</v>
      </c>
      <c r="D646" s="48">
        <v>2600</v>
      </c>
    </row>
    <row r="647" spans="1:4" ht="13.5" customHeight="1" x14ac:dyDescent="0.2">
      <c r="A647" s="60" t="s">
        <v>372</v>
      </c>
      <c r="B647" s="66">
        <v>0</v>
      </c>
      <c r="C647" s="46">
        <f t="shared" si="53"/>
        <v>4700</v>
      </c>
      <c r="D647" s="48">
        <v>4700</v>
      </c>
    </row>
    <row r="648" spans="1:4" ht="13.5" customHeight="1" thickBot="1" x14ac:dyDescent="0.25">
      <c r="A648" s="95" t="s">
        <v>376</v>
      </c>
      <c r="B648" s="49">
        <v>0</v>
      </c>
      <c r="C648" s="46">
        <f t="shared" si="53"/>
        <v>6000</v>
      </c>
      <c r="D648" s="50">
        <v>6000</v>
      </c>
    </row>
    <row r="649" spans="1:4" ht="13.5" customHeight="1" thickBot="1" x14ac:dyDescent="0.25">
      <c r="A649" s="10" t="s">
        <v>58</v>
      </c>
      <c r="B649" s="51">
        <f>SUM(B640:B648)</f>
        <v>0</v>
      </c>
      <c r="C649" s="51">
        <f>SUM(C640:C648)</f>
        <v>66400</v>
      </c>
      <c r="D649" s="52">
        <f>SUM(D640:D648)</f>
        <v>66400</v>
      </c>
    </row>
    <row r="650" spans="1:4" ht="13.5" customHeight="1" x14ac:dyDescent="0.2">
      <c r="A650" s="14"/>
      <c r="B650" s="14"/>
      <c r="C650" s="14"/>
      <c r="D650" s="4"/>
    </row>
    <row r="651" spans="1:4" ht="13.5" customHeight="1" thickBot="1" x14ac:dyDescent="0.25">
      <c r="A651" s="14" t="s">
        <v>377</v>
      </c>
      <c r="B651" s="14"/>
      <c r="C651" s="14"/>
      <c r="D651" s="30" t="s">
        <v>109</v>
      </c>
    </row>
    <row r="652" spans="1:4" ht="45" customHeight="1" thickBot="1" x14ac:dyDescent="0.25">
      <c r="A652" s="2" t="s">
        <v>0</v>
      </c>
      <c r="B652" s="31" t="s">
        <v>110</v>
      </c>
      <c r="C652" s="32" t="s">
        <v>111</v>
      </c>
      <c r="D652" s="3" t="s">
        <v>112</v>
      </c>
    </row>
    <row r="653" spans="1:4" ht="13.5" customHeight="1" x14ac:dyDescent="0.2">
      <c r="A653" s="60" t="s">
        <v>382</v>
      </c>
      <c r="B653" s="66">
        <v>0</v>
      </c>
      <c r="C653" s="46">
        <f t="shared" ref="C653:C657" si="54">D653-B653</f>
        <v>4700</v>
      </c>
      <c r="D653" s="48">
        <v>4700</v>
      </c>
    </row>
    <row r="654" spans="1:4" ht="13.5" customHeight="1" x14ac:dyDescent="0.2">
      <c r="A654" s="60" t="s">
        <v>383</v>
      </c>
      <c r="B654" s="66">
        <v>0</v>
      </c>
      <c r="C654" s="46">
        <f t="shared" si="54"/>
        <v>9200</v>
      </c>
      <c r="D654" s="48">
        <v>9200</v>
      </c>
    </row>
    <row r="655" spans="1:4" ht="13.5" customHeight="1" x14ac:dyDescent="0.2">
      <c r="A655" s="43" t="s">
        <v>385</v>
      </c>
      <c r="B655" s="66">
        <v>0</v>
      </c>
      <c r="C655" s="46">
        <f t="shared" si="54"/>
        <v>6800</v>
      </c>
      <c r="D655" s="48">
        <v>6800</v>
      </c>
    </row>
    <row r="656" spans="1:4" ht="13.5" customHeight="1" x14ac:dyDescent="0.2">
      <c r="A656" s="60" t="s">
        <v>386</v>
      </c>
      <c r="B656" s="66">
        <v>0</v>
      </c>
      <c r="C656" s="46">
        <f t="shared" si="54"/>
        <v>5000</v>
      </c>
      <c r="D656" s="48">
        <v>5000</v>
      </c>
    </row>
    <row r="657" spans="1:4" ht="13.5" customHeight="1" thickBot="1" x14ac:dyDescent="0.25">
      <c r="A657" s="60" t="s">
        <v>387</v>
      </c>
      <c r="B657" s="66">
        <v>0</v>
      </c>
      <c r="C657" s="46">
        <f t="shared" si="54"/>
        <v>4500</v>
      </c>
      <c r="D657" s="48">
        <v>4500</v>
      </c>
    </row>
    <row r="658" spans="1:4" ht="13.5" customHeight="1" thickBot="1" x14ac:dyDescent="0.25">
      <c r="A658" s="10" t="s">
        <v>391</v>
      </c>
      <c r="B658" s="51">
        <f>SUM(B653:B657)</f>
        <v>0</v>
      </c>
      <c r="C658" s="51">
        <f>SUM(C653:C657)</f>
        <v>30200</v>
      </c>
      <c r="D658" s="52">
        <f>SUM(D653:D657)</f>
        <v>30200</v>
      </c>
    </row>
    <row r="659" spans="1:4" ht="13.5" customHeight="1" x14ac:dyDescent="0.2">
      <c r="A659" s="16"/>
      <c r="B659" s="16"/>
      <c r="C659" s="16"/>
      <c r="D659" s="4"/>
    </row>
    <row r="660" spans="1:4" ht="13.5" customHeight="1" thickBot="1" x14ac:dyDescent="0.25">
      <c r="A660" s="14" t="s">
        <v>59</v>
      </c>
      <c r="B660" s="14"/>
      <c r="C660" s="14"/>
      <c r="D660" s="30" t="s">
        <v>109</v>
      </c>
    </row>
    <row r="661" spans="1:4" ht="45" customHeight="1" thickBot="1" x14ac:dyDescent="0.25">
      <c r="A661" s="2" t="s">
        <v>0</v>
      </c>
      <c r="B661" s="31" t="s">
        <v>110</v>
      </c>
      <c r="C661" s="32" t="s">
        <v>111</v>
      </c>
      <c r="D661" s="3" t="s">
        <v>112</v>
      </c>
    </row>
    <row r="662" spans="1:4" ht="13.5" customHeight="1" x14ac:dyDescent="0.2">
      <c r="A662" s="60" t="s">
        <v>397</v>
      </c>
      <c r="B662" s="66">
        <v>0</v>
      </c>
      <c r="C662" s="46">
        <f t="shared" ref="C662:C678" si="55">D662-B662</f>
        <v>4600</v>
      </c>
      <c r="D662" s="48">
        <v>4600</v>
      </c>
    </row>
    <row r="663" spans="1:4" ht="13.5" customHeight="1" x14ac:dyDescent="0.2">
      <c r="A663" s="60" t="s">
        <v>401</v>
      </c>
      <c r="B663" s="66">
        <v>0</v>
      </c>
      <c r="C663" s="46">
        <f t="shared" si="55"/>
        <v>5600</v>
      </c>
      <c r="D663" s="48">
        <v>5600</v>
      </c>
    </row>
    <row r="664" spans="1:4" ht="13.5" customHeight="1" x14ac:dyDescent="0.2">
      <c r="A664" s="97" t="s">
        <v>403</v>
      </c>
      <c r="B664" s="66">
        <v>0</v>
      </c>
      <c r="C664" s="46">
        <f t="shared" si="55"/>
        <v>3900</v>
      </c>
      <c r="D664" s="48">
        <v>3900</v>
      </c>
    </row>
    <row r="665" spans="1:4" ht="13.5" customHeight="1" x14ac:dyDescent="0.2">
      <c r="A665" s="60" t="s">
        <v>93</v>
      </c>
      <c r="B665" s="66">
        <v>0</v>
      </c>
      <c r="C665" s="46">
        <f t="shared" si="55"/>
        <v>10300</v>
      </c>
      <c r="D665" s="48">
        <v>10300</v>
      </c>
    </row>
    <row r="666" spans="1:4" ht="13.5" customHeight="1" x14ac:dyDescent="0.2">
      <c r="A666" s="60" t="s">
        <v>60</v>
      </c>
      <c r="B666" s="66">
        <v>0</v>
      </c>
      <c r="C666" s="46">
        <f t="shared" si="55"/>
        <v>4000</v>
      </c>
      <c r="D666" s="48">
        <v>4000</v>
      </c>
    </row>
    <row r="667" spans="1:4" ht="13.5" customHeight="1" x14ac:dyDescent="0.2">
      <c r="A667" s="97" t="s">
        <v>407</v>
      </c>
      <c r="B667" s="66">
        <v>0</v>
      </c>
      <c r="C667" s="46">
        <f t="shared" si="55"/>
        <v>3800</v>
      </c>
      <c r="D667" s="48">
        <v>3800</v>
      </c>
    </row>
    <row r="668" spans="1:4" ht="13.5" customHeight="1" x14ac:dyDescent="0.2">
      <c r="A668" s="60" t="s">
        <v>412</v>
      </c>
      <c r="B668" s="66">
        <v>0</v>
      </c>
      <c r="C668" s="46">
        <f t="shared" si="55"/>
        <v>3300</v>
      </c>
      <c r="D668" s="48">
        <v>3300</v>
      </c>
    </row>
    <row r="669" spans="1:4" ht="13.5" customHeight="1" x14ac:dyDescent="0.2">
      <c r="A669" s="63" t="s">
        <v>63</v>
      </c>
      <c r="B669" s="66">
        <v>0</v>
      </c>
      <c r="C669" s="46">
        <f t="shared" si="55"/>
        <v>2800</v>
      </c>
      <c r="D669" s="48">
        <v>2800</v>
      </c>
    </row>
    <row r="670" spans="1:4" ht="13.5" customHeight="1" x14ac:dyDescent="0.2">
      <c r="A670" s="63" t="s">
        <v>425</v>
      </c>
      <c r="B670" s="66">
        <v>0</v>
      </c>
      <c r="C670" s="46">
        <f t="shared" si="55"/>
        <v>9000</v>
      </c>
      <c r="D670" s="48">
        <v>9000</v>
      </c>
    </row>
    <row r="671" spans="1:4" ht="13.5" customHeight="1" x14ac:dyDescent="0.2">
      <c r="A671" s="63" t="s">
        <v>99</v>
      </c>
      <c r="B671" s="66">
        <v>0</v>
      </c>
      <c r="C671" s="46">
        <f t="shared" si="55"/>
        <v>12600</v>
      </c>
      <c r="D671" s="48">
        <v>12600</v>
      </c>
    </row>
    <row r="672" spans="1:4" ht="13.5" customHeight="1" x14ac:dyDescent="0.2">
      <c r="A672" s="63" t="s">
        <v>426</v>
      </c>
      <c r="B672" s="66">
        <v>0</v>
      </c>
      <c r="C672" s="46">
        <f t="shared" si="55"/>
        <v>9800</v>
      </c>
      <c r="D672" s="48">
        <v>9800</v>
      </c>
    </row>
    <row r="673" spans="1:4" ht="13.5" customHeight="1" x14ac:dyDescent="0.2">
      <c r="A673" s="63" t="s">
        <v>427</v>
      </c>
      <c r="B673" s="66">
        <v>0</v>
      </c>
      <c r="C673" s="46">
        <f t="shared" si="55"/>
        <v>13600</v>
      </c>
      <c r="D673" s="48">
        <v>13600</v>
      </c>
    </row>
    <row r="674" spans="1:4" ht="13.5" customHeight="1" x14ac:dyDescent="0.2">
      <c r="A674" s="63" t="s">
        <v>428</v>
      </c>
      <c r="B674" s="66">
        <v>0</v>
      </c>
      <c r="C674" s="46">
        <f t="shared" si="55"/>
        <v>15500</v>
      </c>
      <c r="D674" s="48">
        <v>15500</v>
      </c>
    </row>
    <row r="675" spans="1:4" ht="13.5" customHeight="1" x14ac:dyDescent="0.2">
      <c r="A675" s="63" t="s">
        <v>429</v>
      </c>
      <c r="B675" s="66">
        <v>0</v>
      </c>
      <c r="C675" s="46">
        <f t="shared" si="55"/>
        <v>11300</v>
      </c>
      <c r="D675" s="48">
        <v>11300</v>
      </c>
    </row>
    <row r="676" spans="1:4" ht="13.5" customHeight="1" x14ac:dyDescent="0.2">
      <c r="A676" s="63" t="s">
        <v>430</v>
      </c>
      <c r="B676" s="66">
        <v>0</v>
      </c>
      <c r="C676" s="46">
        <f t="shared" si="55"/>
        <v>9800</v>
      </c>
      <c r="D676" s="48">
        <v>9800</v>
      </c>
    </row>
    <row r="677" spans="1:4" ht="13.5" customHeight="1" x14ac:dyDescent="0.2">
      <c r="A677" s="63" t="s">
        <v>436</v>
      </c>
      <c r="B677" s="66">
        <v>0</v>
      </c>
      <c r="C677" s="46">
        <f t="shared" si="55"/>
        <v>8800</v>
      </c>
      <c r="D677" s="48">
        <v>8800</v>
      </c>
    </row>
    <row r="678" spans="1:4" ht="13.5" customHeight="1" thickBot="1" x14ac:dyDescent="0.25">
      <c r="A678" s="63" t="s">
        <v>437</v>
      </c>
      <c r="B678" s="66">
        <v>0</v>
      </c>
      <c r="C678" s="46">
        <f t="shared" si="55"/>
        <v>3700</v>
      </c>
      <c r="D678" s="48">
        <v>3700</v>
      </c>
    </row>
    <row r="679" spans="1:4" ht="13.5" customHeight="1" thickBot="1" x14ac:dyDescent="0.25">
      <c r="A679" s="10" t="s">
        <v>64</v>
      </c>
      <c r="B679" s="51">
        <f>SUM(B662:B678)</f>
        <v>0</v>
      </c>
      <c r="C679" s="51">
        <f>SUM(C662:C678)</f>
        <v>132400</v>
      </c>
      <c r="D679" s="52">
        <f>SUM(D662:D678)</f>
        <v>132400</v>
      </c>
    </row>
    <row r="680" spans="1:4" ht="13.5" customHeight="1" thickBot="1" x14ac:dyDescent="0.25">
      <c r="A680" s="16"/>
      <c r="B680" s="16"/>
      <c r="C680" s="16"/>
      <c r="D680" s="4"/>
    </row>
    <row r="681" spans="1:4" ht="13.5" customHeight="1" thickBot="1" x14ac:dyDescent="0.25">
      <c r="A681" s="23" t="s">
        <v>65</v>
      </c>
      <c r="B681" s="33">
        <f>B649+B658+B679</f>
        <v>0</v>
      </c>
      <c r="C681" s="38">
        <f>C649+C658+C679</f>
        <v>229000</v>
      </c>
      <c r="D681" s="29">
        <f>D649+D658+D679</f>
        <v>229000</v>
      </c>
    </row>
    <row r="682" spans="1:4" ht="13.5" customHeight="1" x14ac:dyDescent="0.2">
      <c r="A682" s="14"/>
      <c r="B682" s="14"/>
      <c r="C682" s="14"/>
      <c r="D682" s="18"/>
    </row>
    <row r="683" spans="1:4" ht="13.5" customHeight="1" x14ac:dyDescent="0.2">
      <c r="A683" s="14" t="s">
        <v>66</v>
      </c>
      <c r="B683" s="14"/>
      <c r="C683" s="14"/>
      <c r="D683" s="4"/>
    </row>
    <row r="684" spans="1:4" ht="13.5" customHeight="1" x14ac:dyDescent="0.2">
      <c r="A684" s="16"/>
      <c r="B684" s="16"/>
      <c r="C684" s="16"/>
      <c r="D684" s="4"/>
    </row>
    <row r="685" spans="1:4" ht="13.5" customHeight="1" thickBot="1" x14ac:dyDescent="0.25">
      <c r="A685" s="14" t="s">
        <v>67</v>
      </c>
      <c r="B685" s="14"/>
      <c r="C685" s="14"/>
      <c r="D685" s="30" t="s">
        <v>109</v>
      </c>
    </row>
    <row r="686" spans="1:4" ht="45" customHeight="1" thickBot="1" x14ac:dyDescent="0.25">
      <c r="A686" s="2" t="s">
        <v>0</v>
      </c>
      <c r="B686" s="31" t="s">
        <v>110</v>
      </c>
      <c r="C686" s="32" t="s">
        <v>111</v>
      </c>
      <c r="D686" s="3" t="s">
        <v>112</v>
      </c>
    </row>
    <row r="687" spans="1:4" ht="13.5" customHeight="1" x14ac:dyDescent="0.2">
      <c r="A687" s="24" t="s">
        <v>446</v>
      </c>
      <c r="B687" s="66">
        <v>0</v>
      </c>
      <c r="C687" s="46">
        <f t="shared" ref="C687:C690" si="56">D687-B687</f>
        <v>6400</v>
      </c>
      <c r="D687" s="48">
        <v>6400</v>
      </c>
    </row>
    <row r="688" spans="1:4" ht="13.5" customHeight="1" x14ac:dyDescent="0.2">
      <c r="A688" s="60" t="s">
        <v>452</v>
      </c>
      <c r="B688" s="66">
        <v>0</v>
      </c>
      <c r="C688" s="46">
        <f t="shared" si="56"/>
        <v>16500</v>
      </c>
      <c r="D688" s="48">
        <v>16500</v>
      </c>
    </row>
    <row r="689" spans="1:4" ht="13.5" customHeight="1" x14ac:dyDescent="0.2">
      <c r="A689" s="60" t="s">
        <v>68</v>
      </c>
      <c r="B689" s="66">
        <v>0</v>
      </c>
      <c r="C689" s="46">
        <f t="shared" si="56"/>
        <v>13400</v>
      </c>
      <c r="D689" s="48">
        <v>13400</v>
      </c>
    </row>
    <row r="690" spans="1:4" ht="13.5" customHeight="1" thickBot="1" x14ac:dyDescent="0.25">
      <c r="A690" s="95" t="s">
        <v>457</v>
      </c>
      <c r="B690" s="49">
        <v>0</v>
      </c>
      <c r="C690" s="46">
        <f t="shared" si="56"/>
        <v>4500</v>
      </c>
      <c r="D690" s="50">
        <v>4500</v>
      </c>
    </row>
    <row r="691" spans="1:4" ht="13.5" customHeight="1" thickBot="1" x14ac:dyDescent="0.25">
      <c r="A691" s="10" t="s">
        <v>69</v>
      </c>
      <c r="B691" s="51">
        <f>SUM(B687:B690)</f>
        <v>0</v>
      </c>
      <c r="C691" s="51">
        <f>SUM(C687:C690)</f>
        <v>40800</v>
      </c>
      <c r="D691" s="52">
        <f>SUM(D687:D690)</f>
        <v>40800</v>
      </c>
    </row>
    <row r="692" spans="1:4" ht="13.5" customHeight="1" x14ac:dyDescent="0.2">
      <c r="A692" s="16"/>
      <c r="B692" s="16"/>
      <c r="C692" s="16"/>
      <c r="D692" s="4"/>
    </row>
    <row r="693" spans="1:4" ht="13.5" customHeight="1" thickBot="1" x14ac:dyDescent="0.25">
      <c r="A693" s="14" t="s">
        <v>70</v>
      </c>
      <c r="B693" s="14"/>
      <c r="C693" s="14"/>
      <c r="D693" s="30" t="s">
        <v>109</v>
      </c>
    </row>
    <row r="694" spans="1:4" ht="45" customHeight="1" thickBot="1" x14ac:dyDescent="0.25">
      <c r="A694" s="2" t="s">
        <v>0</v>
      </c>
      <c r="B694" s="31" t="s">
        <v>110</v>
      </c>
      <c r="C694" s="32" t="s">
        <v>111</v>
      </c>
      <c r="D694" s="3" t="s">
        <v>112</v>
      </c>
    </row>
    <row r="695" spans="1:4" ht="13.5" customHeight="1" x14ac:dyDescent="0.2">
      <c r="A695" s="28" t="s">
        <v>459</v>
      </c>
      <c r="B695" s="66">
        <v>0</v>
      </c>
      <c r="C695" s="46">
        <f t="shared" ref="C695:C711" si="57">D695-B695</f>
        <v>8500</v>
      </c>
      <c r="D695" s="48">
        <v>8500</v>
      </c>
    </row>
    <row r="696" spans="1:4" ht="13.5" customHeight="1" x14ac:dyDescent="0.2">
      <c r="A696" s="36" t="s">
        <v>467</v>
      </c>
      <c r="B696" s="66">
        <v>0</v>
      </c>
      <c r="C696" s="46">
        <f t="shared" si="57"/>
        <v>9900</v>
      </c>
      <c r="D696" s="48">
        <v>9900</v>
      </c>
    </row>
    <row r="697" spans="1:4" ht="13.5" customHeight="1" x14ac:dyDescent="0.2">
      <c r="A697" s="36" t="s">
        <v>468</v>
      </c>
      <c r="B697" s="66">
        <v>0</v>
      </c>
      <c r="C697" s="46">
        <f t="shared" si="57"/>
        <v>3000</v>
      </c>
      <c r="D697" s="48">
        <v>3000</v>
      </c>
    </row>
    <row r="698" spans="1:4" ht="13.5" customHeight="1" x14ac:dyDescent="0.2">
      <c r="A698" s="36" t="s">
        <v>472</v>
      </c>
      <c r="B698" s="66">
        <v>0</v>
      </c>
      <c r="C698" s="46">
        <f t="shared" si="57"/>
        <v>8200</v>
      </c>
      <c r="D698" s="48">
        <v>8200</v>
      </c>
    </row>
    <row r="699" spans="1:4" ht="13.5" customHeight="1" x14ac:dyDescent="0.2">
      <c r="A699" s="36" t="s">
        <v>473</v>
      </c>
      <c r="B699" s="66">
        <v>0</v>
      </c>
      <c r="C699" s="46">
        <f t="shared" si="57"/>
        <v>4300</v>
      </c>
      <c r="D699" s="48">
        <v>4300</v>
      </c>
    </row>
    <row r="700" spans="1:4" ht="13.5" customHeight="1" x14ac:dyDescent="0.2">
      <c r="A700" s="36" t="s">
        <v>475</v>
      </c>
      <c r="B700" s="66">
        <v>0</v>
      </c>
      <c r="C700" s="46">
        <f t="shared" si="57"/>
        <v>7400</v>
      </c>
      <c r="D700" s="48">
        <v>7400</v>
      </c>
    </row>
    <row r="701" spans="1:4" ht="13.5" customHeight="1" x14ac:dyDescent="0.2">
      <c r="A701" s="36" t="s">
        <v>476</v>
      </c>
      <c r="B701" s="66">
        <v>0</v>
      </c>
      <c r="C701" s="46">
        <f t="shared" si="57"/>
        <v>3700</v>
      </c>
      <c r="D701" s="48">
        <v>3700</v>
      </c>
    </row>
    <row r="702" spans="1:4" ht="13.5" customHeight="1" x14ac:dyDescent="0.2">
      <c r="A702" s="36" t="s">
        <v>479</v>
      </c>
      <c r="B702" s="66">
        <v>0</v>
      </c>
      <c r="C702" s="46">
        <f t="shared" si="57"/>
        <v>11000</v>
      </c>
      <c r="D702" s="48">
        <v>11000</v>
      </c>
    </row>
    <row r="703" spans="1:4" ht="13.5" customHeight="1" x14ac:dyDescent="0.2">
      <c r="A703" s="36" t="s">
        <v>481</v>
      </c>
      <c r="B703" s="66">
        <v>0</v>
      </c>
      <c r="C703" s="46">
        <f t="shared" si="57"/>
        <v>4000</v>
      </c>
      <c r="D703" s="48">
        <v>4000</v>
      </c>
    </row>
    <row r="704" spans="1:4" ht="13.5" customHeight="1" x14ac:dyDescent="0.2">
      <c r="A704" s="36" t="s">
        <v>482</v>
      </c>
      <c r="B704" s="66">
        <v>0</v>
      </c>
      <c r="C704" s="46">
        <f t="shared" si="57"/>
        <v>4100</v>
      </c>
      <c r="D704" s="48">
        <v>4100</v>
      </c>
    </row>
    <row r="705" spans="1:4" ht="13.5" customHeight="1" x14ac:dyDescent="0.2">
      <c r="A705" s="36" t="s">
        <v>486</v>
      </c>
      <c r="B705" s="66">
        <v>0</v>
      </c>
      <c r="C705" s="46">
        <f t="shared" si="57"/>
        <v>11300</v>
      </c>
      <c r="D705" s="48">
        <v>11300</v>
      </c>
    </row>
    <row r="706" spans="1:4" ht="13.5" customHeight="1" x14ac:dyDescent="0.2">
      <c r="A706" s="36" t="s">
        <v>487</v>
      </c>
      <c r="B706" s="66">
        <v>0</v>
      </c>
      <c r="C706" s="46">
        <f t="shared" si="57"/>
        <v>15400</v>
      </c>
      <c r="D706" s="48">
        <v>15400</v>
      </c>
    </row>
    <row r="707" spans="1:4" ht="13.5" customHeight="1" x14ac:dyDescent="0.2">
      <c r="A707" s="36" t="s">
        <v>73</v>
      </c>
      <c r="B707" s="66">
        <v>0</v>
      </c>
      <c r="C707" s="46">
        <f t="shared" si="57"/>
        <v>8400</v>
      </c>
      <c r="D707" s="48">
        <v>8400</v>
      </c>
    </row>
    <row r="708" spans="1:4" ht="13.5" customHeight="1" x14ac:dyDescent="0.2">
      <c r="A708" s="36" t="s">
        <v>488</v>
      </c>
      <c r="B708" s="66">
        <v>0</v>
      </c>
      <c r="C708" s="46">
        <f t="shared" si="57"/>
        <v>8100</v>
      </c>
      <c r="D708" s="48">
        <v>8100</v>
      </c>
    </row>
    <row r="709" spans="1:4" ht="13.5" customHeight="1" x14ac:dyDescent="0.2">
      <c r="A709" s="36" t="s">
        <v>489</v>
      </c>
      <c r="B709" s="66">
        <v>0</v>
      </c>
      <c r="C709" s="46">
        <f t="shared" si="57"/>
        <v>13600</v>
      </c>
      <c r="D709" s="48">
        <v>13600</v>
      </c>
    </row>
    <row r="710" spans="1:4" ht="13.5" customHeight="1" x14ac:dyDescent="0.2">
      <c r="A710" s="36" t="s">
        <v>490</v>
      </c>
      <c r="B710" s="66">
        <v>0</v>
      </c>
      <c r="C710" s="46">
        <f t="shared" si="57"/>
        <v>9200</v>
      </c>
      <c r="D710" s="48">
        <v>9200</v>
      </c>
    </row>
    <row r="711" spans="1:4" ht="13.5" customHeight="1" thickBot="1" x14ac:dyDescent="0.25">
      <c r="A711" s="36" t="s">
        <v>491</v>
      </c>
      <c r="B711" s="66">
        <v>0</v>
      </c>
      <c r="C711" s="46">
        <f t="shared" si="57"/>
        <v>5000</v>
      </c>
      <c r="D711" s="48">
        <v>5000</v>
      </c>
    </row>
    <row r="712" spans="1:4" ht="13.5" customHeight="1" thickBot="1" x14ac:dyDescent="0.25">
      <c r="A712" s="10" t="s">
        <v>74</v>
      </c>
      <c r="B712" s="51">
        <f>SUM(B695:B711)</f>
        <v>0</v>
      </c>
      <c r="C712" s="51">
        <f>SUM(C695:C711)</f>
        <v>135100</v>
      </c>
      <c r="D712" s="52">
        <f>SUM(D695:D711)</f>
        <v>135100</v>
      </c>
    </row>
    <row r="713" spans="1:4" ht="13.5" customHeight="1" x14ac:dyDescent="0.2">
      <c r="A713" s="16"/>
      <c r="B713" s="16"/>
      <c r="C713" s="16"/>
      <c r="D713" s="4"/>
    </row>
    <row r="714" spans="1:4" ht="13.5" customHeight="1" thickBot="1" x14ac:dyDescent="0.25">
      <c r="A714" s="14" t="s">
        <v>493</v>
      </c>
      <c r="B714" s="14"/>
      <c r="C714" s="14"/>
      <c r="D714" s="30" t="s">
        <v>109</v>
      </c>
    </row>
    <row r="715" spans="1:4" ht="45" customHeight="1" thickBot="1" x14ac:dyDescent="0.25">
      <c r="A715" s="2" t="s">
        <v>0</v>
      </c>
      <c r="B715" s="31" t="s">
        <v>110</v>
      </c>
      <c r="C715" s="32" t="s">
        <v>111</v>
      </c>
      <c r="D715" s="3" t="s">
        <v>112</v>
      </c>
    </row>
    <row r="716" spans="1:4" ht="13.5" customHeight="1" x14ac:dyDescent="0.2">
      <c r="A716" s="36" t="s">
        <v>497</v>
      </c>
      <c r="B716" s="66">
        <v>0</v>
      </c>
      <c r="C716" s="46">
        <f t="shared" ref="C716:C722" si="58">D716-B716</f>
        <v>5400</v>
      </c>
      <c r="D716" s="48">
        <v>5400</v>
      </c>
    </row>
    <row r="717" spans="1:4" ht="13.5" customHeight="1" x14ac:dyDescent="0.2">
      <c r="A717" s="36" t="s">
        <v>511</v>
      </c>
      <c r="B717" s="66">
        <v>0</v>
      </c>
      <c r="C717" s="46">
        <f t="shared" si="58"/>
        <v>5200</v>
      </c>
      <c r="D717" s="48">
        <v>5200</v>
      </c>
    </row>
    <row r="718" spans="1:4" ht="13.5" customHeight="1" x14ac:dyDescent="0.2">
      <c r="A718" s="36" t="s">
        <v>514</v>
      </c>
      <c r="B718" s="66">
        <v>0</v>
      </c>
      <c r="C718" s="46">
        <f t="shared" si="58"/>
        <v>2300</v>
      </c>
      <c r="D718" s="48">
        <v>2300</v>
      </c>
    </row>
    <row r="719" spans="1:4" ht="13.5" customHeight="1" x14ac:dyDescent="0.2">
      <c r="A719" s="36" t="s">
        <v>517</v>
      </c>
      <c r="B719" s="66">
        <v>0</v>
      </c>
      <c r="C719" s="46">
        <f t="shared" si="58"/>
        <v>8400</v>
      </c>
      <c r="D719" s="48">
        <v>8400</v>
      </c>
    </row>
    <row r="720" spans="1:4" ht="13.5" customHeight="1" x14ac:dyDescent="0.2">
      <c r="A720" s="36" t="s">
        <v>523</v>
      </c>
      <c r="B720" s="66">
        <v>0</v>
      </c>
      <c r="C720" s="46">
        <f t="shared" si="58"/>
        <v>12400</v>
      </c>
      <c r="D720" s="48">
        <v>12400</v>
      </c>
    </row>
    <row r="721" spans="1:4" ht="13.5" customHeight="1" x14ac:dyDescent="0.2">
      <c r="A721" s="36" t="s">
        <v>524</v>
      </c>
      <c r="B721" s="66">
        <v>0</v>
      </c>
      <c r="C721" s="46">
        <f t="shared" si="58"/>
        <v>14700</v>
      </c>
      <c r="D721" s="48">
        <v>14700</v>
      </c>
    </row>
    <row r="722" spans="1:4" ht="13.5" customHeight="1" thickBot="1" x14ac:dyDescent="0.25">
      <c r="A722" s="36" t="s">
        <v>525</v>
      </c>
      <c r="B722" s="66">
        <v>0</v>
      </c>
      <c r="C722" s="46">
        <f t="shared" si="58"/>
        <v>9300</v>
      </c>
      <c r="D722" s="48">
        <v>9300</v>
      </c>
    </row>
    <row r="723" spans="1:4" ht="13.5" customHeight="1" thickBot="1" x14ac:dyDescent="0.25">
      <c r="A723" s="10" t="s">
        <v>530</v>
      </c>
      <c r="B723" s="51">
        <f>SUM(B716:B722)</f>
        <v>0</v>
      </c>
      <c r="C723" s="51">
        <f>SUM(C716:C722)</f>
        <v>57700</v>
      </c>
      <c r="D723" s="52">
        <f>SUM(D716:D722)</f>
        <v>57700</v>
      </c>
    </row>
    <row r="724" spans="1:4" ht="13.5" customHeight="1" thickBot="1" x14ac:dyDescent="0.25">
      <c r="A724" s="70"/>
      <c r="B724" s="70"/>
      <c r="C724" s="70"/>
      <c r="D724" s="91"/>
    </row>
    <row r="725" spans="1:4" ht="13.5" customHeight="1" thickBot="1" x14ac:dyDescent="0.25">
      <c r="A725" s="87" t="s">
        <v>75</v>
      </c>
      <c r="B725" s="73">
        <f>B691+B712+B723</f>
        <v>0</v>
      </c>
      <c r="C725" s="73">
        <f>C691+C712+C723</f>
        <v>233600</v>
      </c>
      <c r="D725" s="74">
        <f>D691+D712+D723</f>
        <v>233600</v>
      </c>
    </row>
    <row r="726" spans="1:4" ht="13.5" customHeight="1" x14ac:dyDescent="0.2">
      <c r="A726" s="16"/>
      <c r="B726" s="16"/>
      <c r="C726" s="16"/>
      <c r="D726" s="4"/>
    </row>
    <row r="727" spans="1:4" ht="13.5" customHeight="1" thickBot="1" x14ac:dyDescent="0.25">
      <c r="A727" s="16"/>
      <c r="B727" s="16"/>
      <c r="C727" s="16"/>
      <c r="D727" s="4"/>
    </row>
    <row r="728" spans="1:4" ht="13.5" customHeight="1" thickBot="1" x14ac:dyDescent="0.25">
      <c r="A728" s="89" t="s">
        <v>7</v>
      </c>
      <c r="B728" s="78">
        <f>B522+B595+B634+B681+B725</f>
        <v>0</v>
      </c>
      <c r="C728" s="78">
        <f>C522+C595+C634+C681+C725</f>
        <v>1124700</v>
      </c>
      <c r="D728" s="79">
        <f>D522+D595+D634+D681+D725</f>
        <v>1124700</v>
      </c>
    </row>
    <row r="731" spans="1:4" ht="13.5" customHeight="1" x14ac:dyDescent="0.2">
      <c r="A731" s="5" t="s">
        <v>2</v>
      </c>
    </row>
    <row r="733" spans="1:4" ht="13.5" customHeight="1" thickBot="1" x14ac:dyDescent="0.25">
      <c r="A733" s="14" t="s">
        <v>9</v>
      </c>
      <c r="B733" s="14"/>
      <c r="C733" s="14"/>
      <c r="D733" s="30" t="s">
        <v>109</v>
      </c>
    </row>
    <row r="734" spans="1:4" ht="45" customHeight="1" thickBot="1" x14ac:dyDescent="0.25">
      <c r="A734" s="2" t="s">
        <v>0</v>
      </c>
      <c r="B734" s="31" t="s">
        <v>110</v>
      </c>
      <c r="C734" s="31" t="s">
        <v>111</v>
      </c>
      <c r="D734" s="3" t="s">
        <v>112</v>
      </c>
    </row>
    <row r="735" spans="1:4" ht="13.5" customHeight="1" x14ac:dyDescent="0.2">
      <c r="A735" s="36" t="s">
        <v>79</v>
      </c>
      <c r="B735" s="45">
        <v>0</v>
      </c>
      <c r="C735" s="46">
        <f t="shared" ref="C735:C736" si="59">D735-B735</f>
        <v>4500</v>
      </c>
      <c r="D735" s="48">
        <v>4500</v>
      </c>
    </row>
    <row r="736" spans="1:4" ht="13.5" customHeight="1" thickBot="1" x14ac:dyDescent="0.25">
      <c r="A736" s="36" t="s">
        <v>535</v>
      </c>
      <c r="B736" s="45">
        <v>0</v>
      </c>
      <c r="C736" s="46">
        <f t="shared" si="59"/>
        <v>7400</v>
      </c>
      <c r="D736" s="48">
        <v>7400</v>
      </c>
    </row>
    <row r="737" spans="1:4" ht="13.5" customHeight="1" thickBot="1" x14ac:dyDescent="0.25">
      <c r="A737" s="10" t="s">
        <v>21</v>
      </c>
      <c r="B737" s="51">
        <f>SUM(B735:B736)</f>
        <v>0</v>
      </c>
      <c r="C737" s="51">
        <f>SUM(C735:C736)</f>
        <v>11900</v>
      </c>
      <c r="D737" s="52">
        <f>SUM(D735:D736)</f>
        <v>11900</v>
      </c>
    </row>
    <row r="738" spans="1:4" ht="13.5" customHeight="1" x14ac:dyDescent="0.2">
      <c r="A738" s="11"/>
      <c r="B738" s="11"/>
      <c r="C738" s="11"/>
      <c r="D738" s="4"/>
    </row>
    <row r="739" spans="1:4" ht="13.5" customHeight="1" thickBot="1" x14ac:dyDescent="0.25">
      <c r="A739" s="19" t="s">
        <v>22</v>
      </c>
      <c r="B739" s="19"/>
      <c r="C739" s="19"/>
      <c r="D739" s="30" t="s">
        <v>109</v>
      </c>
    </row>
    <row r="740" spans="1:4" ht="45" customHeight="1" thickBot="1" x14ac:dyDescent="0.25">
      <c r="A740" s="2" t="s">
        <v>0</v>
      </c>
      <c r="B740" s="32" t="s">
        <v>110</v>
      </c>
      <c r="C740" s="44" t="s">
        <v>111</v>
      </c>
      <c r="D740" s="3" t="s">
        <v>112</v>
      </c>
    </row>
    <row r="741" spans="1:4" ht="24" customHeight="1" x14ac:dyDescent="0.2">
      <c r="A741" s="175" t="s">
        <v>543</v>
      </c>
      <c r="B741" s="141">
        <v>0</v>
      </c>
      <c r="C741" s="142">
        <f t="shared" ref="C741:C748" si="60">D741-B741</f>
        <v>3900</v>
      </c>
      <c r="D741" s="143">
        <v>3900</v>
      </c>
    </row>
    <row r="742" spans="1:4" ht="24" customHeight="1" x14ac:dyDescent="0.2">
      <c r="A742" s="161" t="s">
        <v>546</v>
      </c>
      <c r="B742" s="135">
        <v>0</v>
      </c>
      <c r="C742" s="127">
        <f t="shared" si="60"/>
        <v>4500</v>
      </c>
      <c r="D742" s="136">
        <v>4500</v>
      </c>
    </row>
    <row r="743" spans="1:4" ht="13.5" customHeight="1" x14ac:dyDescent="0.2">
      <c r="A743" s="161" t="s">
        <v>553</v>
      </c>
      <c r="B743" s="135">
        <v>0</v>
      </c>
      <c r="C743" s="127">
        <f t="shared" si="60"/>
        <v>5400</v>
      </c>
      <c r="D743" s="136">
        <v>5400</v>
      </c>
    </row>
    <row r="744" spans="1:4" ht="13.5" customHeight="1" x14ac:dyDescent="0.2">
      <c r="A744" s="166" t="s">
        <v>554</v>
      </c>
      <c r="B744" s="135">
        <v>0</v>
      </c>
      <c r="C744" s="127">
        <f t="shared" si="60"/>
        <v>11500</v>
      </c>
      <c r="D744" s="136">
        <v>11500</v>
      </c>
    </row>
    <row r="745" spans="1:4" ht="24" customHeight="1" x14ac:dyDescent="0.2">
      <c r="A745" s="161" t="s">
        <v>555</v>
      </c>
      <c r="B745" s="135">
        <v>0</v>
      </c>
      <c r="C745" s="127">
        <f t="shared" si="60"/>
        <v>21400</v>
      </c>
      <c r="D745" s="136">
        <v>21400</v>
      </c>
    </row>
    <row r="746" spans="1:4" ht="13.5" customHeight="1" x14ac:dyDescent="0.2">
      <c r="A746" s="24" t="s">
        <v>556</v>
      </c>
      <c r="B746" s="53">
        <v>0</v>
      </c>
      <c r="C746" s="46">
        <f t="shared" si="60"/>
        <v>25300</v>
      </c>
      <c r="D746" s="47">
        <v>25300</v>
      </c>
    </row>
    <row r="747" spans="1:4" ht="13.5" customHeight="1" x14ac:dyDescent="0.2">
      <c r="A747" s="41" t="s">
        <v>557</v>
      </c>
      <c r="B747" s="53">
        <v>0</v>
      </c>
      <c r="C747" s="46">
        <f t="shared" si="60"/>
        <v>7000</v>
      </c>
      <c r="D747" s="47">
        <v>7000</v>
      </c>
    </row>
    <row r="748" spans="1:4" ht="13.5" customHeight="1" thickBot="1" x14ac:dyDescent="0.25">
      <c r="A748" s="17" t="s">
        <v>558</v>
      </c>
      <c r="B748" s="53">
        <v>0</v>
      </c>
      <c r="C748" s="46">
        <f t="shared" si="60"/>
        <v>6700</v>
      </c>
      <c r="D748" s="47">
        <v>6700</v>
      </c>
    </row>
    <row r="749" spans="1:4" ht="13.5" customHeight="1" thickBot="1" x14ac:dyDescent="0.25">
      <c r="A749" s="10" t="s">
        <v>39</v>
      </c>
      <c r="B749" s="55">
        <f>SUM(B741:B748)</f>
        <v>0</v>
      </c>
      <c r="C749" s="55">
        <f>SUM(C741:C748)</f>
        <v>85700</v>
      </c>
      <c r="D749" s="56">
        <f>SUM(D741:D748)</f>
        <v>85700</v>
      </c>
    </row>
    <row r="750" spans="1:4" ht="13.5" customHeight="1" x14ac:dyDescent="0.2">
      <c r="A750" s="11"/>
      <c r="B750" s="11"/>
      <c r="C750" s="11"/>
      <c r="D750" s="4"/>
    </row>
    <row r="751" spans="1:4" ht="13.5" customHeight="1" thickBot="1" x14ac:dyDescent="0.25">
      <c r="A751" s="19" t="s">
        <v>40</v>
      </c>
      <c r="B751" s="19"/>
      <c r="C751" s="19"/>
      <c r="D751" s="30" t="s">
        <v>109</v>
      </c>
    </row>
    <row r="752" spans="1:4" ht="45" customHeight="1" thickBot="1" x14ac:dyDescent="0.25">
      <c r="A752" s="2" t="s">
        <v>0</v>
      </c>
      <c r="B752" s="32" t="s">
        <v>110</v>
      </c>
      <c r="C752" s="44" t="s">
        <v>111</v>
      </c>
      <c r="D752" s="3" t="s">
        <v>112</v>
      </c>
    </row>
    <row r="753" spans="1:4" ht="13.5" customHeight="1" thickBot="1" x14ac:dyDescent="0.25">
      <c r="A753" s="41" t="s">
        <v>584</v>
      </c>
      <c r="B753" s="54">
        <v>0</v>
      </c>
      <c r="C753" s="46">
        <f t="shared" ref="C753" si="61">D753-B753</f>
        <v>14600</v>
      </c>
      <c r="D753" s="48">
        <v>14600</v>
      </c>
    </row>
    <row r="754" spans="1:4" ht="13.5" customHeight="1" thickBot="1" x14ac:dyDescent="0.25">
      <c r="A754" s="10" t="s">
        <v>54</v>
      </c>
      <c r="B754" s="55">
        <f>SUM(B753:B753)</f>
        <v>0</v>
      </c>
      <c r="C754" s="55">
        <f>SUM(C753:C753)</f>
        <v>14600</v>
      </c>
      <c r="D754" s="56">
        <f>SUM(D753:D753)</f>
        <v>14600</v>
      </c>
    </row>
    <row r="755" spans="1:4" ht="13.5" customHeight="1" x14ac:dyDescent="0.2">
      <c r="A755" s="19"/>
      <c r="B755" s="19"/>
      <c r="C755" s="19"/>
      <c r="D755" s="4"/>
    </row>
    <row r="756" spans="1:4" ht="13.5" customHeight="1" thickBot="1" x14ac:dyDescent="0.25">
      <c r="A756" s="19" t="s">
        <v>55</v>
      </c>
      <c r="B756" s="19"/>
      <c r="C756" s="19"/>
      <c r="D756" s="30" t="s">
        <v>109</v>
      </c>
    </row>
    <row r="757" spans="1:4" ht="45" customHeight="1" thickBot="1" x14ac:dyDescent="0.25">
      <c r="A757" s="2" t="s">
        <v>0</v>
      </c>
      <c r="B757" s="32" t="s">
        <v>110</v>
      </c>
      <c r="C757" s="44" t="s">
        <v>111</v>
      </c>
      <c r="D757" s="3" t="s">
        <v>112</v>
      </c>
    </row>
    <row r="758" spans="1:4" ht="24" customHeight="1" x14ac:dyDescent="0.2">
      <c r="A758" s="162" t="s">
        <v>78</v>
      </c>
      <c r="B758" s="137">
        <v>0</v>
      </c>
      <c r="C758" s="127">
        <f t="shared" ref="C758:C762" si="62">D758-B758</f>
        <v>3100</v>
      </c>
      <c r="D758" s="138">
        <v>3100</v>
      </c>
    </row>
    <row r="759" spans="1:4" ht="13.5" customHeight="1" x14ac:dyDescent="0.2">
      <c r="A759" s="162" t="s">
        <v>596</v>
      </c>
      <c r="B759" s="137">
        <v>0</v>
      </c>
      <c r="C759" s="127">
        <f t="shared" si="62"/>
        <v>14300</v>
      </c>
      <c r="D759" s="138">
        <v>14300</v>
      </c>
    </row>
    <row r="760" spans="1:4" ht="13.5" customHeight="1" x14ac:dyDescent="0.2">
      <c r="A760" s="170" t="s">
        <v>597</v>
      </c>
      <c r="B760" s="137">
        <v>0</v>
      </c>
      <c r="C760" s="127">
        <f t="shared" si="62"/>
        <v>7200</v>
      </c>
      <c r="D760" s="138">
        <v>7200</v>
      </c>
    </row>
    <row r="761" spans="1:4" ht="13.5" customHeight="1" x14ac:dyDescent="0.2">
      <c r="A761" s="170" t="s">
        <v>598</v>
      </c>
      <c r="B761" s="137">
        <v>0</v>
      </c>
      <c r="C761" s="127">
        <f t="shared" si="62"/>
        <v>5900</v>
      </c>
      <c r="D761" s="138">
        <v>5900</v>
      </c>
    </row>
    <row r="762" spans="1:4" ht="24" customHeight="1" thickBot="1" x14ac:dyDescent="0.25">
      <c r="A762" s="162" t="s">
        <v>604</v>
      </c>
      <c r="B762" s="137">
        <v>0</v>
      </c>
      <c r="C762" s="127">
        <f t="shared" si="62"/>
        <v>7100</v>
      </c>
      <c r="D762" s="138">
        <v>7100</v>
      </c>
    </row>
    <row r="763" spans="1:4" ht="13.5" customHeight="1" thickBot="1" x14ac:dyDescent="0.25">
      <c r="A763" s="10" t="s">
        <v>65</v>
      </c>
      <c r="B763" s="55">
        <f>SUM(B758:B762)</f>
        <v>0</v>
      </c>
      <c r="C763" s="55">
        <f>SUM(C758:C762)</f>
        <v>37600</v>
      </c>
      <c r="D763" s="56">
        <f>SUM(D758:D762)</f>
        <v>37600</v>
      </c>
    </row>
    <row r="764" spans="1:4" ht="13.5" customHeight="1" x14ac:dyDescent="0.2">
      <c r="A764" s="19"/>
      <c r="B764" s="19"/>
      <c r="C764" s="19"/>
      <c r="D764" s="4"/>
    </row>
    <row r="765" spans="1:4" ht="13.5" customHeight="1" thickBot="1" x14ac:dyDescent="0.25">
      <c r="A765" s="19" t="s">
        <v>66</v>
      </c>
      <c r="B765" s="19"/>
      <c r="C765" s="19"/>
      <c r="D765" s="30" t="s">
        <v>109</v>
      </c>
    </row>
    <row r="766" spans="1:4" ht="45" customHeight="1" thickBot="1" x14ac:dyDescent="0.25">
      <c r="A766" s="2" t="s">
        <v>0</v>
      </c>
      <c r="B766" s="32" t="s">
        <v>110</v>
      </c>
      <c r="C766" s="44" t="s">
        <v>111</v>
      </c>
      <c r="D766" s="3" t="s">
        <v>112</v>
      </c>
    </row>
    <row r="767" spans="1:4" ht="24" customHeight="1" x14ac:dyDescent="0.2">
      <c r="A767" s="161" t="s">
        <v>645</v>
      </c>
      <c r="B767" s="137">
        <v>0</v>
      </c>
      <c r="C767" s="127">
        <f t="shared" ref="C767:C769" si="63">D767-B767</f>
        <v>3100</v>
      </c>
      <c r="D767" s="138">
        <v>3100</v>
      </c>
    </row>
    <row r="768" spans="1:4" ht="13.5" customHeight="1" x14ac:dyDescent="0.2">
      <c r="A768" s="60" t="s">
        <v>624</v>
      </c>
      <c r="B768" s="54">
        <v>0</v>
      </c>
      <c r="C768" s="46">
        <f t="shared" si="63"/>
        <v>6900</v>
      </c>
      <c r="D768" s="48">
        <v>6900</v>
      </c>
    </row>
    <row r="769" spans="1:4" ht="13.5" customHeight="1" thickBot="1" x14ac:dyDescent="0.25">
      <c r="A769" s="60" t="s">
        <v>625</v>
      </c>
      <c r="B769" s="54">
        <v>0</v>
      </c>
      <c r="C769" s="46">
        <f t="shared" si="63"/>
        <v>7100</v>
      </c>
      <c r="D769" s="48">
        <v>7100</v>
      </c>
    </row>
    <row r="770" spans="1:4" ht="13.5" customHeight="1" thickBot="1" x14ac:dyDescent="0.25">
      <c r="A770" s="10" t="s">
        <v>75</v>
      </c>
      <c r="B770" s="55">
        <f>SUM(B767:B769)</f>
        <v>0</v>
      </c>
      <c r="C770" s="55">
        <f>SUM(C767:C769)</f>
        <v>17100</v>
      </c>
      <c r="D770" s="56">
        <f>SUM(D767:D769)</f>
        <v>17100</v>
      </c>
    </row>
    <row r="771" spans="1:4" ht="13.5" customHeight="1" x14ac:dyDescent="0.2">
      <c r="A771" s="11"/>
      <c r="B771" s="11"/>
      <c r="C771" s="11"/>
      <c r="D771" s="4"/>
    </row>
    <row r="772" spans="1:4" ht="13.5" customHeight="1" thickBot="1" x14ac:dyDescent="0.25">
      <c r="A772" s="11"/>
      <c r="B772" s="11"/>
      <c r="C772" s="11"/>
      <c r="D772" s="4"/>
    </row>
    <row r="773" spans="1:4" ht="24" customHeight="1" thickBot="1" x14ac:dyDescent="0.25">
      <c r="A773" s="159" t="s">
        <v>1</v>
      </c>
      <c r="B773" s="131">
        <f>B737+B749+B754+B763+B770</f>
        <v>0</v>
      </c>
      <c r="C773" s="131">
        <f>C737+C749+C754+C763+C770</f>
        <v>166900</v>
      </c>
      <c r="D773" s="132">
        <f>D737+D749+D754+D763+D770</f>
        <v>166900</v>
      </c>
    </row>
    <row r="776" spans="1:4" ht="13.5" customHeight="1" x14ac:dyDescent="0.2">
      <c r="A776" s="5" t="s">
        <v>3</v>
      </c>
      <c r="B776" s="5"/>
      <c r="C776" s="5"/>
      <c r="D776" s="4"/>
    </row>
    <row r="777" spans="1:4" ht="13.5" customHeight="1" thickBot="1" x14ac:dyDescent="0.25">
      <c r="A777" s="5"/>
      <c r="B777" s="5"/>
      <c r="C777" s="5"/>
      <c r="D777" s="30" t="s">
        <v>109</v>
      </c>
    </row>
    <row r="778" spans="1:4" ht="45" customHeight="1" thickBot="1" x14ac:dyDescent="0.25">
      <c r="A778" s="2" t="s">
        <v>0</v>
      </c>
      <c r="B778" s="31" t="s">
        <v>110</v>
      </c>
      <c r="C778" s="32" t="s">
        <v>111</v>
      </c>
      <c r="D778" s="3" t="s">
        <v>112</v>
      </c>
    </row>
    <row r="779" spans="1:4" ht="24" customHeight="1" x14ac:dyDescent="0.2">
      <c r="A779" s="162" t="s">
        <v>666</v>
      </c>
      <c r="B779" s="139">
        <v>0</v>
      </c>
      <c r="C779" s="127">
        <f t="shared" ref="C779:C781" si="64">D779-B779</f>
        <v>700</v>
      </c>
      <c r="D779" s="138">
        <v>700</v>
      </c>
    </row>
    <row r="780" spans="1:4" ht="13.5" customHeight="1" x14ac:dyDescent="0.2">
      <c r="A780" s="162" t="s">
        <v>670</v>
      </c>
      <c r="B780" s="139">
        <v>0</v>
      </c>
      <c r="C780" s="127">
        <f t="shared" si="64"/>
        <v>1600</v>
      </c>
      <c r="D780" s="138">
        <v>1600</v>
      </c>
    </row>
    <row r="781" spans="1:4" ht="24" customHeight="1" x14ac:dyDescent="0.2">
      <c r="A781" s="162" t="s">
        <v>665</v>
      </c>
      <c r="B781" s="139">
        <v>0</v>
      </c>
      <c r="C781" s="127">
        <f t="shared" si="64"/>
        <v>3200</v>
      </c>
      <c r="D781" s="138">
        <v>3200</v>
      </c>
    </row>
    <row r="782" spans="1:4" ht="24" customHeight="1" thickBot="1" x14ac:dyDescent="0.25">
      <c r="A782" s="162" t="s">
        <v>671</v>
      </c>
      <c r="B782" s="139">
        <v>0</v>
      </c>
      <c r="C782" s="127">
        <v>3900</v>
      </c>
      <c r="D782" s="138">
        <v>3900</v>
      </c>
    </row>
    <row r="783" spans="1:4" ht="13.5" customHeight="1" thickBot="1" x14ac:dyDescent="0.25">
      <c r="A783" s="10" t="s">
        <v>4</v>
      </c>
      <c r="B783" s="51">
        <f>SUM(B781:B781)</f>
        <v>0</v>
      </c>
      <c r="C783" s="51">
        <f>SUM(C779:C782)</f>
        <v>9400</v>
      </c>
      <c r="D783" s="52">
        <f>SUM(D779:D782)</f>
        <v>9400</v>
      </c>
    </row>
    <row r="784" spans="1:4" ht="13.5" customHeight="1" x14ac:dyDescent="0.2">
      <c r="A784" s="70"/>
      <c r="B784" s="123"/>
      <c r="C784" s="123"/>
      <c r="D784" s="75"/>
    </row>
    <row r="785" spans="1:4" ht="13.5" customHeight="1" thickBot="1" x14ac:dyDescent="0.25">
      <c r="A785" s="70"/>
      <c r="B785" s="123"/>
      <c r="C785" s="123"/>
      <c r="D785" s="75"/>
    </row>
    <row r="786" spans="1:4" ht="13.5" customHeight="1" thickBot="1" x14ac:dyDescent="0.25">
      <c r="A786" s="57" t="s">
        <v>5</v>
      </c>
      <c r="B786" s="78">
        <f>B783</f>
        <v>0</v>
      </c>
      <c r="C786" s="78">
        <f>C783</f>
        <v>9400</v>
      </c>
      <c r="D786" s="79">
        <f>D783</f>
        <v>9400</v>
      </c>
    </row>
    <row r="787" spans="1:4" ht="13.5" customHeight="1" x14ac:dyDescent="0.2">
      <c r="A787" s="83"/>
      <c r="B787" s="84"/>
      <c r="C787" s="84"/>
      <c r="D787" s="84"/>
    </row>
    <row r="788" spans="1:4" ht="13.5" customHeight="1" thickBot="1" x14ac:dyDescent="0.25">
      <c r="A788" s="83"/>
      <c r="B788" s="84"/>
      <c r="C788" s="84"/>
      <c r="D788" s="84"/>
    </row>
    <row r="789" spans="1:4" ht="13.5" customHeight="1" thickBot="1" x14ac:dyDescent="0.25">
      <c r="A789" s="172" t="s">
        <v>8</v>
      </c>
      <c r="B789" s="173">
        <f>B786+B774+B758</f>
        <v>0</v>
      </c>
      <c r="C789" s="173">
        <f>C786+C773+C728</f>
        <v>1301000</v>
      </c>
      <c r="D789" s="174">
        <f>C789</f>
        <v>1301000</v>
      </c>
    </row>
    <row r="793" spans="1:4" ht="39.75" customHeight="1" x14ac:dyDescent="0.2">
      <c r="A793" s="195" t="s">
        <v>663</v>
      </c>
      <c r="B793" s="195"/>
      <c r="C793" s="195"/>
      <c r="D793" s="195"/>
    </row>
    <row r="794" spans="1:4" ht="15.75" customHeight="1" x14ac:dyDescent="0.25">
      <c r="A794" s="12" t="s">
        <v>660</v>
      </c>
      <c r="B794" s="12"/>
      <c r="C794" s="12"/>
      <c r="D794" s="4"/>
    </row>
    <row r="795" spans="1:4" ht="13.5" customHeight="1" x14ac:dyDescent="0.2">
      <c r="A795" s="13"/>
      <c r="B795" s="13"/>
      <c r="C795" s="13"/>
      <c r="D795" s="4"/>
    </row>
    <row r="796" spans="1:4" ht="13.5" customHeight="1" x14ac:dyDescent="0.2">
      <c r="A796" s="5" t="s">
        <v>2</v>
      </c>
    </row>
    <row r="798" spans="1:4" ht="13.5" customHeight="1" thickBot="1" x14ac:dyDescent="0.25">
      <c r="A798" s="14" t="s">
        <v>9</v>
      </c>
      <c r="B798" s="14"/>
      <c r="C798" s="14"/>
      <c r="D798" s="30" t="s">
        <v>109</v>
      </c>
    </row>
    <row r="799" spans="1:4" ht="45" customHeight="1" thickBot="1" x14ac:dyDescent="0.25">
      <c r="A799" s="2" t="s">
        <v>0</v>
      </c>
      <c r="B799" s="31" t="s">
        <v>110</v>
      </c>
      <c r="C799" s="31" t="s">
        <v>111</v>
      </c>
      <c r="D799" s="3" t="s">
        <v>112</v>
      </c>
    </row>
    <row r="800" spans="1:4" ht="24" customHeight="1" x14ac:dyDescent="0.2">
      <c r="A800" s="163" t="s">
        <v>536</v>
      </c>
      <c r="B800" s="140">
        <v>0</v>
      </c>
      <c r="C800" s="127">
        <f t="shared" ref="C800:C803" si="65">D800-B800</f>
        <v>707616</v>
      </c>
      <c r="D800" s="138">
        <v>707616</v>
      </c>
    </row>
    <row r="801" spans="1:4" ht="24" customHeight="1" x14ac:dyDescent="0.2">
      <c r="A801" s="163" t="s">
        <v>538</v>
      </c>
      <c r="B801" s="140">
        <v>0</v>
      </c>
      <c r="C801" s="127">
        <f t="shared" si="65"/>
        <v>106041</v>
      </c>
      <c r="D801" s="138">
        <v>106041</v>
      </c>
    </row>
    <row r="802" spans="1:4" ht="13.5" customHeight="1" x14ac:dyDescent="0.2">
      <c r="A802" s="163" t="s">
        <v>643</v>
      </c>
      <c r="B802" s="140">
        <v>0</v>
      </c>
      <c r="C802" s="127">
        <f t="shared" si="65"/>
        <v>518464</v>
      </c>
      <c r="D802" s="138">
        <v>518464</v>
      </c>
    </row>
    <row r="803" spans="1:4" ht="24" customHeight="1" thickBot="1" x14ac:dyDescent="0.25">
      <c r="A803" s="163" t="s">
        <v>673</v>
      </c>
      <c r="B803" s="140">
        <v>0</v>
      </c>
      <c r="C803" s="127">
        <f t="shared" si="65"/>
        <v>152100</v>
      </c>
      <c r="D803" s="138">
        <v>152100</v>
      </c>
    </row>
    <row r="804" spans="1:4" ht="13.5" customHeight="1" thickBot="1" x14ac:dyDescent="0.25">
      <c r="A804" s="10" t="s">
        <v>21</v>
      </c>
      <c r="B804" s="51">
        <f>SUM(B800:B803)</f>
        <v>0</v>
      </c>
      <c r="C804" s="51">
        <f>SUM(C800:C803)</f>
        <v>1484221</v>
      </c>
      <c r="D804" s="52">
        <f>SUM(D800:D803)</f>
        <v>1484221</v>
      </c>
    </row>
    <row r="805" spans="1:4" ht="13.5" customHeight="1" x14ac:dyDescent="0.2">
      <c r="A805" s="11"/>
      <c r="B805" s="11"/>
      <c r="C805" s="11"/>
      <c r="D805" s="4"/>
    </row>
    <row r="806" spans="1:4" ht="13.5" customHeight="1" thickBot="1" x14ac:dyDescent="0.25">
      <c r="A806" s="19" t="s">
        <v>22</v>
      </c>
      <c r="B806" s="19"/>
      <c r="C806" s="19"/>
      <c r="D806" s="30" t="s">
        <v>109</v>
      </c>
    </row>
    <row r="807" spans="1:4" ht="45" customHeight="1" thickBot="1" x14ac:dyDescent="0.25">
      <c r="A807" s="2" t="s">
        <v>0</v>
      </c>
      <c r="B807" s="32" t="s">
        <v>110</v>
      </c>
      <c r="C807" s="44" t="s">
        <v>111</v>
      </c>
      <c r="D807" s="3" t="s">
        <v>112</v>
      </c>
    </row>
    <row r="808" spans="1:4" ht="24" customHeight="1" x14ac:dyDescent="0.2">
      <c r="A808" s="161" t="s">
        <v>549</v>
      </c>
      <c r="B808" s="135">
        <v>0</v>
      </c>
      <c r="C808" s="127">
        <f t="shared" ref="C808:C815" si="66">D808-B808</f>
        <v>68902</v>
      </c>
      <c r="D808" s="136">
        <v>68902</v>
      </c>
    </row>
    <row r="809" spans="1:4" ht="24" customHeight="1" x14ac:dyDescent="0.2">
      <c r="A809" s="165" t="s">
        <v>561</v>
      </c>
      <c r="B809" s="135">
        <v>0</v>
      </c>
      <c r="C809" s="127">
        <f t="shared" si="66"/>
        <v>405032</v>
      </c>
      <c r="D809" s="136">
        <v>405032</v>
      </c>
    </row>
    <row r="810" spans="1:4" ht="24" customHeight="1" x14ac:dyDescent="0.2">
      <c r="A810" s="165" t="s">
        <v>644</v>
      </c>
      <c r="B810" s="135">
        <v>0</v>
      </c>
      <c r="C810" s="127">
        <f t="shared" si="66"/>
        <v>546205</v>
      </c>
      <c r="D810" s="136">
        <v>546205</v>
      </c>
    </row>
    <row r="811" spans="1:4" ht="13.5" customHeight="1" x14ac:dyDescent="0.2">
      <c r="A811" s="165" t="s">
        <v>565</v>
      </c>
      <c r="B811" s="135">
        <v>0</v>
      </c>
      <c r="C811" s="127">
        <f t="shared" si="66"/>
        <v>400028</v>
      </c>
      <c r="D811" s="138">
        <v>400028</v>
      </c>
    </row>
    <row r="812" spans="1:4" ht="24" customHeight="1" x14ac:dyDescent="0.2">
      <c r="A812" s="165" t="s">
        <v>567</v>
      </c>
      <c r="B812" s="135">
        <v>0</v>
      </c>
      <c r="C812" s="127">
        <f t="shared" si="66"/>
        <v>1246303</v>
      </c>
      <c r="D812" s="138">
        <v>1246303</v>
      </c>
    </row>
    <row r="813" spans="1:4" ht="24" customHeight="1" x14ac:dyDescent="0.2">
      <c r="A813" s="165" t="s">
        <v>569</v>
      </c>
      <c r="B813" s="135">
        <v>0</v>
      </c>
      <c r="C813" s="127">
        <f t="shared" si="66"/>
        <v>206208</v>
      </c>
      <c r="D813" s="138">
        <v>206208</v>
      </c>
    </row>
    <row r="814" spans="1:4" ht="24" customHeight="1" x14ac:dyDescent="0.2">
      <c r="A814" s="165" t="s">
        <v>570</v>
      </c>
      <c r="B814" s="135">
        <v>0</v>
      </c>
      <c r="C814" s="127">
        <f t="shared" si="66"/>
        <v>514241</v>
      </c>
      <c r="D814" s="138">
        <v>514241</v>
      </c>
    </row>
    <row r="815" spans="1:4" ht="24" customHeight="1" thickBot="1" x14ac:dyDescent="0.25">
      <c r="A815" s="165" t="s">
        <v>571</v>
      </c>
      <c r="B815" s="135">
        <v>0</v>
      </c>
      <c r="C815" s="127">
        <f t="shared" si="66"/>
        <v>519190</v>
      </c>
      <c r="D815" s="138">
        <v>519190</v>
      </c>
    </row>
    <row r="816" spans="1:4" ht="13.5" customHeight="1" thickBot="1" x14ac:dyDescent="0.25">
      <c r="A816" s="10" t="s">
        <v>39</v>
      </c>
      <c r="B816" s="55">
        <f>SUM(B808:B815)</f>
        <v>0</v>
      </c>
      <c r="C816" s="55">
        <f>SUM(C808:C815)</f>
        <v>3906109</v>
      </c>
      <c r="D816" s="56">
        <f>SUM(D808:D815)</f>
        <v>3906109</v>
      </c>
    </row>
    <row r="817" spans="1:4" ht="13.5" customHeight="1" x14ac:dyDescent="0.2">
      <c r="A817" s="11"/>
      <c r="B817" s="11"/>
      <c r="C817" s="11"/>
      <c r="D817" s="4"/>
    </row>
    <row r="818" spans="1:4" ht="13.5" customHeight="1" thickBot="1" x14ac:dyDescent="0.25">
      <c r="A818" s="19" t="s">
        <v>40</v>
      </c>
      <c r="B818" s="19"/>
      <c r="C818" s="19"/>
      <c r="D818" s="30" t="s">
        <v>109</v>
      </c>
    </row>
    <row r="819" spans="1:4" ht="45" customHeight="1" thickBot="1" x14ac:dyDescent="0.25">
      <c r="A819" s="2" t="s">
        <v>0</v>
      </c>
      <c r="B819" s="32" t="s">
        <v>110</v>
      </c>
      <c r="C819" s="44" t="s">
        <v>111</v>
      </c>
      <c r="D819" s="3" t="s">
        <v>112</v>
      </c>
    </row>
    <row r="820" spans="1:4" ht="24" customHeight="1" x14ac:dyDescent="0.2">
      <c r="A820" s="161" t="s">
        <v>586</v>
      </c>
      <c r="B820" s="137">
        <v>0</v>
      </c>
      <c r="C820" s="127">
        <f t="shared" ref="C820:C822" si="67">D820-B820</f>
        <v>1193148</v>
      </c>
      <c r="D820" s="138">
        <v>1193148</v>
      </c>
    </row>
    <row r="821" spans="1:4" ht="13.5" customHeight="1" x14ac:dyDescent="0.2">
      <c r="A821" s="161" t="s">
        <v>587</v>
      </c>
      <c r="B821" s="137">
        <v>0</v>
      </c>
      <c r="C821" s="127">
        <f t="shared" si="67"/>
        <v>720248</v>
      </c>
      <c r="D821" s="138">
        <v>720248</v>
      </c>
    </row>
    <row r="822" spans="1:4" ht="24" customHeight="1" thickBot="1" x14ac:dyDescent="0.25">
      <c r="A822" s="161" t="s">
        <v>590</v>
      </c>
      <c r="B822" s="137">
        <v>0</v>
      </c>
      <c r="C822" s="127">
        <f t="shared" si="67"/>
        <v>206628</v>
      </c>
      <c r="D822" s="138">
        <v>206628</v>
      </c>
    </row>
    <row r="823" spans="1:4" ht="13.5" customHeight="1" thickBot="1" x14ac:dyDescent="0.25">
      <c r="A823" s="10" t="s">
        <v>54</v>
      </c>
      <c r="B823" s="55">
        <f>SUM(B820:B822)</f>
        <v>0</v>
      </c>
      <c r="C823" s="55">
        <f>SUM(C820:C822)</f>
        <v>2120024</v>
      </c>
      <c r="D823" s="56">
        <f>SUM(D820:D822)</f>
        <v>2120024</v>
      </c>
    </row>
    <row r="824" spans="1:4" ht="13.5" customHeight="1" x14ac:dyDescent="0.2">
      <c r="A824" s="19"/>
      <c r="B824" s="19"/>
      <c r="C824" s="19"/>
      <c r="D824" s="4"/>
    </row>
    <row r="825" spans="1:4" ht="13.5" customHeight="1" thickBot="1" x14ac:dyDescent="0.25">
      <c r="A825" s="19" t="s">
        <v>55</v>
      </c>
      <c r="B825" s="19"/>
      <c r="C825" s="19"/>
      <c r="D825" s="30" t="s">
        <v>109</v>
      </c>
    </row>
    <row r="826" spans="1:4" ht="45" customHeight="1" thickBot="1" x14ac:dyDescent="0.25">
      <c r="A826" s="2" t="s">
        <v>0</v>
      </c>
      <c r="B826" s="32" t="s">
        <v>110</v>
      </c>
      <c r="C826" s="44" t="s">
        <v>111</v>
      </c>
      <c r="D826" s="3" t="s">
        <v>112</v>
      </c>
    </row>
    <row r="827" spans="1:4" ht="13.5" customHeight="1" x14ac:dyDescent="0.2">
      <c r="A827" s="61" t="s">
        <v>599</v>
      </c>
      <c r="B827" s="54">
        <v>0</v>
      </c>
      <c r="C827" s="46">
        <f t="shared" ref="C827:C830" si="68">D827-B827</f>
        <v>966492</v>
      </c>
      <c r="D827" s="48">
        <v>966492</v>
      </c>
    </row>
    <row r="828" spans="1:4" ht="24" customHeight="1" x14ac:dyDescent="0.2">
      <c r="A828" s="162" t="s">
        <v>608</v>
      </c>
      <c r="B828" s="137">
        <v>0</v>
      </c>
      <c r="C828" s="127">
        <f t="shared" si="68"/>
        <v>137480</v>
      </c>
      <c r="D828" s="138">
        <v>137480</v>
      </c>
    </row>
    <row r="829" spans="1:4" ht="13.5" customHeight="1" x14ac:dyDescent="0.2">
      <c r="A829" s="43" t="s">
        <v>609</v>
      </c>
      <c r="B829" s="54">
        <v>0</v>
      </c>
      <c r="C829" s="46">
        <f t="shared" si="68"/>
        <v>1771547</v>
      </c>
      <c r="D829" s="48">
        <v>1771547</v>
      </c>
    </row>
    <row r="830" spans="1:4" ht="13.5" customHeight="1" thickBot="1" x14ac:dyDescent="0.25">
      <c r="A830" s="62" t="s">
        <v>610</v>
      </c>
      <c r="B830" s="54">
        <v>0</v>
      </c>
      <c r="C830" s="46">
        <f t="shared" si="68"/>
        <v>74040</v>
      </c>
      <c r="D830" s="48">
        <v>74040</v>
      </c>
    </row>
    <row r="831" spans="1:4" ht="13.5" customHeight="1" thickBot="1" x14ac:dyDescent="0.25">
      <c r="A831" s="10" t="s">
        <v>65</v>
      </c>
      <c r="B831" s="55">
        <f>SUM(B827:B830)</f>
        <v>0</v>
      </c>
      <c r="C831" s="55">
        <f>SUM(C827:C830)</f>
        <v>2949559</v>
      </c>
      <c r="D831" s="56">
        <f>SUM(D827:D830)</f>
        <v>2949559</v>
      </c>
    </row>
    <row r="832" spans="1:4" ht="13.5" customHeight="1" x14ac:dyDescent="0.2">
      <c r="A832" s="19"/>
      <c r="B832" s="19"/>
      <c r="C832" s="19"/>
      <c r="D832" s="4"/>
    </row>
    <row r="833" spans="1:4" ht="13.5" customHeight="1" thickBot="1" x14ac:dyDescent="0.25">
      <c r="A833" s="19" t="s">
        <v>66</v>
      </c>
      <c r="B833" s="19"/>
      <c r="C833" s="19"/>
      <c r="D833" s="30" t="s">
        <v>109</v>
      </c>
    </row>
    <row r="834" spans="1:4" ht="45" customHeight="1" thickBot="1" x14ac:dyDescent="0.25">
      <c r="A834" s="2" t="s">
        <v>0</v>
      </c>
      <c r="B834" s="32" t="s">
        <v>110</v>
      </c>
      <c r="C834" s="44" t="s">
        <v>111</v>
      </c>
      <c r="D834" s="3" t="s">
        <v>112</v>
      </c>
    </row>
    <row r="835" spans="1:4" ht="24" customHeight="1" x14ac:dyDescent="0.2">
      <c r="A835" s="162" t="s">
        <v>626</v>
      </c>
      <c r="B835" s="137">
        <v>0</v>
      </c>
      <c r="C835" s="127">
        <f t="shared" ref="C835:C840" si="69">D835-B835</f>
        <v>59165</v>
      </c>
      <c r="D835" s="138">
        <v>59165</v>
      </c>
    </row>
    <row r="836" spans="1:4" ht="24" customHeight="1" x14ac:dyDescent="0.2">
      <c r="A836" s="162" t="s">
        <v>627</v>
      </c>
      <c r="B836" s="137">
        <v>0</v>
      </c>
      <c r="C836" s="127">
        <f t="shared" si="69"/>
        <v>375594</v>
      </c>
      <c r="D836" s="138">
        <v>375594</v>
      </c>
    </row>
    <row r="837" spans="1:4" ht="24" customHeight="1" x14ac:dyDescent="0.2">
      <c r="A837" s="162" t="s">
        <v>642</v>
      </c>
      <c r="B837" s="137">
        <v>0</v>
      </c>
      <c r="C837" s="127">
        <f t="shared" si="69"/>
        <v>763304</v>
      </c>
      <c r="D837" s="138">
        <v>763304</v>
      </c>
    </row>
    <row r="838" spans="1:4" ht="13.5" customHeight="1" x14ac:dyDescent="0.2">
      <c r="A838" s="162" t="s">
        <v>633</v>
      </c>
      <c r="B838" s="137">
        <v>0</v>
      </c>
      <c r="C838" s="127">
        <f t="shared" si="69"/>
        <v>860805</v>
      </c>
      <c r="D838" s="138">
        <v>860805</v>
      </c>
    </row>
    <row r="839" spans="1:4" ht="24" customHeight="1" x14ac:dyDescent="0.2">
      <c r="A839" s="162" t="s">
        <v>635</v>
      </c>
      <c r="B839" s="137">
        <v>0</v>
      </c>
      <c r="C839" s="127">
        <f t="shared" si="69"/>
        <v>216364</v>
      </c>
      <c r="D839" s="138">
        <v>216364</v>
      </c>
    </row>
    <row r="840" spans="1:4" ht="24" customHeight="1" thickBot="1" x14ac:dyDescent="0.25">
      <c r="A840" s="162" t="s">
        <v>672</v>
      </c>
      <c r="B840" s="137">
        <v>0</v>
      </c>
      <c r="C840" s="127">
        <f t="shared" si="69"/>
        <v>674705</v>
      </c>
      <c r="D840" s="138">
        <v>674705</v>
      </c>
    </row>
    <row r="841" spans="1:4" ht="13.5" customHeight="1" thickBot="1" x14ac:dyDescent="0.25">
      <c r="A841" s="10" t="s">
        <v>75</v>
      </c>
      <c r="B841" s="55">
        <f>SUM(B835:B840)</f>
        <v>0</v>
      </c>
      <c r="C841" s="55">
        <f>SUM(C835:C840)</f>
        <v>2949937</v>
      </c>
      <c r="D841" s="56">
        <f>SUM(D835:D840)</f>
        <v>2949937</v>
      </c>
    </row>
    <row r="842" spans="1:4" ht="13.5" customHeight="1" x14ac:dyDescent="0.2">
      <c r="A842" s="11"/>
      <c r="B842" s="11"/>
      <c r="C842" s="11"/>
      <c r="D842" s="4"/>
    </row>
    <row r="843" spans="1:4" ht="13.5" customHeight="1" thickBot="1" x14ac:dyDescent="0.25">
      <c r="A843" s="11"/>
      <c r="B843" s="11"/>
      <c r="C843" s="11"/>
      <c r="D843" s="4"/>
    </row>
    <row r="844" spans="1:4" ht="24" customHeight="1" thickBot="1" x14ac:dyDescent="0.25">
      <c r="A844" s="159" t="s">
        <v>1</v>
      </c>
      <c r="B844" s="131">
        <f>B804+B816+B823+B831+B841</f>
        <v>0</v>
      </c>
      <c r="C844" s="131">
        <f>C804+C816+C823+C831+C841</f>
        <v>13409850</v>
      </c>
      <c r="D844" s="132">
        <f>D804+D816+D823+D831+D841</f>
        <v>13409850</v>
      </c>
    </row>
    <row r="845" spans="1:4" ht="13.5" customHeight="1" x14ac:dyDescent="0.2">
      <c r="A845" s="13"/>
      <c r="B845" s="13"/>
      <c r="C845" s="13"/>
      <c r="D845" s="4"/>
    </row>
    <row r="846" spans="1:4" ht="13.5" customHeight="1" x14ac:dyDescent="0.2">
      <c r="A846" s="13"/>
      <c r="B846" s="13"/>
      <c r="C846" s="13"/>
      <c r="D846" s="4"/>
    </row>
    <row r="847" spans="1:4" ht="13.5" customHeight="1" x14ac:dyDescent="0.2">
      <c r="A847" s="5" t="s">
        <v>3</v>
      </c>
      <c r="B847" s="5"/>
      <c r="C847" s="5"/>
      <c r="D847" s="4"/>
    </row>
    <row r="848" spans="1:4" ht="13.5" customHeight="1" thickBot="1" x14ac:dyDescent="0.25">
      <c r="A848" s="5"/>
      <c r="B848" s="5"/>
      <c r="C848" s="5"/>
      <c r="D848" s="30" t="s">
        <v>109</v>
      </c>
    </row>
    <row r="849" spans="1:4" ht="45" customHeight="1" thickBot="1" x14ac:dyDescent="0.25">
      <c r="A849" s="2" t="s">
        <v>0</v>
      </c>
      <c r="B849" s="31" t="s">
        <v>110</v>
      </c>
      <c r="C849" s="32" t="s">
        <v>111</v>
      </c>
      <c r="D849" s="3" t="s">
        <v>112</v>
      </c>
    </row>
    <row r="850" spans="1:4" ht="13.5" customHeight="1" x14ac:dyDescent="0.2">
      <c r="A850" s="60" t="s">
        <v>674</v>
      </c>
      <c r="B850" s="66">
        <v>0</v>
      </c>
      <c r="C850" s="46">
        <f t="shared" ref="C850:C851" si="70">D850-B850</f>
        <v>128356</v>
      </c>
      <c r="D850" s="48">
        <v>128356</v>
      </c>
    </row>
    <row r="851" spans="1:4" ht="24" customHeight="1" thickBot="1" x14ac:dyDescent="0.25">
      <c r="A851" s="162" t="s">
        <v>675</v>
      </c>
      <c r="B851" s="139">
        <v>0</v>
      </c>
      <c r="C851" s="127">
        <f t="shared" si="70"/>
        <v>320794</v>
      </c>
      <c r="D851" s="138">
        <v>320794</v>
      </c>
    </row>
    <row r="852" spans="1:4" ht="13.5" customHeight="1" thickBot="1" x14ac:dyDescent="0.25">
      <c r="A852" s="10" t="s">
        <v>4</v>
      </c>
      <c r="B852" s="51">
        <v>0</v>
      </c>
      <c r="C852" s="51">
        <f>SUM(C850:C851)</f>
        <v>449150</v>
      </c>
      <c r="D852" s="52">
        <f>SUM(D850:D851)</f>
        <v>449150</v>
      </c>
    </row>
    <row r="853" spans="1:4" ht="13.5" customHeight="1" x14ac:dyDescent="0.2">
      <c r="A853" s="70"/>
      <c r="B853" s="123"/>
      <c r="C853" s="123"/>
      <c r="D853" s="75"/>
    </row>
    <row r="854" spans="1:4" ht="13.5" customHeight="1" thickBot="1" x14ac:dyDescent="0.25">
      <c r="A854" s="70"/>
      <c r="B854" s="123"/>
      <c r="C854" s="123"/>
      <c r="D854" s="75"/>
    </row>
    <row r="855" spans="1:4" ht="13.5" customHeight="1" thickBot="1" x14ac:dyDescent="0.25">
      <c r="A855" s="57" t="s">
        <v>5</v>
      </c>
      <c r="B855" s="78">
        <v>0</v>
      </c>
      <c r="C855" s="78">
        <f>C852</f>
        <v>449150</v>
      </c>
      <c r="D855" s="79">
        <f>D852</f>
        <v>449150</v>
      </c>
    </row>
    <row r="856" spans="1:4" ht="13.5" customHeight="1" x14ac:dyDescent="0.2">
      <c r="A856" s="83"/>
      <c r="B856" s="84"/>
      <c r="C856" s="84"/>
      <c r="D856" s="84"/>
    </row>
    <row r="857" spans="1:4" ht="13.5" customHeight="1" thickBot="1" x14ac:dyDescent="0.25">
      <c r="A857" s="83"/>
      <c r="B857" s="84"/>
      <c r="C857" s="84"/>
      <c r="D857" s="84"/>
    </row>
    <row r="858" spans="1:4" ht="13.5" customHeight="1" thickBot="1" x14ac:dyDescent="0.25">
      <c r="A858" s="172" t="s">
        <v>8</v>
      </c>
      <c r="B858" s="173">
        <v>0</v>
      </c>
      <c r="C858" s="173">
        <f>C855+C844</f>
        <v>13859000</v>
      </c>
      <c r="D858" s="174">
        <f>D855+D844</f>
        <v>13859000</v>
      </c>
    </row>
    <row r="859" spans="1:4" ht="13.5" customHeight="1" x14ac:dyDescent="0.2">
      <c r="A859" s="13"/>
      <c r="B859" s="13"/>
      <c r="C859" s="13"/>
      <c r="D859" s="4"/>
    </row>
    <row r="860" spans="1:4" ht="13.5" customHeight="1" x14ac:dyDescent="0.2">
      <c r="A860" s="13"/>
      <c r="B860" s="13"/>
      <c r="C860" s="13"/>
      <c r="D860" s="4"/>
    </row>
    <row r="862" spans="1:4" ht="53.25" customHeight="1" x14ac:dyDescent="0.2">
      <c r="A862" s="195" t="s">
        <v>664</v>
      </c>
      <c r="B862" s="195"/>
      <c r="C862" s="195"/>
      <c r="D862" s="195"/>
    </row>
    <row r="863" spans="1:4" ht="15.75" customHeight="1" x14ac:dyDescent="0.25">
      <c r="A863" s="12" t="s">
        <v>661</v>
      </c>
      <c r="B863" s="12"/>
      <c r="C863" s="12"/>
      <c r="D863" s="4"/>
    </row>
    <row r="864" spans="1:4" ht="13.5" customHeight="1" x14ac:dyDescent="0.2">
      <c r="A864" s="13"/>
      <c r="B864" s="13"/>
      <c r="C864" s="13"/>
      <c r="D864" s="4"/>
    </row>
    <row r="865" spans="1:4" ht="13.5" customHeight="1" x14ac:dyDescent="0.2">
      <c r="A865" s="5" t="s">
        <v>6</v>
      </c>
      <c r="B865" s="13"/>
      <c r="C865" s="13"/>
      <c r="D865" s="4"/>
    </row>
    <row r="867" spans="1:4" ht="13.5" customHeight="1" x14ac:dyDescent="0.2">
      <c r="A867" s="19" t="s">
        <v>22</v>
      </c>
    </row>
    <row r="869" spans="1:4" ht="13.5" customHeight="1" thickBot="1" x14ac:dyDescent="0.25">
      <c r="A869" s="14" t="s">
        <v>26</v>
      </c>
      <c r="B869" s="14"/>
      <c r="C869" s="14"/>
      <c r="D869" s="30" t="s">
        <v>109</v>
      </c>
    </row>
    <row r="870" spans="1:4" ht="45" customHeight="1" thickBot="1" x14ac:dyDescent="0.25">
      <c r="A870" s="2" t="s">
        <v>0</v>
      </c>
      <c r="B870" s="31" t="s">
        <v>110</v>
      </c>
      <c r="C870" s="32" t="s">
        <v>111</v>
      </c>
      <c r="D870" s="3" t="s">
        <v>112</v>
      </c>
    </row>
    <row r="871" spans="1:4" ht="13.5" customHeight="1" x14ac:dyDescent="0.2">
      <c r="A871" s="17" t="s">
        <v>176</v>
      </c>
      <c r="B871" s="66">
        <v>0</v>
      </c>
      <c r="C871" s="46">
        <f t="shared" ref="C871:C875" si="71">D871-B871</f>
        <v>258561</v>
      </c>
      <c r="D871" s="48">
        <v>258561</v>
      </c>
    </row>
    <row r="872" spans="1:4" ht="13.5" customHeight="1" x14ac:dyDescent="0.2">
      <c r="A872" s="17" t="s">
        <v>189</v>
      </c>
      <c r="B872" s="66">
        <v>0</v>
      </c>
      <c r="C872" s="46">
        <f t="shared" si="71"/>
        <v>258561</v>
      </c>
      <c r="D872" s="48">
        <v>258561</v>
      </c>
    </row>
    <row r="873" spans="1:4" ht="13.5" customHeight="1" x14ac:dyDescent="0.2">
      <c r="A873" s="17" t="s">
        <v>194</v>
      </c>
      <c r="B873" s="66">
        <v>0</v>
      </c>
      <c r="C873" s="46">
        <f t="shared" si="71"/>
        <v>73874</v>
      </c>
      <c r="D873" s="48">
        <v>73874</v>
      </c>
    </row>
    <row r="874" spans="1:4" ht="13.5" customHeight="1" x14ac:dyDescent="0.2">
      <c r="A874" s="17" t="s">
        <v>195</v>
      </c>
      <c r="B874" s="66">
        <v>0</v>
      </c>
      <c r="C874" s="46">
        <f t="shared" si="71"/>
        <v>258564</v>
      </c>
      <c r="D874" s="48">
        <v>258564</v>
      </c>
    </row>
    <row r="875" spans="1:4" ht="13.5" customHeight="1" thickBot="1" x14ac:dyDescent="0.25">
      <c r="A875" s="17" t="s">
        <v>205</v>
      </c>
      <c r="B875" s="66">
        <v>0</v>
      </c>
      <c r="C875" s="46">
        <f t="shared" si="71"/>
        <v>258561</v>
      </c>
      <c r="D875" s="48">
        <v>258561</v>
      </c>
    </row>
    <row r="876" spans="1:4" ht="13.5" customHeight="1" thickBot="1" x14ac:dyDescent="0.25">
      <c r="A876" s="10" t="s">
        <v>29</v>
      </c>
      <c r="B876" s="51">
        <f>SUM(B871:B875)</f>
        <v>0</v>
      </c>
      <c r="C876" s="51">
        <f>SUM(C871:C875)</f>
        <v>1108121</v>
      </c>
      <c r="D876" s="52">
        <f>SUM(D871:D875)</f>
        <v>1108121</v>
      </c>
    </row>
    <row r="878" spans="1:4" ht="13.5" customHeight="1" thickBot="1" x14ac:dyDescent="0.25">
      <c r="A878" s="14" t="s">
        <v>34</v>
      </c>
      <c r="B878" s="14"/>
      <c r="C878" s="14"/>
      <c r="D878" s="30" t="s">
        <v>109</v>
      </c>
    </row>
    <row r="879" spans="1:4" ht="45" customHeight="1" thickBot="1" x14ac:dyDescent="0.25">
      <c r="A879" s="2" t="s">
        <v>0</v>
      </c>
      <c r="B879" s="31" t="s">
        <v>110</v>
      </c>
      <c r="C879" s="32" t="s">
        <v>111</v>
      </c>
      <c r="D879" s="3" t="s">
        <v>112</v>
      </c>
    </row>
    <row r="880" spans="1:4" ht="13.5" customHeight="1" thickBot="1" x14ac:dyDescent="0.25">
      <c r="A880" s="24" t="s">
        <v>36</v>
      </c>
      <c r="B880" s="66">
        <v>0</v>
      </c>
      <c r="C880" s="46">
        <f t="shared" ref="C880" si="72">D880-B880</f>
        <v>333395</v>
      </c>
      <c r="D880" s="48">
        <v>333395</v>
      </c>
    </row>
    <row r="881" spans="1:4" ht="13.5" customHeight="1" thickBot="1" x14ac:dyDescent="0.25">
      <c r="A881" s="10" t="s">
        <v>38</v>
      </c>
      <c r="B881" s="51">
        <f>SUM(B880:B880)</f>
        <v>0</v>
      </c>
      <c r="C881" s="51">
        <f>SUM(C880:C880)</f>
        <v>333395</v>
      </c>
      <c r="D881" s="52">
        <f>SUM(D880:D880)</f>
        <v>333395</v>
      </c>
    </row>
    <row r="882" spans="1:4" ht="13.5" customHeight="1" thickBot="1" x14ac:dyDescent="0.25">
      <c r="A882" s="70"/>
      <c r="B882" s="70"/>
      <c r="C882" s="70"/>
      <c r="D882" s="91"/>
    </row>
    <row r="883" spans="1:4" ht="13.5" customHeight="1" thickBot="1" x14ac:dyDescent="0.25">
      <c r="A883" s="87" t="s">
        <v>39</v>
      </c>
      <c r="B883" s="73">
        <f>B765+B851+B876+B881</f>
        <v>0</v>
      </c>
      <c r="C883" s="92">
        <f>C881+C876</f>
        <v>1441516</v>
      </c>
      <c r="D883" s="74">
        <f>C883</f>
        <v>1441516</v>
      </c>
    </row>
    <row r="885" spans="1:4" ht="13.5" customHeight="1" x14ac:dyDescent="0.2">
      <c r="A885" s="19" t="s">
        <v>40</v>
      </c>
    </row>
    <row r="887" spans="1:4" ht="13.5" customHeight="1" thickBot="1" x14ac:dyDescent="0.25">
      <c r="A887" s="14" t="s">
        <v>41</v>
      </c>
      <c r="B887" s="14"/>
      <c r="C887" s="14"/>
      <c r="D887" s="30" t="s">
        <v>109</v>
      </c>
    </row>
    <row r="888" spans="1:4" ht="45" customHeight="1" thickBot="1" x14ac:dyDescent="0.25">
      <c r="A888" s="2" t="s">
        <v>0</v>
      </c>
      <c r="B888" s="31" t="s">
        <v>110</v>
      </c>
      <c r="C888" s="32" t="s">
        <v>111</v>
      </c>
      <c r="D888" s="3" t="s">
        <v>112</v>
      </c>
    </row>
    <row r="889" spans="1:4" ht="13.5" customHeight="1" x14ac:dyDescent="0.2">
      <c r="A889" s="24" t="s">
        <v>318</v>
      </c>
      <c r="B889" s="66">
        <v>0</v>
      </c>
      <c r="C889" s="46">
        <f t="shared" ref="C889:C890" si="73">D889-B889</f>
        <v>73874</v>
      </c>
      <c r="D889" s="48">
        <v>73874</v>
      </c>
    </row>
    <row r="890" spans="1:4" ht="13.5" customHeight="1" thickBot="1" x14ac:dyDescent="0.25">
      <c r="A890" s="24" t="s">
        <v>50</v>
      </c>
      <c r="B890" s="66">
        <v>0</v>
      </c>
      <c r="C890" s="46">
        <f t="shared" si="73"/>
        <v>73874</v>
      </c>
      <c r="D890" s="48">
        <v>73874</v>
      </c>
    </row>
    <row r="891" spans="1:4" ht="13.5" customHeight="1" thickBot="1" x14ac:dyDescent="0.25">
      <c r="A891" s="10" t="s">
        <v>53</v>
      </c>
      <c r="B891" s="51">
        <f>SUM(B889:B890)</f>
        <v>0</v>
      </c>
      <c r="C891" s="51">
        <f>SUM(C889:C890)</f>
        <v>147748</v>
      </c>
      <c r="D891" s="52">
        <f>SUM(D889:D890)</f>
        <v>147748</v>
      </c>
    </row>
    <row r="892" spans="1:4" ht="13.5" customHeight="1" thickBot="1" x14ac:dyDescent="0.25"/>
    <row r="893" spans="1:4" ht="13.5" customHeight="1" thickBot="1" x14ac:dyDescent="0.25">
      <c r="A893" s="87" t="s">
        <v>54</v>
      </c>
      <c r="B893" s="73">
        <f>B808+B891</f>
        <v>0</v>
      </c>
      <c r="C893" s="92">
        <f>C891</f>
        <v>147748</v>
      </c>
      <c r="D893" s="74">
        <f>D891</f>
        <v>147748</v>
      </c>
    </row>
    <row r="895" spans="1:4" ht="13.5" customHeight="1" x14ac:dyDescent="0.2">
      <c r="A895" s="19" t="s">
        <v>55</v>
      </c>
    </row>
    <row r="897" spans="1:4" ht="13.5" customHeight="1" thickBot="1" x14ac:dyDescent="0.25">
      <c r="A897" s="14" t="s">
        <v>59</v>
      </c>
      <c r="B897" s="14"/>
      <c r="C897" s="14"/>
      <c r="D897" s="30" t="s">
        <v>109</v>
      </c>
    </row>
    <row r="898" spans="1:4" ht="45" customHeight="1" thickBot="1" x14ac:dyDescent="0.25">
      <c r="A898" s="2" t="s">
        <v>0</v>
      </c>
      <c r="B898" s="31" t="s">
        <v>110</v>
      </c>
      <c r="C898" s="32" t="s">
        <v>111</v>
      </c>
      <c r="D898" s="3" t="s">
        <v>112</v>
      </c>
    </row>
    <row r="899" spans="1:4" ht="13.5" customHeight="1" x14ac:dyDescent="0.2">
      <c r="A899" s="63" t="s">
        <v>425</v>
      </c>
      <c r="B899" s="66">
        <v>0</v>
      </c>
      <c r="C899" s="46">
        <f t="shared" ref="C899:C900" si="74">D899-B899</f>
        <v>258561</v>
      </c>
      <c r="D899" s="48">
        <v>258561</v>
      </c>
    </row>
    <row r="900" spans="1:4" ht="13.5" customHeight="1" thickBot="1" x14ac:dyDescent="0.25">
      <c r="A900" s="63" t="s">
        <v>429</v>
      </c>
      <c r="B900" s="66">
        <v>0</v>
      </c>
      <c r="C900" s="46">
        <f t="shared" si="74"/>
        <v>258561</v>
      </c>
      <c r="D900" s="48">
        <v>258561</v>
      </c>
    </row>
    <row r="901" spans="1:4" ht="13.5" customHeight="1" thickBot="1" x14ac:dyDescent="0.25">
      <c r="A901" s="10" t="s">
        <v>64</v>
      </c>
      <c r="B901" s="51">
        <f>SUM(B899:B900)</f>
        <v>0</v>
      </c>
      <c r="C901" s="51">
        <f>SUM(C899:C900)</f>
        <v>517122</v>
      </c>
      <c r="D901" s="52">
        <f>SUM(D899:D900)</f>
        <v>517122</v>
      </c>
    </row>
    <row r="902" spans="1:4" ht="13.5" customHeight="1" thickBot="1" x14ac:dyDescent="0.25"/>
    <row r="903" spans="1:4" ht="13.5" customHeight="1" thickBot="1" x14ac:dyDescent="0.25">
      <c r="A903" s="87" t="s">
        <v>65</v>
      </c>
      <c r="B903" s="73">
        <f>B818+B901</f>
        <v>0</v>
      </c>
      <c r="C903" s="92">
        <f>C901</f>
        <v>517122</v>
      </c>
      <c r="D903" s="74">
        <f>D901</f>
        <v>517122</v>
      </c>
    </row>
    <row r="905" spans="1:4" ht="13.5" customHeight="1" x14ac:dyDescent="0.2">
      <c r="A905" s="19" t="s">
        <v>66</v>
      </c>
    </row>
    <row r="907" spans="1:4" ht="13.5" customHeight="1" thickBot="1" x14ac:dyDescent="0.25">
      <c r="A907" s="14" t="s">
        <v>70</v>
      </c>
      <c r="B907" s="14"/>
      <c r="C907" s="14"/>
      <c r="D907" s="30" t="s">
        <v>109</v>
      </c>
    </row>
    <row r="908" spans="1:4" ht="45" customHeight="1" thickBot="1" x14ac:dyDescent="0.25">
      <c r="A908" s="2" t="s">
        <v>0</v>
      </c>
      <c r="B908" s="31" t="s">
        <v>110</v>
      </c>
      <c r="C908" s="32" t="s">
        <v>111</v>
      </c>
      <c r="D908" s="3" t="s">
        <v>112</v>
      </c>
    </row>
    <row r="909" spans="1:4" ht="13.5" customHeight="1" thickBot="1" x14ac:dyDescent="0.25">
      <c r="A909" s="36" t="s">
        <v>488</v>
      </c>
      <c r="B909" s="66">
        <v>0</v>
      </c>
      <c r="C909" s="46">
        <f t="shared" ref="C909" si="75">D909-B909</f>
        <v>155138</v>
      </c>
      <c r="D909" s="48">
        <v>155138</v>
      </c>
    </row>
    <row r="910" spans="1:4" ht="13.5" customHeight="1" thickBot="1" x14ac:dyDescent="0.25">
      <c r="A910" s="10" t="s">
        <v>74</v>
      </c>
      <c r="B910" s="51">
        <f>SUM(B909:B909)</f>
        <v>0</v>
      </c>
      <c r="C910" s="51">
        <f>SUM(C909:C909)</f>
        <v>155138</v>
      </c>
      <c r="D910" s="52">
        <f>SUM(D909:D909)</f>
        <v>155138</v>
      </c>
    </row>
    <row r="911" spans="1:4" ht="13.5" customHeight="1" thickBot="1" x14ac:dyDescent="0.25"/>
    <row r="912" spans="1:4" ht="13.5" customHeight="1" thickBot="1" x14ac:dyDescent="0.25">
      <c r="A912" s="87" t="s">
        <v>75</v>
      </c>
      <c r="B912" s="73">
        <f>B825+B910</f>
        <v>0</v>
      </c>
      <c r="C912" s="92">
        <f>C910</f>
        <v>155138</v>
      </c>
      <c r="D912" s="74">
        <f>D910</f>
        <v>155138</v>
      </c>
    </row>
    <row r="914" spans="1:4" ht="13.5" customHeight="1" thickBot="1" x14ac:dyDescent="0.25"/>
    <row r="915" spans="1:4" ht="13.5" customHeight="1" thickBot="1" x14ac:dyDescent="0.25">
      <c r="A915" s="89" t="s">
        <v>7</v>
      </c>
      <c r="B915" s="78">
        <f>B426+B588+B691+B806+B912</f>
        <v>0</v>
      </c>
      <c r="C915" s="78">
        <f>C912+C903+C893+C883</f>
        <v>2261524</v>
      </c>
      <c r="D915" s="79">
        <f>C915</f>
        <v>2261524</v>
      </c>
    </row>
    <row r="918" spans="1:4" ht="13.5" customHeight="1" x14ac:dyDescent="0.2">
      <c r="A918" s="5" t="s">
        <v>2</v>
      </c>
    </row>
    <row r="920" spans="1:4" ht="13.5" customHeight="1" thickBot="1" x14ac:dyDescent="0.25">
      <c r="A920" s="19" t="s">
        <v>22</v>
      </c>
      <c r="B920" s="19"/>
      <c r="C920" s="19"/>
      <c r="D920" s="30" t="s">
        <v>109</v>
      </c>
    </row>
    <row r="921" spans="1:4" ht="45" customHeight="1" thickBot="1" x14ac:dyDescent="0.25">
      <c r="A921" s="2" t="s">
        <v>0</v>
      </c>
      <c r="B921" s="32" t="s">
        <v>110</v>
      </c>
      <c r="C921" s="44" t="s">
        <v>111</v>
      </c>
      <c r="D921" s="3" t="s">
        <v>112</v>
      </c>
    </row>
    <row r="922" spans="1:4" ht="13.5" customHeight="1" x14ac:dyDescent="0.2">
      <c r="A922" s="58" t="s">
        <v>554</v>
      </c>
      <c r="B922" s="53">
        <v>0</v>
      </c>
      <c r="C922" s="46">
        <f t="shared" ref="C922:C923" si="76">D922-B922</f>
        <v>258561</v>
      </c>
      <c r="D922" s="47">
        <v>258561</v>
      </c>
    </row>
    <row r="923" spans="1:4" ht="24" customHeight="1" thickBot="1" x14ac:dyDescent="0.25">
      <c r="A923" s="165" t="s">
        <v>567</v>
      </c>
      <c r="B923" s="135">
        <v>0</v>
      </c>
      <c r="C923" s="127">
        <f t="shared" si="76"/>
        <v>258561</v>
      </c>
      <c r="D923" s="138">
        <v>258561</v>
      </c>
    </row>
    <row r="924" spans="1:4" ht="13.5" customHeight="1" thickBot="1" x14ac:dyDescent="0.25">
      <c r="A924" s="10" t="s">
        <v>39</v>
      </c>
      <c r="B924" s="55">
        <f>SUM(B922:B923)</f>
        <v>0</v>
      </c>
      <c r="C924" s="55">
        <f>SUM(C922:C923)</f>
        <v>517122</v>
      </c>
      <c r="D924" s="56">
        <f>SUM(D922:D923)</f>
        <v>517122</v>
      </c>
    </row>
    <row r="926" spans="1:4" ht="13.5" customHeight="1" thickBot="1" x14ac:dyDescent="0.25">
      <c r="A926" s="19" t="s">
        <v>55</v>
      </c>
      <c r="B926" s="19"/>
      <c r="C926" s="19"/>
      <c r="D926" s="30" t="s">
        <v>109</v>
      </c>
    </row>
    <row r="927" spans="1:4" ht="45" customHeight="1" thickBot="1" x14ac:dyDescent="0.25">
      <c r="A927" s="2" t="s">
        <v>0</v>
      </c>
      <c r="B927" s="32" t="s">
        <v>110</v>
      </c>
      <c r="C927" s="44" t="s">
        <v>111</v>
      </c>
      <c r="D927" s="3" t="s">
        <v>112</v>
      </c>
    </row>
    <row r="928" spans="1:4" ht="13.5" customHeight="1" thickBot="1" x14ac:dyDescent="0.25">
      <c r="A928" s="43" t="s">
        <v>609</v>
      </c>
      <c r="B928" s="54">
        <v>0</v>
      </c>
      <c r="C928" s="46">
        <f t="shared" ref="C928" si="77">D928-B928</f>
        <v>147749</v>
      </c>
      <c r="D928" s="48">
        <v>147749</v>
      </c>
    </row>
    <row r="929" spans="1:4" ht="13.5" customHeight="1" thickBot="1" x14ac:dyDescent="0.25">
      <c r="A929" s="10" t="s">
        <v>65</v>
      </c>
      <c r="B929" s="55">
        <f>SUM(B928:B928)</f>
        <v>0</v>
      </c>
      <c r="C929" s="55">
        <f>SUM(C928:C928)</f>
        <v>147749</v>
      </c>
      <c r="D929" s="56">
        <f>SUM(D928:D928)</f>
        <v>147749</v>
      </c>
    </row>
    <row r="931" spans="1:4" ht="13.5" customHeight="1" thickBot="1" x14ac:dyDescent="0.25"/>
    <row r="932" spans="1:4" ht="24.75" customHeight="1" thickBot="1" x14ac:dyDescent="0.25">
      <c r="A932" s="159" t="s">
        <v>1</v>
      </c>
      <c r="B932" s="131">
        <f>B808+B852+B868+B901+B929</f>
        <v>0</v>
      </c>
      <c r="C932" s="131">
        <f>C929+C924</f>
        <v>664871</v>
      </c>
      <c r="D932" s="132">
        <f>C932</f>
        <v>664871</v>
      </c>
    </row>
    <row r="933" spans="1:4" ht="13.5" customHeight="1" x14ac:dyDescent="0.2">
      <c r="A933" s="83"/>
      <c r="B933" s="83"/>
      <c r="C933" s="83"/>
      <c r="D933" s="83"/>
    </row>
    <row r="934" spans="1:4" ht="13.5" customHeight="1" thickBot="1" x14ac:dyDescent="0.25">
      <c r="A934" s="83"/>
      <c r="B934" s="83"/>
      <c r="C934" s="83"/>
      <c r="D934" s="83"/>
    </row>
    <row r="935" spans="1:4" ht="13.5" customHeight="1" thickBot="1" x14ac:dyDescent="0.25">
      <c r="A935" s="172" t="s">
        <v>8</v>
      </c>
      <c r="B935" s="173">
        <f>B932+B789</f>
        <v>0</v>
      </c>
      <c r="C935" s="173">
        <f>C932+C915</f>
        <v>2926395</v>
      </c>
      <c r="D935" s="174">
        <f>C935</f>
        <v>2926395</v>
      </c>
    </row>
    <row r="939" spans="1:4" ht="39.75" customHeight="1" x14ac:dyDescent="0.2">
      <c r="A939" s="195" t="s">
        <v>532</v>
      </c>
      <c r="B939" s="195"/>
      <c r="C939" s="195"/>
      <c r="D939" s="195"/>
    </row>
    <row r="940" spans="1:4" ht="15.75" customHeight="1" x14ac:dyDescent="0.25">
      <c r="A940" s="12" t="s">
        <v>531</v>
      </c>
      <c r="B940" s="12"/>
      <c r="C940" s="12"/>
      <c r="D940" s="4"/>
    </row>
    <row r="941" spans="1:4" ht="13.5" customHeight="1" x14ac:dyDescent="0.2">
      <c r="A941" s="13"/>
      <c r="B941" s="13"/>
      <c r="C941" s="13"/>
      <c r="D941" s="4"/>
    </row>
    <row r="942" spans="1:4" ht="13.5" customHeight="1" x14ac:dyDescent="0.2">
      <c r="A942" s="5" t="s">
        <v>6</v>
      </c>
      <c r="B942" s="13"/>
      <c r="C942" s="13"/>
      <c r="D942" s="4"/>
    </row>
    <row r="943" spans="1:4" ht="13.5" customHeight="1" x14ac:dyDescent="0.2">
      <c r="A943" s="13"/>
      <c r="B943" s="13"/>
      <c r="C943" s="13"/>
      <c r="D943" s="4"/>
    </row>
    <row r="944" spans="1:4" ht="13.5" customHeight="1" x14ac:dyDescent="0.2">
      <c r="A944" s="14" t="s">
        <v>9</v>
      </c>
      <c r="B944" s="14"/>
      <c r="C944" s="14"/>
      <c r="D944" s="4"/>
    </row>
    <row r="945" spans="1:4" ht="13.5" customHeight="1" x14ac:dyDescent="0.2">
      <c r="A945" s="15"/>
      <c r="B945" s="15"/>
      <c r="C945" s="15"/>
      <c r="D945" s="4"/>
    </row>
    <row r="946" spans="1:4" ht="13.5" customHeight="1" thickBot="1" x14ac:dyDescent="0.25">
      <c r="A946" s="14" t="s">
        <v>10</v>
      </c>
      <c r="B946" s="14"/>
      <c r="C946" s="14"/>
      <c r="D946" s="30" t="s">
        <v>109</v>
      </c>
    </row>
    <row r="947" spans="1:4" ht="45" customHeight="1" thickBot="1" x14ac:dyDescent="0.25">
      <c r="A947" s="2" t="s">
        <v>0</v>
      </c>
      <c r="B947" s="31" t="s">
        <v>110</v>
      </c>
      <c r="C947" s="32" t="s">
        <v>111</v>
      </c>
      <c r="D947" s="3" t="s">
        <v>112</v>
      </c>
    </row>
    <row r="948" spans="1:4" ht="13.5" customHeight="1" x14ac:dyDescent="0.2">
      <c r="A948" s="28" t="s">
        <v>11</v>
      </c>
      <c r="B948" s="66">
        <v>0</v>
      </c>
      <c r="C948" s="46">
        <f t="shared" ref="C948:C986" si="78">D948-B948</f>
        <v>39428</v>
      </c>
      <c r="D948" s="48">
        <v>39428</v>
      </c>
    </row>
    <row r="949" spans="1:4" ht="13.5" customHeight="1" x14ac:dyDescent="0.2">
      <c r="A949" s="36" t="s">
        <v>12</v>
      </c>
      <c r="B949" s="66">
        <v>0</v>
      </c>
      <c r="C949" s="46">
        <f t="shared" si="78"/>
        <v>4805</v>
      </c>
      <c r="D949" s="48">
        <v>4805</v>
      </c>
    </row>
    <row r="950" spans="1:4" ht="13.5" customHeight="1" x14ac:dyDescent="0.2">
      <c r="A950" s="36" t="s">
        <v>115</v>
      </c>
      <c r="B950" s="66">
        <v>0</v>
      </c>
      <c r="C950" s="46">
        <f t="shared" si="78"/>
        <v>9805</v>
      </c>
      <c r="D950" s="48">
        <v>9805</v>
      </c>
    </row>
    <row r="951" spans="1:4" ht="13.5" customHeight="1" x14ac:dyDescent="0.2">
      <c r="A951" s="36" t="s">
        <v>116</v>
      </c>
      <c r="B951" s="66">
        <v>0</v>
      </c>
      <c r="C951" s="46">
        <f t="shared" si="78"/>
        <v>1620</v>
      </c>
      <c r="D951" s="48">
        <v>1620</v>
      </c>
    </row>
    <row r="952" spans="1:4" ht="13.5" customHeight="1" x14ac:dyDescent="0.2">
      <c r="A952" s="36" t="s">
        <v>117</v>
      </c>
      <c r="B952" s="66">
        <v>0</v>
      </c>
      <c r="C952" s="46">
        <f t="shared" si="78"/>
        <v>3240</v>
      </c>
      <c r="D952" s="48">
        <v>3240</v>
      </c>
    </row>
    <row r="953" spans="1:4" ht="13.5" customHeight="1" x14ac:dyDescent="0.2">
      <c r="A953" s="36" t="s">
        <v>13</v>
      </c>
      <c r="B953" s="66">
        <v>0</v>
      </c>
      <c r="C953" s="46">
        <f t="shared" si="78"/>
        <v>48425</v>
      </c>
      <c r="D953" s="48">
        <v>48425</v>
      </c>
    </row>
    <row r="954" spans="1:4" ht="13.5" customHeight="1" x14ac:dyDescent="0.2">
      <c r="A954" s="36" t="s">
        <v>118</v>
      </c>
      <c r="B954" s="66">
        <v>0</v>
      </c>
      <c r="C954" s="46">
        <f t="shared" si="78"/>
        <v>10825</v>
      </c>
      <c r="D954" s="48">
        <v>10825</v>
      </c>
    </row>
    <row r="955" spans="1:4" ht="13.5" customHeight="1" x14ac:dyDescent="0.2">
      <c r="A955" s="36" t="s">
        <v>119</v>
      </c>
      <c r="B955" s="66">
        <v>0</v>
      </c>
      <c r="C955" s="46">
        <f t="shared" si="78"/>
        <v>3589</v>
      </c>
      <c r="D955" s="48">
        <v>3589</v>
      </c>
    </row>
    <row r="956" spans="1:4" ht="13.5" customHeight="1" x14ac:dyDescent="0.2">
      <c r="A956" s="36" t="s">
        <v>14</v>
      </c>
      <c r="B956" s="66">
        <v>0</v>
      </c>
      <c r="C956" s="46">
        <f t="shared" si="78"/>
        <v>46949</v>
      </c>
      <c r="D956" s="48">
        <v>46949</v>
      </c>
    </row>
    <row r="957" spans="1:4" ht="13.5" customHeight="1" x14ac:dyDescent="0.2">
      <c r="A957" s="36" t="s">
        <v>120</v>
      </c>
      <c r="B957" s="66">
        <v>0</v>
      </c>
      <c r="C957" s="46">
        <f t="shared" si="78"/>
        <v>6050</v>
      </c>
      <c r="D957" s="48">
        <v>6050</v>
      </c>
    </row>
    <row r="958" spans="1:4" ht="13.5" customHeight="1" x14ac:dyDescent="0.2">
      <c r="A958" s="36" t="s">
        <v>121</v>
      </c>
      <c r="B958" s="66">
        <v>0</v>
      </c>
      <c r="C958" s="46">
        <f t="shared" si="78"/>
        <v>5016</v>
      </c>
      <c r="D958" s="48">
        <v>5016</v>
      </c>
    </row>
    <row r="959" spans="1:4" ht="13.5" customHeight="1" x14ac:dyDescent="0.2">
      <c r="A959" s="36" t="s">
        <v>122</v>
      </c>
      <c r="B959" s="66">
        <v>0</v>
      </c>
      <c r="C959" s="46">
        <f t="shared" si="78"/>
        <v>3240</v>
      </c>
      <c r="D959" s="48">
        <v>3240</v>
      </c>
    </row>
    <row r="960" spans="1:4" ht="13.5" customHeight="1" x14ac:dyDescent="0.2">
      <c r="A960" s="36" t="s">
        <v>123</v>
      </c>
      <c r="B960" s="66">
        <v>0</v>
      </c>
      <c r="C960" s="46">
        <f t="shared" si="78"/>
        <v>18456</v>
      </c>
      <c r="D960" s="48">
        <v>18456</v>
      </c>
    </row>
    <row r="961" spans="1:4" ht="13.5" customHeight="1" x14ac:dyDescent="0.2">
      <c r="A961" s="36" t="s">
        <v>124</v>
      </c>
      <c r="B961" s="66">
        <v>0</v>
      </c>
      <c r="C961" s="46">
        <f t="shared" si="78"/>
        <v>5481</v>
      </c>
      <c r="D961" s="48">
        <v>5481</v>
      </c>
    </row>
    <row r="962" spans="1:4" ht="13.5" customHeight="1" x14ac:dyDescent="0.2">
      <c r="A962" s="36" t="s">
        <v>113</v>
      </c>
      <c r="B962" s="66">
        <v>0</v>
      </c>
      <c r="C962" s="46">
        <f t="shared" si="78"/>
        <v>61764</v>
      </c>
      <c r="D962" s="48">
        <v>61764</v>
      </c>
    </row>
    <row r="963" spans="1:4" ht="13.5" customHeight="1" x14ac:dyDescent="0.2">
      <c r="A963" s="36" t="s">
        <v>125</v>
      </c>
      <c r="B963" s="66">
        <v>0</v>
      </c>
      <c r="C963" s="46">
        <f t="shared" si="78"/>
        <v>15978</v>
      </c>
      <c r="D963" s="48">
        <v>15978</v>
      </c>
    </row>
    <row r="964" spans="1:4" ht="13.5" customHeight="1" x14ac:dyDescent="0.2">
      <c r="A964" s="36" t="s">
        <v>101</v>
      </c>
      <c r="B964" s="66">
        <v>0</v>
      </c>
      <c r="C964" s="46">
        <f t="shared" si="78"/>
        <v>3556</v>
      </c>
      <c r="D964" s="48">
        <v>3556</v>
      </c>
    </row>
    <row r="965" spans="1:4" ht="13.5" customHeight="1" x14ac:dyDescent="0.2">
      <c r="A965" s="36" t="s">
        <v>15</v>
      </c>
      <c r="B965" s="66">
        <v>0</v>
      </c>
      <c r="C965" s="46">
        <f t="shared" si="78"/>
        <v>7401</v>
      </c>
      <c r="D965" s="48">
        <v>7401</v>
      </c>
    </row>
    <row r="966" spans="1:4" ht="13.5" customHeight="1" x14ac:dyDescent="0.2">
      <c r="A966" s="36" t="s">
        <v>126</v>
      </c>
      <c r="B966" s="66">
        <v>0</v>
      </c>
      <c r="C966" s="46">
        <f t="shared" si="78"/>
        <v>31158</v>
      </c>
      <c r="D966" s="48">
        <v>31158</v>
      </c>
    </row>
    <row r="967" spans="1:4" ht="13.5" customHeight="1" x14ac:dyDescent="0.2">
      <c r="A967" s="36" t="s">
        <v>84</v>
      </c>
      <c r="B967" s="66">
        <v>0</v>
      </c>
      <c r="C967" s="46">
        <f t="shared" si="78"/>
        <v>2430</v>
      </c>
      <c r="D967" s="48">
        <v>2430</v>
      </c>
    </row>
    <row r="968" spans="1:4" ht="13.5" customHeight="1" x14ac:dyDescent="0.2">
      <c r="A968" s="36" t="s">
        <v>90</v>
      </c>
      <c r="B968" s="66">
        <v>0</v>
      </c>
      <c r="C968" s="46">
        <f t="shared" si="78"/>
        <v>10096</v>
      </c>
      <c r="D968" s="48">
        <v>10096</v>
      </c>
    </row>
    <row r="969" spans="1:4" ht="13.5" customHeight="1" x14ac:dyDescent="0.2">
      <c r="A969" s="36" t="s">
        <v>16</v>
      </c>
      <c r="B969" s="66">
        <v>0</v>
      </c>
      <c r="C969" s="46">
        <f t="shared" si="78"/>
        <v>11268</v>
      </c>
      <c r="D969" s="48">
        <v>11268</v>
      </c>
    </row>
    <row r="970" spans="1:4" ht="13.5" customHeight="1" x14ac:dyDescent="0.2">
      <c r="A970" s="36" t="s">
        <v>127</v>
      </c>
      <c r="B970" s="66">
        <v>0</v>
      </c>
      <c r="C970" s="46">
        <f t="shared" si="78"/>
        <v>26267</v>
      </c>
      <c r="D970" s="48">
        <v>26267</v>
      </c>
    </row>
    <row r="971" spans="1:4" ht="13.5" customHeight="1" x14ac:dyDescent="0.2">
      <c r="A971" s="36" t="s">
        <v>128</v>
      </c>
      <c r="B971" s="66">
        <v>0</v>
      </c>
      <c r="C971" s="46">
        <f t="shared" si="78"/>
        <v>17209</v>
      </c>
      <c r="D971" s="48">
        <v>17209</v>
      </c>
    </row>
    <row r="972" spans="1:4" ht="13.5" customHeight="1" x14ac:dyDescent="0.2">
      <c r="A972" s="36" t="s">
        <v>129</v>
      </c>
      <c r="B972" s="66">
        <v>0</v>
      </c>
      <c r="C972" s="46">
        <f t="shared" si="78"/>
        <v>3777</v>
      </c>
      <c r="D972" s="48">
        <v>3777</v>
      </c>
    </row>
    <row r="973" spans="1:4" ht="13.5" customHeight="1" x14ac:dyDescent="0.2">
      <c r="A973" s="36" t="s">
        <v>86</v>
      </c>
      <c r="B973" s="66">
        <v>0</v>
      </c>
      <c r="C973" s="46">
        <f t="shared" si="78"/>
        <v>24224</v>
      </c>
      <c r="D973" s="48">
        <v>24224</v>
      </c>
    </row>
    <row r="974" spans="1:4" ht="13.5" customHeight="1" x14ac:dyDescent="0.2">
      <c r="A974" s="36" t="s">
        <v>130</v>
      </c>
      <c r="B974" s="66">
        <v>0</v>
      </c>
      <c r="C974" s="46">
        <f t="shared" si="78"/>
        <v>8902</v>
      </c>
      <c r="D974" s="48">
        <v>8902</v>
      </c>
    </row>
    <row r="975" spans="1:4" ht="13.5" customHeight="1" x14ac:dyDescent="0.2">
      <c r="A975" s="36" t="s">
        <v>131</v>
      </c>
      <c r="B975" s="66">
        <v>0</v>
      </c>
      <c r="C975" s="46">
        <f t="shared" si="78"/>
        <v>3159</v>
      </c>
      <c r="D975" s="48">
        <v>3159</v>
      </c>
    </row>
    <row r="976" spans="1:4" ht="13.5" customHeight="1" x14ac:dyDescent="0.2">
      <c r="A976" s="36" t="s">
        <v>17</v>
      </c>
      <c r="B976" s="66">
        <v>0</v>
      </c>
      <c r="C976" s="46">
        <f t="shared" si="78"/>
        <v>21361</v>
      </c>
      <c r="D976" s="48">
        <v>21361</v>
      </c>
    </row>
    <row r="977" spans="1:4" ht="13.5" customHeight="1" x14ac:dyDescent="0.2">
      <c r="A977" s="36" t="s">
        <v>132</v>
      </c>
      <c r="B977" s="66">
        <v>0</v>
      </c>
      <c r="C977" s="46">
        <f t="shared" si="78"/>
        <v>2260</v>
      </c>
      <c r="D977" s="48">
        <v>2260</v>
      </c>
    </row>
    <row r="978" spans="1:4" ht="13.5" customHeight="1" x14ac:dyDescent="0.2">
      <c r="A978" s="36" t="s">
        <v>133</v>
      </c>
      <c r="B978" s="66">
        <v>0</v>
      </c>
      <c r="C978" s="46">
        <f t="shared" si="78"/>
        <v>1620</v>
      </c>
      <c r="D978" s="48">
        <v>1620</v>
      </c>
    </row>
    <row r="979" spans="1:4" ht="13.5" customHeight="1" x14ac:dyDescent="0.2">
      <c r="A979" s="36" t="s">
        <v>134</v>
      </c>
      <c r="B979" s="66">
        <v>0</v>
      </c>
      <c r="C979" s="46">
        <f t="shared" si="78"/>
        <v>2916</v>
      </c>
      <c r="D979" s="48">
        <v>2916</v>
      </c>
    </row>
    <row r="980" spans="1:4" ht="13.5" customHeight="1" x14ac:dyDescent="0.2">
      <c r="A980" s="36" t="s">
        <v>18</v>
      </c>
      <c r="B980" s="66">
        <v>0</v>
      </c>
      <c r="C980" s="46">
        <f t="shared" si="78"/>
        <v>23596</v>
      </c>
      <c r="D980" s="48">
        <v>23596</v>
      </c>
    </row>
    <row r="981" spans="1:4" ht="13.5" customHeight="1" x14ac:dyDescent="0.2">
      <c r="A981" s="36" t="s">
        <v>87</v>
      </c>
      <c r="B981" s="66">
        <v>0</v>
      </c>
      <c r="C981" s="46">
        <f t="shared" si="78"/>
        <v>1539</v>
      </c>
      <c r="D981" s="48">
        <v>1539</v>
      </c>
    </row>
    <row r="982" spans="1:4" ht="13.5" customHeight="1" x14ac:dyDescent="0.2">
      <c r="A982" s="36" t="s">
        <v>95</v>
      </c>
      <c r="B982" s="66">
        <v>0</v>
      </c>
      <c r="C982" s="46">
        <f t="shared" si="78"/>
        <v>4050</v>
      </c>
      <c r="D982" s="48">
        <v>4050</v>
      </c>
    </row>
    <row r="983" spans="1:4" ht="13.5" customHeight="1" x14ac:dyDescent="0.2">
      <c r="A983" s="36" t="s">
        <v>135</v>
      </c>
      <c r="B983" s="66">
        <v>0</v>
      </c>
      <c r="C983" s="46">
        <f t="shared" si="78"/>
        <v>10086</v>
      </c>
      <c r="D983" s="48">
        <v>10086</v>
      </c>
    </row>
    <row r="984" spans="1:4" ht="13.5" customHeight="1" x14ac:dyDescent="0.2">
      <c r="A984" s="36" t="s">
        <v>19</v>
      </c>
      <c r="B984" s="66">
        <v>0</v>
      </c>
      <c r="C984" s="46">
        <f t="shared" si="78"/>
        <v>33127</v>
      </c>
      <c r="D984" s="48">
        <v>33127</v>
      </c>
    </row>
    <row r="985" spans="1:4" ht="13.5" customHeight="1" x14ac:dyDescent="0.2">
      <c r="A985" s="36" t="s">
        <v>96</v>
      </c>
      <c r="B985" s="66">
        <v>0</v>
      </c>
      <c r="C985" s="46">
        <f t="shared" si="78"/>
        <v>10588</v>
      </c>
      <c r="D985" s="48">
        <v>10588</v>
      </c>
    </row>
    <row r="986" spans="1:4" ht="13.5" customHeight="1" thickBot="1" x14ac:dyDescent="0.25">
      <c r="A986" s="37" t="s">
        <v>136</v>
      </c>
      <c r="B986" s="49">
        <v>0</v>
      </c>
      <c r="C986" s="46">
        <f t="shared" si="78"/>
        <v>7835</v>
      </c>
      <c r="D986" s="50">
        <v>7835</v>
      </c>
    </row>
    <row r="987" spans="1:4" ht="13.5" customHeight="1" thickBot="1" x14ac:dyDescent="0.25">
      <c r="A987" s="10" t="s">
        <v>20</v>
      </c>
      <c r="B987" s="51">
        <f>SUM(B948:B986)</f>
        <v>0</v>
      </c>
      <c r="C987" s="51">
        <f>SUM(C948:C986)</f>
        <v>553096</v>
      </c>
      <c r="D987" s="52">
        <f>SUM(D948:D986)</f>
        <v>553096</v>
      </c>
    </row>
    <row r="988" spans="1:4" ht="13.5" customHeight="1" thickBot="1" x14ac:dyDescent="0.25">
      <c r="A988" s="70"/>
      <c r="B988" s="70"/>
      <c r="C988" s="70"/>
      <c r="D988" s="91"/>
    </row>
    <row r="989" spans="1:4" ht="13.5" customHeight="1" thickBot="1" x14ac:dyDescent="0.25">
      <c r="A989" s="87" t="s">
        <v>21</v>
      </c>
      <c r="B989" s="73">
        <f>B987</f>
        <v>0</v>
      </c>
      <c r="C989" s="92">
        <f>C987</f>
        <v>553096</v>
      </c>
      <c r="D989" s="74">
        <f>D987</f>
        <v>553096</v>
      </c>
    </row>
    <row r="990" spans="1:4" ht="13.5" customHeight="1" x14ac:dyDescent="0.2">
      <c r="A990" s="14"/>
      <c r="B990" s="18"/>
      <c r="C990" s="18"/>
      <c r="D990" s="18"/>
    </row>
    <row r="991" spans="1:4" ht="13.5" customHeight="1" x14ac:dyDescent="0.2">
      <c r="A991" s="14" t="s">
        <v>22</v>
      </c>
      <c r="B991" s="14"/>
      <c r="C991" s="14"/>
      <c r="D991" s="4"/>
    </row>
    <row r="992" spans="1:4" ht="13.5" customHeight="1" x14ac:dyDescent="0.2">
      <c r="A992" s="16"/>
      <c r="B992" s="16"/>
      <c r="C992" s="16"/>
      <c r="D992" s="4"/>
    </row>
    <row r="993" spans="1:4" ht="13.5" customHeight="1" thickBot="1" x14ac:dyDescent="0.25">
      <c r="A993" s="14" t="s">
        <v>23</v>
      </c>
      <c r="B993" s="14"/>
      <c r="C993" s="14"/>
      <c r="D993" s="30" t="s">
        <v>109</v>
      </c>
    </row>
    <row r="994" spans="1:4" ht="45" customHeight="1" thickBot="1" x14ac:dyDescent="0.25">
      <c r="A994" s="2" t="s">
        <v>0</v>
      </c>
      <c r="B994" s="31" t="s">
        <v>110</v>
      </c>
      <c r="C994" s="32" t="s">
        <v>111</v>
      </c>
      <c r="D994" s="3" t="s">
        <v>112</v>
      </c>
    </row>
    <row r="995" spans="1:4" ht="13.5" customHeight="1" x14ac:dyDescent="0.2">
      <c r="A995" s="93" t="s">
        <v>137</v>
      </c>
      <c r="B995" s="66">
        <v>0</v>
      </c>
      <c r="C995" s="46">
        <f t="shared" ref="C995:C1014" si="79">D995-B995</f>
        <v>2430</v>
      </c>
      <c r="D995" s="48">
        <v>2430</v>
      </c>
    </row>
    <row r="996" spans="1:4" ht="13.5" customHeight="1" x14ac:dyDescent="0.2">
      <c r="A996" s="24" t="s">
        <v>138</v>
      </c>
      <c r="B996" s="66">
        <v>0</v>
      </c>
      <c r="C996" s="46">
        <f t="shared" si="79"/>
        <v>6857</v>
      </c>
      <c r="D996" s="48">
        <v>6857</v>
      </c>
    </row>
    <row r="997" spans="1:4" ht="13.5" customHeight="1" x14ac:dyDescent="0.2">
      <c r="A997" s="24" t="s">
        <v>139</v>
      </c>
      <c r="B997" s="66">
        <v>0</v>
      </c>
      <c r="C997" s="46">
        <f t="shared" si="79"/>
        <v>7843</v>
      </c>
      <c r="D997" s="48">
        <v>7843</v>
      </c>
    </row>
    <row r="998" spans="1:4" ht="13.5" customHeight="1" x14ac:dyDescent="0.2">
      <c r="A998" s="24" t="s">
        <v>140</v>
      </c>
      <c r="B998" s="66">
        <v>0</v>
      </c>
      <c r="C998" s="46">
        <f t="shared" si="79"/>
        <v>27872</v>
      </c>
      <c r="D998" s="48">
        <v>27872</v>
      </c>
    </row>
    <row r="999" spans="1:4" ht="13.5" customHeight="1" x14ac:dyDescent="0.2">
      <c r="A999" s="24" t="s">
        <v>141</v>
      </c>
      <c r="B999" s="66">
        <v>0</v>
      </c>
      <c r="C999" s="46">
        <f t="shared" si="79"/>
        <v>4050</v>
      </c>
      <c r="D999" s="48">
        <v>4050</v>
      </c>
    </row>
    <row r="1000" spans="1:4" ht="13.5" customHeight="1" x14ac:dyDescent="0.2">
      <c r="A1000" s="24" t="s">
        <v>142</v>
      </c>
      <c r="B1000" s="66">
        <v>0</v>
      </c>
      <c r="C1000" s="46">
        <f t="shared" si="79"/>
        <v>4047</v>
      </c>
      <c r="D1000" s="48">
        <v>4047</v>
      </c>
    </row>
    <row r="1001" spans="1:4" ht="13.5" customHeight="1" x14ac:dyDescent="0.2">
      <c r="A1001" s="24" t="s">
        <v>143</v>
      </c>
      <c r="B1001" s="66">
        <v>0</v>
      </c>
      <c r="C1001" s="46">
        <f t="shared" si="79"/>
        <v>6480</v>
      </c>
      <c r="D1001" s="48">
        <v>6480</v>
      </c>
    </row>
    <row r="1002" spans="1:4" ht="13.5" customHeight="1" x14ac:dyDescent="0.2">
      <c r="A1002" s="24" t="s">
        <v>144</v>
      </c>
      <c r="B1002" s="66">
        <v>0</v>
      </c>
      <c r="C1002" s="46">
        <f t="shared" si="79"/>
        <v>22081</v>
      </c>
      <c r="D1002" s="48">
        <v>22081</v>
      </c>
    </row>
    <row r="1003" spans="1:4" ht="13.5" customHeight="1" x14ac:dyDescent="0.2">
      <c r="A1003" s="24" t="s">
        <v>24</v>
      </c>
      <c r="B1003" s="66">
        <v>0</v>
      </c>
      <c r="C1003" s="46">
        <f t="shared" si="79"/>
        <v>36835</v>
      </c>
      <c r="D1003" s="48">
        <v>36835</v>
      </c>
    </row>
    <row r="1004" spans="1:4" ht="13.5" customHeight="1" x14ac:dyDescent="0.2">
      <c r="A1004" s="24" t="s">
        <v>145</v>
      </c>
      <c r="B1004" s="66">
        <v>0</v>
      </c>
      <c r="C1004" s="46">
        <f t="shared" si="79"/>
        <v>3132</v>
      </c>
      <c r="D1004" s="48">
        <v>3132</v>
      </c>
    </row>
    <row r="1005" spans="1:4" ht="13.5" customHeight="1" x14ac:dyDescent="0.2">
      <c r="A1005" s="24" t="s">
        <v>146</v>
      </c>
      <c r="B1005" s="66">
        <v>0</v>
      </c>
      <c r="C1005" s="46">
        <f t="shared" si="79"/>
        <v>47909</v>
      </c>
      <c r="D1005" s="48">
        <v>47909</v>
      </c>
    </row>
    <row r="1006" spans="1:4" ht="13.5" customHeight="1" x14ac:dyDescent="0.2">
      <c r="A1006" s="24" t="s">
        <v>148</v>
      </c>
      <c r="B1006" s="66">
        <v>0</v>
      </c>
      <c r="C1006" s="46">
        <f t="shared" si="79"/>
        <v>9207</v>
      </c>
      <c r="D1006" s="48">
        <v>9207</v>
      </c>
    </row>
    <row r="1007" spans="1:4" ht="13.5" customHeight="1" x14ac:dyDescent="0.2">
      <c r="A1007" s="24" t="s">
        <v>149</v>
      </c>
      <c r="B1007" s="66">
        <v>0</v>
      </c>
      <c r="C1007" s="46">
        <f t="shared" si="79"/>
        <v>27249</v>
      </c>
      <c r="D1007" s="48">
        <v>27249</v>
      </c>
    </row>
    <row r="1008" spans="1:4" ht="13.5" customHeight="1" x14ac:dyDescent="0.2">
      <c r="A1008" s="24" t="s">
        <v>150</v>
      </c>
      <c r="B1008" s="66">
        <v>0</v>
      </c>
      <c r="C1008" s="46">
        <f t="shared" si="79"/>
        <v>16161</v>
      </c>
      <c r="D1008" s="48">
        <v>16161</v>
      </c>
    </row>
    <row r="1009" spans="1:4" ht="13.5" customHeight="1" x14ac:dyDescent="0.2">
      <c r="A1009" s="24" t="s">
        <v>151</v>
      </c>
      <c r="B1009" s="66">
        <v>0</v>
      </c>
      <c r="C1009" s="46">
        <f t="shared" si="79"/>
        <v>11439</v>
      </c>
      <c r="D1009" s="48">
        <v>11439</v>
      </c>
    </row>
    <row r="1010" spans="1:4" ht="13.5" customHeight="1" x14ac:dyDescent="0.2">
      <c r="A1010" s="24" t="s">
        <v>94</v>
      </c>
      <c r="B1010" s="66">
        <v>0</v>
      </c>
      <c r="C1010" s="46">
        <f t="shared" si="79"/>
        <v>26111</v>
      </c>
      <c r="D1010" s="48">
        <v>26111</v>
      </c>
    </row>
    <row r="1011" spans="1:4" ht="13.5" customHeight="1" x14ac:dyDescent="0.2">
      <c r="A1011" s="24" t="s">
        <v>152</v>
      </c>
      <c r="B1011" s="66">
        <v>0</v>
      </c>
      <c r="C1011" s="46">
        <f t="shared" si="79"/>
        <v>1620</v>
      </c>
      <c r="D1011" s="48">
        <v>1620</v>
      </c>
    </row>
    <row r="1012" spans="1:4" ht="13.5" customHeight="1" x14ac:dyDescent="0.2">
      <c r="A1012" s="24" t="s">
        <v>153</v>
      </c>
      <c r="B1012" s="66">
        <v>0</v>
      </c>
      <c r="C1012" s="46">
        <f t="shared" si="79"/>
        <v>3244</v>
      </c>
      <c r="D1012" s="48">
        <v>3244</v>
      </c>
    </row>
    <row r="1013" spans="1:4" ht="13.5" customHeight="1" x14ac:dyDescent="0.2">
      <c r="A1013" s="24" t="s">
        <v>154</v>
      </c>
      <c r="B1013" s="66">
        <v>0</v>
      </c>
      <c r="C1013" s="46">
        <f t="shared" si="79"/>
        <v>2143</v>
      </c>
      <c r="D1013" s="48">
        <v>2143</v>
      </c>
    </row>
    <row r="1014" spans="1:4" ht="13.5" customHeight="1" thickBot="1" x14ac:dyDescent="0.25">
      <c r="A1014" s="22" t="s">
        <v>155</v>
      </c>
      <c r="B1014" s="49">
        <v>0</v>
      </c>
      <c r="C1014" s="46">
        <f t="shared" si="79"/>
        <v>2283</v>
      </c>
      <c r="D1014" s="50">
        <v>2283</v>
      </c>
    </row>
    <row r="1015" spans="1:4" ht="13.5" customHeight="1" thickBot="1" x14ac:dyDescent="0.25">
      <c r="A1015" s="10" t="s">
        <v>25</v>
      </c>
      <c r="B1015" s="51">
        <f>SUM(B995:B1014)</f>
        <v>0</v>
      </c>
      <c r="C1015" s="51">
        <f>SUM(C995:C1014)</f>
        <v>268993</v>
      </c>
      <c r="D1015" s="52">
        <f>SUM(D995:D1014)</f>
        <v>268993</v>
      </c>
    </row>
    <row r="1016" spans="1:4" ht="13.5" customHeight="1" x14ac:dyDescent="0.2">
      <c r="A1016" s="16"/>
      <c r="B1016" s="16"/>
      <c r="C1016" s="16"/>
      <c r="D1016" s="4"/>
    </row>
    <row r="1017" spans="1:4" ht="13.5" customHeight="1" thickBot="1" x14ac:dyDescent="0.25">
      <c r="A1017" s="14" t="s">
        <v>26</v>
      </c>
      <c r="B1017" s="14"/>
      <c r="C1017" s="14"/>
      <c r="D1017" s="30" t="s">
        <v>109</v>
      </c>
    </row>
    <row r="1018" spans="1:4" ht="45" customHeight="1" thickBot="1" x14ac:dyDescent="0.25">
      <c r="A1018" s="2" t="s">
        <v>0</v>
      </c>
      <c r="B1018" s="31" t="s">
        <v>110</v>
      </c>
      <c r="C1018" s="32" t="s">
        <v>111</v>
      </c>
      <c r="D1018" s="3" t="s">
        <v>112</v>
      </c>
    </row>
    <row r="1019" spans="1:4" ht="13.5" customHeight="1" x14ac:dyDescent="0.2">
      <c r="A1019" s="39" t="s">
        <v>156</v>
      </c>
      <c r="B1019" s="66">
        <v>0</v>
      </c>
      <c r="C1019" s="46">
        <f t="shared" ref="C1019:C1081" si="80">D1019-B1019</f>
        <v>12044</v>
      </c>
      <c r="D1019" s="48">
        <v>12044</v>
      </c>
    </row>
    <row r="1020" spans="1:4" ht="13.5" customHeight="1" x14ac:dyDescent="0.2">
      <c r="A1020" s="24" t="s">
        <v>157</v>
      </c>
      <c r="B1020" s="66">
        <v>0</v>
      </c>
      <c r="C1020" s="46">
        <f t="shared" si="80"/>
        <v>3550</v>
      </c>
      <c r="D1020" s="48">
        <v>3550</v>
      </c>
    </row>
    <row r="1021" spans="1:4" ht="13.5" customHeight="1" x14ac:dyDescent="0.2">
      <c r="A1021" s="24" t="s">
        <v>158</v>
      </c>
      <c r="B1021" s="66">
        <v>0</v>
      </c>
      <c r="C1021" s="46">
        <f t="shared" si="80"/>
        <v>44386</v>
      </c>
      <c r="D1021" s="48">
        <v>44386</v>
      </c>
    </row>
    <row r="1022" spans="1:4" ht="13.5" customHeight="1" x14ac:dyDescent="0.2">
      <c r="A1022" s="24" t="s">
        <v>159</v>
      </c>
      <c r="B1022" s="66">
        <v>0</v>
      </c>
      <c r="C1022" s="46">
        <f t="shared" si="80"/>
        <v>10370</v>
      </c>
      <c r="D1022" s="48">
        <v>10370</v>
      </c>
    </row>
    <row r="1023" spans="1:4" ht="13.5" customHeight="1" x14ac:dyDescent="0.2">
      <c r="A1023" s="24" t="s">
        <v>160</v>
      </c>
      <c r="B1023" s="66">
        <v>0</v>
      </c>
      <c r="C1023" s="46">
        <f t="shared" si="80"/>
        <v>4722</v>
      </c>
      <c r="D1023" s="48">
        <v>4722</v>
      </c>
    </row>
    <row r="1024" spans="1:4" ht="13.5" customHeight="1" x14ac:dyDescent="0.2">
      <c r="A1024" s="24" t="s">
        <v>161</v>
      </c>
      <c r="B1024" s="66">
        <v>0</v>
      </c>
      <c r="C1024" s="46">
        <f t="shared" si="80"/>
        <v>15208</v>
      </c>
      <c r="D1024" s="48">
        <v>15208</v>
      </c>
    </row>
    <row r="1025" spans="1:4" ht="13.5" customHeight="1" x14ac:dyDescent="0.2">
      <c r="A1025" s="24" t="s">
        <v>162</v>
      </c>
      <c r="B1025" s="66">
        <v>0</v>
      </c>
      <c r="C1025" s="46">
        <f t="shared" si="80"/>
        <v>3259</v>
      </c>
      <c r="D1025" s="48">
        <v>3259</v>
      </c>
    </row>
    <row r="1026" spans="1:4" ht="13.5" customHeight="1" x14ac:dyDescent="0.2">
      <c r="A1026" s="24" t="s">
        <v>163</v>
      </c>
      <c r="B1026" s="66">
        <v>0</v>
      </c>
      <c r="C1026" s="46">
        <f t="shared" si="80"/>
        <v>38255</v>
      </c>
      <c r="D1026" s="48">
        <v>38255</v>
      </c>
    </row>
    <row r="1027" spans="1:4" ht="13.5" customHeight="1" x14ac:dyDescent="0.2">
      <c r="A1027" s="24" t="s">
        <v>164</v>
      </c>
      <c r="B1027" s="66">
        <v>0</v>
      </c>
      <c r="C1027" s="46">
        <f t="shared" si="80"/>
        <v>3287</v>
      </c>
      <c r="D1027" s="48">
        <v>3287</v>
      </c>
    </row>
    <row r="1028" spans="1:4" ht="13.5" customHeight="1" x14ac:dyDescent="0.2">
      <c r="A1028" s="24" t="s">
        <v>165</v>
      </c>
      <c r="B1028" s="66">
        <v>0</v>
      </c>
      <c r="C1028" s="46">
        <f t="shared" si="80"/>
        <v>3215</v>
      </c>
      <c r="D1028" s="48">
        <v>3215</v>
      </c>
    </row>
    <row r="1029" spans="1:4" ht="13.5" customHeight="1" x14ac:dyDescent="0.2">
      <c r="A1029" s="40" t="s">
        <v>166</v>
      </c>
      <c r="B1029" s="66">
        <v>0</v>
      </c>
      <c r="C1029" s="46">
        <f t="shared" si="80"/>
        <v>12665</v>
      </c>
      <c r="D1029" s="48">
        <v>12665</v>
      </c>
    </row>
    <row r="1030" spans="1:4" ht="13.5" customHeight="1" x14ac:dyDescent="0.2">
      <c r="A1030" s="40" t="s">
        <v>167</v>
      </c>
      <c r="B1030" s="66">
        <v>0</v>
      </c>
      <c r="C1030" s="46">
        <f t="shared" si="80"/>
        <v>49632</v>
      </c>
      <c r="D1030" s="48">
        <v>49632</v>
      </c>
    </row>
    <row r="1031" spans="1:4" ht="13.5" customHeight="1" x14ac:dyDescent="0.2">
      <c r="A1031" s="24" t="s">
        <v>168</v>
      </c>
      <c r="B1031" s="66">
        <v>0</v>
      </c>
      <c r="C1031" s="46">
        <f t="shared" si="80"/>
        <v>13201</v>
      </c>
      <c r="D1031" s="48">
        <v>13201</v>
      </c>
    </row>
    <row r="1032" spans="1:4" ht="13.5" customHeight="1" x14ac:dyDescent="0.2">
      <c r="A1032" s="24" t="s">
        <v>169</v>
      </c>
      <c r="B1032" s="66">
        <v>0</v>
      </c>
      <c r="C1032" s="46">
        <f t="shared" si="80"/>
        <v>38425</v>
      </c>
      <c r="D1032" s="48">
        <v>38425</v>
      </c>
    </row>
    <row r="1033" spans="1:4" ht="24" customHeight="1" x14ac:dyDescent="0.2">
      <c r="A1033" s="41" t="s">
        <v>170</v>
      </c>
      <c r="B1033" s="139">
        <v>0</v>
      </c>
      <c r="C1033" s="127">
        <f t="shared" si="80"/>
        <v>9315</v>
      </c>
      <c r="D1033" s="138">
        <v>9315</v>
      </c>
    </row>
    <row r="1034" spans="1:4" ht="13.5" customHeight="1" x14ac:dyDescent="0.2">
      <c r="A1034" s="24" t="s">
        <v>171</v>
      </c>
      <c r="B1034" s="66">
        <v>0</v>
      </c>
      <c r="C1034" s="46">
        <f t="shared" si="80"/>
        <v>12022</v>
      </c>
      <c r="D1034" s="48">
        <v>12022</v>
      </c>
    </row>
    <row r="1035" spans="1:4" ht="13.5" customHeight="1" x14ac:dyDescent="0.2">
      <c r="A1035" s="41" t="s">
        <v>172</v>
      </c>
      <c r="B1035" s="66">
        <v>0</v>
      </c>
      <c r="C1035" s="46">
        <f t="shared" si="80"/>
        <v>6046</v>
      </c>
      <c r="D1035" s="48">
        <v>6046</v>
      </c>
    </row>
    <row r="1036" spans="1:4" ht="13.5" customHeight="1" x14ac:dyDescent="0.2">
      <c r="A1036" s="24" t="s">
        <v>174</v>
      </c>
      <c r="B1036" s="66">
        <v>0</v>
      </c>
      <c r="C1036" s="46">
        <f t="shared" si="80"/>
        <v>2430</v>
      </c>
      <c r="D1036" s="48">
        <v>2430</v>
      </c>
    </row>
    <row r="1037" spans="1:4" ht="13.5" customHeight="1" x14ac:dyDescent="0.2">
      <c r="A1037" s="17" t="s">
        <v>175</v>
      </c>
      <c r="B1037" s="66">
        <v>0</v>
      </c>
      <c r="C1037" s="46">
        <f t="shared" si="80"/>
        <v>48437</v>
      </c>
      <c r="D1037" s="48">
        <v>48437</v>
      </c>
    </row>
    <row r="1038" spans="1:4" ht="13.5" customHeight="1" x14ac:dyDescent="0.2">
      <c r="A1038" s="17" t="s">
        <v>176</v>
      </c>
      <c r="B1038" s="66">
        <v>0</v>
      </c>
      <c r="C1038" s="46">
        <f t="shared" si="80"/>
        <v>44878</v>
      </c>
      <c r="D1038" s="48">
        <v>44878</v>
      </c>
    </row>
    <row r="1039" spans="1:4" ht="13.5" customHeight="1" x14ac:dyDescent="0.2">
      <c r="A1039" s="17" t="s">
        <v>177</v>
      </c>
      <c r="B1039" s="66">
        <v>0</v>
      </c>
      <c r="C1039" s="46">
        <f t="shared" si="80"/>
        <v>3558</v>
      </c>
      <c r="D1039" s="48">
        <v>3558</v>
      </c>
    </row>
    <row r="1040" spans="1:4" ht="13.5" customHeight="1" x14ac:dyDescent="0.2">
      <c r="A1040" s="17" t="s">
        <v>178</v>
      </c>
      <c r="B1040" s="66">
        <v>0</v>
      </c>
      <c r="C1040" s="46">
        <f t="shared" si="80"/>
        <v>4388</v>
      </c>
      <c r="D1040" s="48">
        <v>4388</v>
      </c>
    </row>
    <row r="1041" spans="1:4" ht="13.5" customHeight="1" x14ac:dyDescent="0.2">
      <c r="A1041" s="17" t="s">
        <v>179</v>
      </c>
      <c r="B1041" s="66">
        <v>0</v>
      </c>
      <c r="C1041" s="46">
        <f t="shared" si="80"/>
        <v>1811</v>
      </c>
      <c r="D1041" s="48">
        <v>1811</v>
      </c>
    </row>
    <row r="1042" spans="1:4" ht="13.5" customHeight="1" x14ac:dyDescent="0.2">
      <c r="A1042" s="17" t="s">
        <v>180</v>
      </c>
      <c r="B1042" s="66">
        <v>0</v>
      </c>
      <c r="C1042" s="46">
        <f t="shared" si="80"/>
        <v>13230</v>
      </c>
      <c r="D1042" s="48">
        <v>13230</v>
      </c>
    </row>
    <row r="1043" spans="1:4" ht="13.5" customHeight="1" x14ac:dyDescent="0.2">
      <c r="A1043" s="17" t="s">
        <v>181</v>
      </c>
      <c r="B1043" s="66">
        <v>0</v>
      </c>
      <c r="C1043" s="46">
        <f t="shared" si="80"/>
        <v>1379</v>
      </c>
      <c r="D1043" s="48">
        <v>1379</v>
      </c>
    </row>
    <row r="1044" spans="1:4" ht="13.5" customHeight="1" x14ac:dyDescent="0.2">
      <c r="A1044" s="17" t="s">
        <v>182</v>
      </c>
      <c r="B1044" s="66">
        <v>0</v>
      </c>
      <c r="C1044" s="46">
        <f t="shared" si="80"/>
        <v>10232</v>
      </c>
      <c r="D1044" s="48">
        <v>10232</v>
      </c>
    </row>
    <row r="1045" spans="1:4" ht="13.5" customHeight="1" x14ac:dyDescent="0.2">
      <c r="A1045" s="17" t="s">
        <v>183</v>
      </c>
      <c r="B1045" s="66">
        <v>0</v>
      </c>
      <c r="C1045" s="46">
        <f t="shared" si="80"/>
        <v>1458</v>
      </c>
      <c r="D1045" s="48">
        <v>1458</v>
      </c>
    </row>
    <row r="1046" spans="1:4" ht="13.5" customHeight="1" x14ac:dyDescent="0.2">
      <c r="A1046" s="17" t="s">
        <v>184</v>
      </c>
      <c r="B1046" s="66">
        <v>0</v>
      </c>
      <c r="C1046" s="46">
        <f t="shared" si="80"/>
        <v>35204</v>
      </c>
      <c r="D1046" s="48">
        <v>35204</v>
      </c>
    </row>
    <row r="1047" spans="1:4" ht="13.5" customHeight="1" x14ac:dyDescent="0.2">
      <c r="A1047" s="17" t="s">
        <v>185</v>
      </c>
      <c r="B1047" s="66">
        <v>0</v>
      </c>
      <c r="C1047" s="46">
        <f t="shared" si="80"/>
        <v>5150</v>
      </c>
      <c r="D1047" s="48">
        <v>5150</v>
      </c>
    </row>
    <row r="1048" spans="1:4" ht="13.5" customHeight="1" x14ac:dyDescent="0.2">
      <c r="A1048" s="17" t="s">
        <v>186</v>
      </c>
      <c r="B1048" s="66">
        <v>0</v>
      </c>
      <c r="C1048" s="46">
        <f t="shared" si="80"/>
        <v>1620</v>
      </c>
      <c r="D1048" s="48">
        <v>1620</v>
      </c>
    </row>
    <row r="1049" spans="1:4" ht="13.5" customHeight="1" x14ac:dyDescent="0.2">
      <c r="A1049" s="17" t="s">
        <v>187</v>
      </c>
      <c r="B1049" s="66">
        <v>0</v>
      </c>
      <c r="C1049" s="46">
        <f t="shared" si="80"/>
        <v>4964</v>
      </c>
      <c r="D1049" s="48">
        <v>4964</v>
      </c>
    </row>
    <row r="1050" spans="1:4" ht="13.5" customHeight="1" x14ac:dyDescent="0.2">
      <c r="A1050" s="17" t="s">
        <v>188</v>
      </c>
      <c r="B1050" s="66">
        <v>0</v>
      </c>
      <c r="C1050" s="46">
        <f t="shared" si="80"/>
        <v>8273</v>
      </c>
      <c r="D1050" s="48">
        <v>8273</v>
      </c>
    </row>
    <row r="1051" spans="1:4" ht="13.5" customHeight="1" x14ac:dyDescent="0.2">
      <c r="A1051" s="17" t="s">
        <v>189</v>
      </c>
      <c r="B1051" s="66">
        <v>0</v>
      </c>
      <c r="C1051" s="46">
        <f t="shared" si="80"/>
        <v>45860</v>
      </c>
      <c r="D1051" s="48">
        <v>45860</v>
      </c>
    </row>
    <row r="1052" spans="1:4" ht="13.5" customHeight="1" x14ac:dyDescent="0.2">
      <c r="A1052" s="17" t="s">
        <v>190</v>
      </c>
      <c r="B1052" s="66">
        <v>0</v>
      </c>
      <c r="C1052" s="46">
        <f t="shared" si="80"/>
        <v>14311</v>
      </c>
      <c r="D1052" s="48">
        <v>14311</v>
      </c>
    </row>
    <row r="1053" spans="1:4" ht="13.5" customHeight="1" x14ac:dyDescent="0.2">
      <c r="A1053" s="17" t="s">
        <v>191</v>
      </c>
      <c r="B1053" s="66">
        <v>0</v>
      </c>
      <c r="C1053" s="46">
        <f t="shared" si="80"/>
        <v>18535</v>
      </c>
      <c r="D1053" s="48">
        <v>18535</v>
      </c>
    </row>
    <row r="1054" spans="1:4" ht="13.5" customHeight="1" x14ac:dyDescent="0.2">
      <c r="A1054" s="17" t="s">
        <v>192</v>
      </c>
      <c r="B1054" s="66">
        <v>0</v>
      </c>
      <c r="C1054" s="46">
        <f t="shared" si="80"/>
        <v>9477</v>
      </c>
      <c r="D1054" s="48">
        <v>9477</v>
      </c>
    </row>
    <row r="1055" spans="1:4" ht="13.5" customHeight="1" x14ac:dyDescent="0.2">
      <c r="A1055" s="17" t="s">
        <v>193</v>
      </c>
      <c r="B1055" s="66">
        <v>0</v>
      </c>
      <c r="C1055" s="46">
        <f t="shared" si="80"/>
        <v>26290</v>
      </c>
      <c r="D1055" s="48">
        <v>26290</v>
      </c>
    </row>
    <row r="1056" spans="1:4" ht="13.5" customHeight="1" x14ac:dyDescent="0.2">
      <c r="A1056" s="17" t="s">
        <v>194</v>
      </c>
      <c r="B1056" s="66">
        <v>0</v>
      </c>
      <c r="C1056" s="46">
        <f t="shared" si="80"/>
        <v>115710</v>
      </c>
      <c r="D1056" s="48">
        <v>115710</v>
      </c>
    </row>
    <row r="1057" spans="1:4" ht="13.5" customHeight="1" x14ac:dyDescent="0.2">
      <c r="A1057" s="17" t="s">
        <v>195</v>
      </c>
      <c r="B1057" s="66">
        <v>0</v>
      </c>
      <c r="C1057" s="46">
        <f t="shared" si="80"/>
        <v>45214</v>
      </c>
      <c r="D1057" s="48">
        <v>45214</v>
      </c>
    </row>
    <row r="1058" spans="1:4" ht="13.5" customHeight="1" x14ac:dyDescent="0.2">
      <c r="A1058" s="17" t="s">
        <v>196</v>
      </c>
      <c r="B1058" s="66">
        <v>0</v>
      </c>
      <c r="C1058" s="46">
        <f t="shared" si="80"/>
        <v>42255</v>
      </c>
      <c r="D1058" s="48">
        <v>42255</v>
      </c>
    </row>
    <row r="1059" spans="1:4" ht="13.5" customHeight="1" x14ac:dyDescent="0.2">
      <c r="A1059" s="17" t="s">
        <v>197</v>
      </c>
      <c r="B1059" s="66">
        <v>0</v>
      </c>
      <c r="C1059" s="46">
        <f t="shared" si="80"/>
        <v>16907</v>
      </c>
      <c r="D1059" s="48">
        <v>16907</v>
      </c>
    </row>
    <row r="1060" spans="1:4" ht="13.5" customHeight="1" x14ac:dyDescent="0.2">
      <c r="A1060" s="17" t="s">
        <v>114</v>
      </c>
      <c r="B1060" s="66">
        <v>0</v>
      </c>
      <c r="C1060" s="46">
        <f t="shared" si="80"/>
        <v>18132</v>
      </c>
      <c r="D1060" s="48">
        <v>18132</v>
      </c>
    </row>
    <row r="1061" spans="1:4" ht="13.5" customHeight="1" x14ac:dyDescent="0.2">
      <c r="A1061" s="17" t="s">
        <v>27</v>
      </c>
      <c r="B1061" s="66">
        <v>0</v>
      </c>
      <c r="C1061" s="46">
        <f t="shared" si="80"/>
        <v>65470</v>
      </c>
      <c r="D1061" s="48">
        <v>65470</v>
      </c>
    </row>
    <row r="1062" spans="1:4" ht="13.5" customHeight="1" x14ac:dyDescent="0.2">
      <c r="A1062" s="17" t="s">
        <v>198</v>
      </c>
      <c r="B1062" s="66">
        <v>0</v>
      </c>
      <c r="C1062" s="46">
        <f t="shared" si="80"/>
        <v>13393</v>
      </c>
      <c r="D1062" s="48">
        <v>13393</v>
      </c>
    </row>
    <row r="1063" spans="1:4" ht="13.5" customHeight="1" x14ac:dyDescent="0.2">
      <c r="A1063" s="17" t="s">
        <v>199</v>
      </c>
      <c r="B1063" s="66">
        <v>0</v>
      </c>
      <c r="C1063" s="46">
        <f t="shared" si="80"/>
        <v>37581</v>
      </c>
      <c r="D1063" s="48">
        <v>37581</v>
      </c>
    </row>
    <row r="1064" spans="1:4" ht="13.5" customHeight="1" x14ac:dyDescent="0.2">
      <c r="A1064" s="17" t="s">
        <v>200</v>
      </c>
      <c r="B1064" s="66">
        <v>0</v>
      </c>
      <c r="C1064" s="46">
        <f t="shared" si="80"/>
        <v>99253</v>
      </c>
      <c r="D1064" s="48">
        <v>99253</v>
      </c>
    </row>
    <row r="1065" spans="1:4" ht="13.5" customHeight="1" x14ac:dyDescent="0.2">
      <c r="A1065" s="17" t="s">
        <v>201</v>
      </c>
      <c r="B1065" s="66">
        <v>0</v>
      </c>
      <c r="C1065" s="46">
        <f t="shared" si="80"/>
        <v>36731</v>
      </c>
      <c r="D1065" s="48">
        <v>36731</v>
      </c>
    </row>
    <row r="1066" spans="1:4" ht="13.5" customHeight="1" x14ac:dyDescent="0.2">
      <c r="A1066" s="17" t="s">
        <v>202</v>
      </c>
      <c r="B1066" s="66">
        <v>0</v>
      </c>
      <c r="C1066" s="46">
        <f t="shared" si="80"/>
        <v>38618</v>
      </c>
      <c r="D1066" s="48">
        <v>38618</v>
      </c>
    </row>
    <row r="1067" spans="1:4" ht="13.5" customHeight="1" x14ac:dyDescent="0.2">
      <c r="A1067" s="17" t="s">
        <v>203</v>
      </c>
      <c r="B1067" s="66">
        <v>0</v>
      </c>
      <c r="C1067" s="46">
        <f t="shared" si="80"/>
        <v>42561</v>
      </c>
      <c r="D1067" s="48">
        <v>42561</v>
      </c>
    </row>
    <row r="1068" spans="1:4" ht="13.5" customHeight="1" x14ac:dyDescent="0.2">
      <c r="A1068" s="17" t="s">
        <v>204</v>
      </c>
      <c r="B1068" s="66">
        <v>0</v>
      </c>
      <c r="C1068" s="46">
        <f t="shared" si="80"/>
        <v>35571</v>
      </c>
      <c r="D1068" s="48">
        <v>35571</v>
      </c>
    </row>
    <row r="1069" spans="1:4" ht="13.5" customHeight="1" x14ac:dyDescent="0.2">
      <c r="A1069" s="17" t="s">
        <v>205</v>
      </c>
      <c r="B1069" s="66">
        <v>0</v>
      </c>
      <c r="C1069" s="46">
        <f t="shared" si="80"/>
        <v>23843</v>
      </c>
      <c r="D1069" s="48">
        <v>23843</v>
      </c>
    </row>
    <row r="1070" spans="1:4" ht="13.5" customHeight="1" x14ac:dyDescent="0.2">
      <c r="A1070" s="17" t="s">
        <v>206</v>
      </c>
      <c r="B1070" s="66">
        <v>0</v>
      </c>
      <c r="C1070" s="46">
        <f t="shared" si="80"/>
        <v>9113</v>
      </c>
      <c r="D1070" s="48">
        <v>9113</v>
      </c>
    </row>
    <row r="1071" spans="1:4" ht="13.5" customHeight="1" x14ac:dyDescent="0.2">
      <c r="A1071" s="17" t="s">
        <v>207</v>
      </c>
      <c r="B1071" s="66">
        <v>0</v>
      </c>
      <c r="C1071" s="46">
        <f t="shared" si="80"/>
        <v>17109</v>
      </c>
      <c r="D1071" s="48">
        <v>17109</v>
      </c>
    </row>
    <row r="1072" spans="1:4" ht="13.5" customHeight="1" x14ac:dyDescent="0.2">
      <c r="A1072" s="17" t="s">
        <v>208</v>
      </c>
      <c r="B1072" s="66">
        <v>0</v>
      </c>
      <c r="C1072" s="46">
        <f t="shared" si="80"/>
        <v>11633</v>
      </c>
      <c r="D1072" s="48">
        <v>11633</v>
      </c>
    </row>
    <row r="1073" spans="1:4" ht="13.5" customHeight="1" x14ac:dyDescent="0.2">
      <c r="A1073" s="17" t="s">
        <v>209</v>
      </c>
      <c r="B1073" s="66">
        <v>0</v>
      </c>
      <c r="C1073" s="46">
        <f t="shared" si="80"/>
        <v>23748</v>
      </c>
      <c r="D1073" s="48">
        <v>23748</v>
      </c>
    </row>
    <row r="1074" spans="1:4" ht="13.5" customHeight="1" x14ac:dyDescent="0.2">
      <c r="A1074" s="17" t="s">
        <v>210</v>
      </c>
      <c r="B1074" s="66">
        <v>0</v>
      </c>
      <c r="C1074" s="46">
        <f t="shared" si="80"/>
        <v>17099</v>
      </c>
      <c r="D1074" s="48">
        <v>17099</v>
      </c>
    </row>
    <row r="1075" spans="1:4" ht="13.5" customHeight="1" x14ac:dyDescent="0.2">
      <c r="A1075" s="17" t="s">
        <v>211</v>
      </c>
      <c r="B1075" s="66">
        <v>0</v>
      </c>
      <c r="C1075" s="46">
        <f t="shared" si="80"/>
        <v>31988</v>
      </c>
      <c r="D1075" s="48">
        <v>31988</v>
      </c>
    </row>
    <row r="1076" spans="1:4" ht="13.5" customHeight="1" x14ac:dyDescent="0.2">
      <c r="A1076" s="17" t="s">
        <v>212</v>
      </c>
      <c r="B1076" s="66">
        <v>0</v>
      </c>
      <c r="C1076" s="46">
        <f t="shared" si="80"/>
        <v>5606</v>
      </c>
      <c r="D1076" s="48">
        <v>5606</v>
      </c>
    </row>
    <row r="1077" spans="1:4" ht="13.5" customHeight="1" x14ac:dyDescent="0.2">
      <c r="A1077" s="17" t="s">
        <v>213</v>
      </c>
      <c r="B1077" s="66">
        <v>0</v>
      </c>
      <c r="C1077" s="46">
        <f t="shared" si="80"/>
        <v>10181</v>
      </c>
      <c r="D1077" s="48">
        <v>10181</v>
      </c>
    </row>
    <row r="1078" spans="1:4" ht="13.5" customHeight="1" x14ac:dyDescent="0.2">
      <c r="A1078" s="17" t="s">
        <v>214</v>
      </c>
      <c r="B1078" s="66">
        <v>0</v>
      </c>
      <c r="C1078" s="46">
        <f t="shared" si="80"/>
        <v>3197</v>
      </c>
      <c r="D1078" s="48">
        <v>3197</v>
      </c>
    </row>
    <row r="1079" spans="1:4" ht="13.5" customHeight="1" x14ac:dyDescent="0.2">
      <c r="A1079" s="17" t="s">
        <v>215</v>
      </c>
      <c r="B1079" s="66">
        <v>0</v>
      </c>
      <c r="C1079" s="46">
        <f t="shared" si="80"/>
        <v>10658</v>
      </c>
      <c r="D1079" s="48">
        <v>10658</v>
      </c>
    </row>
    <row r="1080" spans="1:4" ht="13.5" customHeight="1" x14ac:dyDescent="0.2">
      <c r="A1080" s="17" t="s">
        <v>88</v>
      </c>
      <c r="B1080" s="66">
        <v>0</v>
      </c>
      <c r="C1080" s="46">
        <f t="shared" si="80"/>
        <v>5262</v>
      </c>
      <c r="D1080" s="48">
        <v>5262</v>
      </c>
    </row>
    <row r="1081" spans="1:4" ht="13.5" customHeight="1" x14ac:dyDescent="0.2">
      <c r="A1081" s="17" t="s">
        <v>216</v>
      </c>
      <c r="B1081" s="66">
        <v>0</v>
      </c>
      <c r="C1081" s="46">
        <f t="shared" si="80"/>
        <v>22184</v>
      </c>
      <c r="D1081" s="48">
        <v>22184</v>
      </c>
    </row>
    <row r="1082" spans="1:4" ht="13.5" customHeight="1" x14ac:dyDescent="0.2">
      <c r="A1082" s="17" t="s">
        <v>217</v>
      </c>
      <c r="B1082" s="66">
        <v>0</v>
      </c>
      <c r="C1082" s="46">
        <f t="shared" ref="C1082:C1100" si="81">D1082-B1082</f>
        <v>14448</v>
      </c>
      <c r="D1082" s="48">
        <v>14448</v>
      </c>
    </row>
    <row r="1083" spans="1:4" ht="13.5" customHeight="1" x14ac:dyDescent="0.2">
      <c r="A1083" s="17" t="s">
        <v>218</v>
      </c>
      <c r="B1083" s="66">
        <v>0</v>
      </c>
      <c r="C1083" s="46">
        <f t="shared" si="81"/>
        <v>18109</v>
      </c>
      <c r="D1083" s="48">
        <v>18109</v>
      </c>
    </row>
    <row r="1084" spans="1:4" ht="13.5" customHeight="1" x14ac:dyDescent="0.2">
      <c r="A1084" s="24" t="s">
        <v>219</v>
      </c>
      <c r="B1084" s="66">
        <v>0</v>
      </c>
      <c r="C1084" s="46">
        <f t="shared" si="81"/>
        <v>19617</v>
      </c>
      <c r="D1084" s="48">
        <v>19617</v>
      </c>
    </row>
    <row r="1085" spans="1:4" ht="13.5" customHeight="1" x14ac:dyDescent="0.2">
      <c r="A1085" s="24" t="s">
        <v>220</v>
      </c>
      <c r="B1085" s="66">
        <v>0</v>
      </c>
      <c r="C1085" s="46">
        <f t="shared" si="81"/>
        <v>5316</v>
      </c>
      <c r="D1085" s="48">
        <v>5316</v>
      </c>
    </row>
    <row r="1086" spans="1:4" ht="13.5" customHeight="1" x14ac:dyDescent="0.2">
      <c r="A1086" s="24" t="s">
        <v>221</v>
      </c>
      <c r="B1086" s="66">
        <v>0</v>
      </c>
      <c r="C1086" s="46">
        <f t="shared" si="81"/>
        <v>21501</v>
      </c>
      <c r="D1086" s="48">
        <v>21501</v>
      </c>
    </row>
    <row r="1087" spans="1:4" ht="13.5" customHeight="1" x14ac:dyDescent="0.2">
      <c r="A1087" s="24" t="s">
        <v>222</v>
      </c>
      <c r="B1087" s="66">
        <v>0</v>
      </c>
      <c r="C1087" s="46">
        <f t="shared" si="81"/>
        <v>2995</v>
      </c>
      <c r="D1087" s="48">
        <v>2995</v>
      </c>
    </row>
    <row r="1088" spans="1:4" ht="13.5" customHeight="1" x14ac:dyDescent="0.2">
      <c r="A1088" s="24" t="s">
        <v>223</v>
      </c>
      <c r="B1088" s="66">
        <v>0</v>
      </c>
      <c r="C1088" s="46">
        <f t="shared" si="81"/>
        <v>52899</v>
      </c>
      <c r="D1088" s="48">
        <v>52899</v>
      </c>
    </row>
    <row r="1089" spans="1:4" ht="13.5" customHeight="1" x14ac:dyDescent="0.2">
      <c r="A1089" s="24" t="s">
        <v>224</v>
      </c>
      <c r="B1089" s="66">
        <v>0</v>
      </c>
      <c r="C1089" s="46">
        <f t="shared" si="81"/>
        <v>6616</v>
      </c>
      <c r="D1089" s="48">
        <v>6616</v>
      </c>
    </row>
    <row r="1090" spans="1:4" ht="13.5" customHeight="1" x14ac:dyDescent="0.2">
      <c r="A1090" s="24" t="s">
        <v>225</v>
      </c>
      <c r="B1090" s="66">
        <v>0</v>
      </c>
      <c r="C1090" s="46">
        <f t="shared" si="81"/>
        <v>1620</v>
      </c>
      <c r="D1090" s="48">
        <v>1620</v>
      </c>
    </row>
    <row r="1091" spans="1:4" ht="13.5" customHeight="1" x14ac:dyDescent="0.2">
      <c r="A1091" s="24" t="s">
        <v>28</v>
      </c>
      <c r="B1091" s="66">
        <v>0</v>
      </c>
      <c r="C1091" s="46">
        <f t="shared" si="81"/>
        <v>29262</v>
      </c>
      <c r="D1091" s="48">
        <v>29262</v>
      </c>
    </row>
    <row r="1092" spans="1:4" ht="13.5" customHeight="1" x14ac:dyDescent="0.2">
      <c r="A1092" s="24" t="s">
        <v>226</v>
      </c>
      <c r="B1092" s="66">
        <v>0</v>
      </c>
      <c r="C1092" s="46">
        <f t="shared" si="81"/>
        <v>1620</v>
      </c>
      <c r="D1092" s="48">
        <v>1620</v>
      </c>
    </row>
    <row r="1093" spans="1:4" ht="13.5" customHeight="1" x14ac:dyDescent="0.2">
      <c r="A1093" s="24" t="s">
        <v>227</v>
      </c>
      <c r="B1093" s="66">
        <v>0</v>
      </c>
      <c r="C1093" s="46">
        <f t="shared" si="81"/>
        <v>18121</v>
      </c>
      <c r="D1093" s="48">
        <v>18121</v>
      </c>
    </row>
    <row r="1094" spans="1:4" ht="13.5" customHeight="1" x14ac:dyDescent="0.2">
      <c r="A1094" s="24" t="s">
        <v>228</v>
      </c>
      <c r="B1094" s="66">
        <v>0</v>
      </c>
      <c r="C1094" s="46">
        <f t="shared" si="81"/>
        <v>8183</v>
      </c>
      <c r="D1094" s="48">
        <v>8183</v>
      </c>
    </row>
    <row r="1095" spans="1:4" ht="13.5" customHeight="1" x14ac:dyDescent="0.2">
      <c r="A1095" s="17" t="s">
        <v>229</v>
      </c>
      <c r="B1095" s="66">
        <v>0</v>
      </c>
      <c r="C1095" s="46">
        <f t="shared" si="81"/>
        <v>40982</v>
      </c>
      <c r="D1095" s="48">
        <v>40982</v>
      </c>
    </row>
    <row r="1096" spans="1:4" ht="13.5" customHeight="1" x14ac:dyDescent="0.2">
      <c r="A1096" s="17" t="s">
        <v>231</v>
      </c>
      <c r="B1096" s="66">
        <v>0</v>
      </c>
      <c r="C1096" s="46">
        <f t="shared" si="81"/>
        <v>28691</v>
      </c>
      <c r="D1096" s="48">
        <v>28691</v>
      </c>
    </row>
    <row r="1097" spans="1:4" ht="13.5" customHeight="1" x14ac:dyDescent="0.2">
      <c r="A1097" s="17" t="s">
        <v>232</v>
      </c>
      <c r="B1097" s="66">
        <v>0</v>
      </c>
      <c r="C1097" s="46">
        <f t="shared" si="81"/>
        <v>7290</v>
      </c>
      <c r="D1097" s="48">
        <v>7290</v>
      </c>
    </row>
    <row r="1098" spans="1:4" ht="13.5" customHeight="1" x14ac:dyDescent="0.2">
      <c r="A1098" s="17" t="s">
        <v>233</v>
      </c>
      <c r="B1098" s="66">
        <v>0</v>
      </c>
      <c r="C1098" s="46">
        <f t="shared" si="81"/>
        <v>28310</v>
      </c>
      <c r="D1098" s="48">
        <v>28310</v>
      </c>
    </row>
    <row r="1099" spans="1:4" ht="13.5" customHeight="1" x14ac:dyDescent="0.2">
      <c r="A1099" s="17" t="s">
        <v>234</v>
      </c>
      <c r="B1099" s="66">
        <v>0</v>
      </c>
      <c r="C1099" s="46">
        <f t="shared" si="81"/>
        <v>1728</v>
      </c>
      <c r="D1099" s="48">
        <v>1728</v>
      </c>
    </row>
    <row r="1100" spans="1:4" ht="13.5" customHeight="1" thickBot="1" x14ac:dyDescent="0.25">
      <c r="A1100" s="42" t="s">
        <v>235</v>
      </c>
      <c r="B1100" s="49">
        <v>0</v>
      </c>
      <c r="C1100" s="46">
        <f t="shared" si="81"/>
        <v>17994</v>
      </c>
      <c r="D1100" s="50">
        <v>17994</v>
      </c>
    </row>
    <row r="1101" spans="1:4" ht="13.5" customHeight="1" thickBot="1" x14ac:dyDescent="0.25">
      <c r="A1101" s="10" t="s">
        <v>29</v>
      </c>
      <c r="B1101" s="51">
        <f>SUM(B1019:B1100)</f>
        <v>0</v>
      </c>
      <c r="C1101" s="51">
        <f>SUM(C1019:C1100)</f>
        <v>1705406</v>
      </c>
      <c r="D1101" s="52">
        <f>SUM(D1019:D1100)</f>
        <v>1705406</v>
      </c>
    </row>
    <row r="1102" spans="1:4" ht="13.5" customHeight="1" x14ac:dyDescent="0.2">
      <c r="A1102" s="16"/>
      <c r="B1102" s="16"/>
      <c r="C1102" s="16"/>
      <c r="D1102" s="4"/>
    </row>
    <row r="1103" spans="1:4" ht="13.5" customHeight="1" thickBot="1" x14ac:dyDescent="0.25">
      <c r="A1103" s="14" t="s">
        <v>30</v>
      </c>
      <c r="B1103" s="14"/>
      <c r="C1103" s="14"/>
      <c r="D1103" s="30" t="s">
        <v>109</v>
      </c>
    </row>
    <row r="1104" spans="1:4" ht="45" customHeight="1" thickBot="1" x14ac:dyDescent="0.25">
      <c r="A1104" s="2" t="s">
        <v>0</v>
      </c>
      <c r="B1104" s="31" t="s">
        <v>110</v>
      </c>
      <c r="C1104" s="32" t="s">
        <v>111</v>
      </c>
      <c r="D1104" s="3" t="s">
        <v>112</v>
      </c>
    </row>
    <row r="1105" spans="1:4" ht="13.5" customHeight="1" x14ac:dyDescent="0.2">
      <c r="A1105" s="39" t="s">
        <v>236</v>
      </c>
      <c r="B1105" s="66">
        <v>0</v>
      </c>
      <c r="C1105" s="46">
        <f t="shared" ref="C1105:C1125" si="82">D1105-B1105</f>
        <v>4041</v>
      </c>
      <c r="D1105" s="48">
        <v>4041</v>
      </c>
    </row>
    <row r="1106" spans="1:4" ht="13.5" customHeight="1" x14ac:dyDescent="0.2">
      <c r="A1106" s="24" t="s">
        <v>237</v>
      </c>
      <c r="B1106" s="66">
        <v>0</v>
      </c>
      <c r="C1106" s="46">
        <f t="shared" si="82"/>
        <v>10210</v>
      </c>
      <c r="D1106" s="48">
        <v>10210</v>
      </c>
    </row>
    <row r="1107" spans="1:4" ht="13.5" customHeight="1" x14ac:dyDescent="0.2">
      <c r="A1107" s="24" t="s">
        <v>238</v>
      </c>
      <c r="B1107" s="66">
        <v>0</v>
      </c>
      <c r="C1107" s="46">
        <f t="shared" si="82"/>
        <v>8760</v>
      </c>
      <c r="D1107" s="48">
        <v>8760</v>
      </c>
    </row>
    <row r="1108" spans="1:4" ht="13.5" customHeight="1" x14ac:dyDescent="0.2">
      <c r="A1108" s="24" t="s">
        <v>239</v>
      </c>
      <c r="B1108" s="66">
        <v>0</v>
      </c>
      <c r="C1108" s="46">
        <f t="shared" si="82"/>
        <v>1620</v>
      </c>
      <c r="D1108" s="48">
        <v>1620</v>
      </c>
    </row>
    <row r="1109" spans="1:4" ht="13.5" customHeight="1" x14ac:dyDescent="0.2">
      <c r="A1109" s="24" t="s">
        <v>240</v>
      </c>
      <c r="B1109" s="66">
        <v>0</v>
      </c>
      <c r="C1109" s="46">
        <f t="shared" si="82"/>
        <v>6495</v>
      </c>
      <c r="D1109" s="48">
        <v>6495</v>
      </c>
    </row>
    <row r="1110" spans="1:4" ht="13.5" customHeight="1" x14ac:dyDescent="0.2">
      <c r="A1110" s="24" t="s">
        <v>241</v>
      </c>
      <c r="B1110" s="66">
        <v>0</v>
      </c>
      <c r="C1110" s="46">
        <f t="shared" si="82"/>
        <v>7819</v>
      </c>
      <c r="D1110" s="48">
        <v>7819</v>
      </c>
    </row>
    <row r="1111" spans="1:4" ht="13.5" customHeight="1" x14ac:dyDescent="0.2">
      <c r="A1111" s="24" t="s">
        <v>242</v>
      </c>
      <c r="B1111" s="66">
        <v>0</v>
      </c>
      <c r="C1111" s="46">
        <f t="shared" si="82"/>
        <v>1629</v>
      </c>
      <c r="D1111" s="48">
        <v>1629</v>
      </c>
    </row>
    <row r="1112" spans="1:4" ht="13.5" customHeight="1" x14ac:dyDescent="0.2">
      <c r="A1112" s="17" t="s">
        <v>243</v>
      </c>
      <c r="B1112" s="66">
        <v>0</v>
      </c>
      <c r="C1112" s="46">
        <f t="shared" si="82"/>
        <v>2882</v>
      </c>
      <c r="D1112" s="48">
        <v>2882</v>
      </c>
    </row>
    <row r="1113" spans="1:4" ht="13.5" customHeight="1" x14ac:dyDescent="0.2">
      <c r="A1113" s="17" t="s">
        <v>244</v>
      </c>
      <c r="B1113" s="66">
        <v>0</v>
      </c>
      <c r="C1113" s="46">
        <f t="shared" si="82"/>
        <v>10672</v>
      </c>
      <c r="D1113" s="48">
        <v>10672</v>
      </c>
    </row>
    <row r="1114" spans="1:4" ht="13.5" customHeight="1" x14ac:dyDescent="0.2">
      <c r="A1114" s="17" t="s">
        <v>31</v>
      </c>
      <c r="B1114" s="66">
        <v>0</v>
      </c>
      <c r="C1114" s="46">
        <f t="shared" si="82"/>
        <v>36231</v>
      </c>
      <c r="D1114" s="48">
        <v>36231</v>
      </c>
    </row>
    <row r="1115" spans="1:4" ht="13.5" customHeight="1" x14ac:dyDescent="0.2">
      <c r="A1115" s="17" t="s">
        <v>245</v>
      </c>
      <c r="B1115" s="66">
        <v>0</v>
      </c>
      <c r="C1115" s="46">
        <f t="shared" si="82"/>
        <v>6480</v>
      </c>
      <c r="D1115" s="48">
        <v>6480</v>
      </c>
    </row>
    <row r="1116" spans="1:4" ht="24" customHeight="1" x14ac:dyDescent="0.2">
      <c r="A1116" s="40" t="s">
        <v>246</v>
      </c>
      <c r="B1116" s="139">
        <v>0</v>
      </c>
      <c r="C1116" s="127">
        <f t="shared" si="82"/>
        <v>2660</v>
      </c>
      <c r="D1116" s="138">
        <v>2660</v>
      </c>
    </row>
    <row r="1117" spans="1:4" ht="13.5" customHeight="1" x14ac:dyDescent="0.2">
      <c r="A1117" s="17" t="s">
        <v>247</v>
      </c>
      <c r="B1117" s="66">
        <v>0</v>
      </c>
      <c r="C1117" s="46">
        <f t="shared" si="82"/>
        <v>12841</v>
      </c>
      <c r="D1117" s="48">
        <v>12841</v>
      </c>
    </row>
    <row r="1118" spans="1:4" ht="13.5" customHeight="1" x14ac:dyDescent="0.2">
      <c r="A1118" s="17" t="s">
        <v>248</v>
      </c>
      <c r="B1118" s="66">
        <v>0</v>
      </c>
      <c r="C1118" s="46">
        <f t="shared" si="82"/>
        <v>23039</v>
      </c>
      <c r="D1118" s="48">
        <v>23039</v>
      </c>
    </row>
    <row r="1119" spans="1:4" ht="13.5" customHeight="1" x14ac:dyDescent="0.2">
      <c r="A1119" s="17" t="s">
        <v>32</v>
      </c>
      <c r="B1119" s="66">
        <v>0</v>
      </c>
      <c r="C1119" s="46">
        <f t="shared" si="82"/>
        <v>37224</v>
      </c>
      <c r="D1119" s="48">
        <v>37224</v>
      </c>
    </row>
    <row r="1120" spans="1:4" ht="13.5" customHeight="1" x14ac:dyDescent="0.2">
      <c r="A1120" s="17" t="s">
        <v>249</v>
      </c>
      <c r="B1120" s="66">
        <v>0</v>
      </c>
      <c r="C1120" s="46">
        <f t="shared" si="82"/>
        <v>59758</v>
      </c>
      <c r="D1120" s="48">
        <v>59758</v>
      </c>
    </row>
    <row r="1121" spans="1:4" ht="13.5" customHeight="1" x14ac:dyDescent="0.2">
      <c r="A1121" s="17" t="s">
        <v>250</v>
      </c>
      <c r="B1121" s="66">
        <v>0</v>
      </c>
      <c r="C1121" s="46">
        <f t="shared" si="82"/>
        <v>12420</v>
      </c>
      <c r="D1121" s="48">
        <v>12420</v>
      </c>
    </row>
    <row r="1122" spans="1:4" ht="13.5" customHeight="1" x14ac:dyDescent="0.2">
      <c r="A1122" s="17" t="s">
        <v>251</v>
      </c>
      <c r="B1122" s="66">
        <v>0</v>
      </c>
      <c r="C1122" s="46">
        <f t="shared" si="82"/>
        <v>31027</v>
      </c>
      <c r="D1122" s="48">
        <v>31027</v>
      </c>
    </row>
    <row r="1123" spans="1:4" ht="13.5" customHeight="1" x14ac:dyDescent="0.2">
      <c r="A1123" s="17" t="s">
        <v>253</v>
      </c>
      <c r="B1123" s="66">
        <v>0</v>
      </c>
      <c r="C1123" s="46">
        <f t="shared" si="82"/>
        <v>11210</v>
      </c>
      <c r="D1123" s="48">
        <v>11210</v>
      </c>
    </row>
    <row r="1124" spans="1:4" ht="13.5" customHeight="1" x14ac:dyDescent="0.2">
      <c r="A1124" s="17" t="s">
        <v>254</v>
      </c>
      <c r="B1124" s="66">
        <v>0</v>
      </c>
      <c r="C1124" s="46">
        <f t="shared" si="82"/>
        <v>2963</v>
      </c>
      <c r="D1124" s="48">
        <v>2963</v>
      </c>
    </row>
    <row r="1125" spans="1:4" ht="13.5" customHeight="1" thickBot="1" x14ac:dyDescent="0.25">
      <c r="A1125" s="42" t="s">
        <v>255</v>
      </c>
      <c r="B1125" s="49">
        <v>0</v>
      </c>
      <c r="C1125" s="46">
        <f t="shared" si="82"/>
        <v>3140</v>
      </c>
      <c r="D1125" s="50">
        <v>3140</v>
      </c>
    </row>
    <row r="1126" spans="1:4" ht="13.5" customHeight="1" thickBot="1" x14ac:dyDescent="0.25">
      <c r="A1126" s="10" t="s">
        <v>33</v>
      </c>
      <c r="B1126" s="51">
        <f>SUM(B1105:B1125)</f>
        <v>0</v>
      </c>
      <c r="C1126" s="51">
        <f>SUM(C1105:C1125)</f>
        <v>293121</v>
      </c>
      <c r="D1126" s="52">
        <f>SUM(D1105:D1125)</f>
        <v>293121</v>
      </c>
    </row>
    <row r="1127" spans="1:4" ht="13.5" customHeight="1" x14ac:dyDescent="0.2">
      <c r="A1127" s="16"/>
      <c r="B1127" s="16"/>
      <c r="C1127" s="16"/>
      <c r="D1127" s="4"/>
    </row>
    <row r="1128" spans="1:4" ht="13.5" customHeight="1" thickBot="1" x14ac:dyDescent="0.25">
      <c r="A1128" s="14" t="s">
        <v>34</v>
      </c>
      <c r="B1128" s="14"/>
      <c r="C1128" s="14"/>
      <c r="D1128" s="30" t="s">
        <v>109</v>
      </c>
    </row>
    <row r="1129" spans="1:4" ht="45" customHeight="1" thickBot="1" x14ac:dyDescent="0.25">
      <c r="A1129" s="2" t="s">
        <v>0</v>
      </c>
      <c r="B1129" s="31" t="s">
        <v>110</v>
      </c>
      <c r="C1129" s="32" t="s">
        <v>111</v>
      </c>
      <c r="D1129" s="3" t="s">
        <v>112</v>
      </c>
    </row>
    <row r="1130" spans="1:4" ht="13.5" customHeight="1" x14ac:dyDescent="0.2">
      <c r="A1130" s="59" t="s">
        <v>256</v>
      </c>
      <c r="B1130" s="66">
        <v>0</v>
      </c>
      <c r="C1130" s="46">
        <f t="shared" ref="C1130:C1145" si="83">D1130-B1130</f>
        <v>5473</v>
      </c>
      <c r="D1130" s="48">
        <v>5473</v>
      </c>
    </row>
    <row r="1131" spans="1:4" ht="13.5" customHeight="1" x14ac:dyDescent="0.2">
      <c r="A1131" s="60" t="s">
        <v>257</v>
      </c>
      <c r="B1131" s="66">
        <v>0</v>
      </c>
      <c r="C1131" s="46">
        <f t="shared" si="83"/>
        <v>18478</v>
      </c>
      <c r="D1131" s="48">
        <v>18478</v>
      </c>
    </row>
    <row r="1132" spans="1:4" ht="13.5" customHeight="1" x14ac:dyDescent="0.2">
      <c r="A1132" s="24" t="s">
        <v>258</v>
      </c>
      <c r="B1132" s="66">
        <v>0</v>
      </c>
      <c r="C1132" s="46">
        <f t="shared" si="83"/>
        <v>19127</v>
      </c>
      <c r="D1132" s="48">
        <v>19127</v>
      </c>
    </row>
    <row r="1133" spans="1:4" ht="13.5" customHeight="1" x14ac:dyDescent="0.2">
      <c r="A1133" s="24" t="s">
        <v>259</v>
      </c>
      <c r="B1133" s="66">
        <v>0</v>
      </c>
      <c r="C1133" s="46">
        <f t="shared" si="83"/>
        <v>9921</v>
      </c>
      <c r="D1133" s="48">
        <v>9921</v>
      </c>
    </row>
    <row r="1134" spans="1:4" ht="13.5" customHeight="1" x14ac:dyDescent="0.2">
      <c r="A1134" s="24" t="s">
        <v>260</v>
      </c>
      <c r="B1134" s="66">
        <v>0</v>
      </c>
      <c r="C1134" s="46">
        <f t="shared" si="83"/>
        <v>3102</v>
      </c>
      <c r="D1134" s="48">
        <v>3102</v>
      </c>
    </row>
    <row r="1135" spans="1:4" ht="13.5" customHeight="1" x14ac:dyDescent="0.2">
      <c r="A1135" s="17" t="s">
        <v>261</v>
      </c>
      <c r="B1135" s="66">
        <v>0</v>
      </c>
      <c r="C1135" s="46">
        <f t="shared" si="83"/>
        <v>10383</v>
      </c>
      <c r="D1135" s="48">
        <v>10383</v>
      </c>
    </row>
    <row r="1136" spans="1:4" ht="13.5" customHeight="1" x14ac:dyDescent="0.2">
      <c r="A1136" s="17" t="s">
        <v>262</v>
      </c>
      <c r="B1136" s="66">
        <v>0</v>
      </c>
      <c r="C1136" s="46">
        <f t="shared" si="83"/>
        <v>11212</v>
      </c>
      <c r="D1136" s="48">
        <v>11212</v>
      </c>
    </row>
    <row r="1137" spans="1:4" ht="13.5" customHeight="1" x14ac:dyDescent="0.2">
      <c r="A1137" s="17" t="s">
        <v>263</v>
      </c>
      <c r="B1137" s="66">
        <v>0</v>
      </c>
      <c r="C1137" s="46">
        <f t="shared" si="83"/>
        <v>13022</v>
      </c>
      <c r="D1137" s="48">
        <v>13022</v>
      </c>
    </row>
    <row r="1138" spans="1:4" ht="13.5" customHeight="1" x14ac:dyDescent="0.2">
      <c r="A1138" s="17" t="s">
        <v>264</v>
      </c>
      <c r="B1138" s="66">
        <v>0</v>
      </c>
      <c r="C1138" s="46">
        <f t="shared" si="83"/>
        <v>4050</v>
      </c>
      <c r="D1138" s="48">
        <v>4050</v>
      </c>
    </row>
    <row r="1139" spans="1:4" ht="13.5" customHeight="1" x14ac:dyDescent="0.2">
      <c r="A1139" s="17" t="s">
        <v>265</v>
      </c>
      <c r="B1139" s="66">
        <v>0</v>
      </c>
      <c r="C1139" s="46">
        <f t="shared" si="83"/>
        <v>24030</v>
      </c>
      <c r="D1139" s="48">
        <v>24030</v>
      </c>
    </row>
    <row r="1140" spans="1:4" ht="13.5" customHeight="1" x14ac:dyDescent="0.2">
      <c r="A1140" s="17" t="s">
        <v>266</v>
      </c>
      <c r="B1140" s="66">
        <v>0</v>
      </c>
      <c r="C1140" s="46">
        <f t="shared" si="83"/>
        <v>4050</v>
      </c>
      <c r="D1140" s="48">
        <v>4050</v>
      </c>
    </row>
    <row r="1141" spans="1:4" ht="13.5" customHeight="1" x14ac:dyDescent="0.2">
      <c r="A1141" s="24" t="s">
        <v>35</v>
      </c>
      <c r="B1141" s="66">
        <v>0</v>
      </c>
      <c r="C1141" s="46">
        <f t="shared" si="83"/>
        <v>31172</v>
      </c>
      <c r="D1141" s="48">
        <v>31172</v>
      </c>
    </row>
    <row r="1142" spans="1:4" ht="13.5" customHeight="1" x14ac:dyDescent="0.2">
      <c r="A1142" s="24" t="s">
        <v>36</v>
      </c>
      <c r="B1142" s="66">
        <v>0</v>
      </c>
      <c r="C1142" s="46">
        <f t="shared" si="83"/>
        <v>26468</v>
      </c>
      <c r="D1142" s="48">
        <v>26468</v>
      </c>
    </row>
    <row r="1143" spans="1:4" ht="13.5" customHeight="1" x14ac:dyDescent="0.2">
      <c r="A1143" s="24" t="s">
        <v>37</v>
      </c>
      <c r="B1143" s="66">
        <v>0</v>
      </c>
      <c r="C1143" s="46">
        <f t="shared" si="83"/>
        <v>16671</v>
      </c>
      <c r="D1143" s="48">
        <v>16671</v>
      </c>
    </row>
    <row r="1144" spans="1:4" ht="13.5" customHeight="1" x14ac:dyDescent="0.2">
      <c r="A1144" s="24" t="s">
        <v>267</v>
      </c>
      <c r="B1144" s="66">
        <v>0</v>
      </c>
      <c r="C1144" s="46">
        <f t="shared" si="83"/>
        <v>28948</v>
      </c>
      <c r="D1144" s="48">
        <v>28948</v>
      </c>
    </row>
    <row r="1145" spans="1:4" ht="13.5" customHeight="1" thickBot="1" x14ac:dyDescent="0.25">
      <c r="A1145" s="42" t="s">
        <v>268</v>
      </c>
      <c r="B1145" s="49">
        <v>0</v>
      </c>
      <c r="C1145" s="46">
        <f t="shared" si="83"/>
        <v>31885</v>
      </c>
      <c r="D1145" s="50">
        <v>31885</v>
      </c>
    </row>
    <row r="1146" spans="1:4" ht="13.5" customHeight="1" thickBot="1" x14ac:dyDescent="0.25">
      <c r="A1146" s="10" t="s">
        <v>38</v>
      </c>
      <c r="B1146" s="51">
        <f>SUM(B1130:B1145)</f>
        <v>0</v>
      </c>
      <c r="C1146" s="51">
        <f>SUM(C1130:C1145)</f>
        <v>257992</v>
      </c>
      <c r="D1146" s="52">
        <f>SUM(D1130:D1145)</f>
        <v>257992</v>
      </c>
    </row>
    <row r="1147" spans="1:4" ht="13.5" customHeight="1" thickBot="1" x14ac:dyDescent="0.25">
      <c r="A1147" s="70"/>
      <c r="B1147" s="70"/>
      <c r="C1147" s="70"/>
      <c r="D1147" s="91"/>
    </row>
    <row r="1148" spans="1:4" ht="13.5" customHeight="1" thickBot="1" x14ac:dyDescent="0.25">
      <c r="A1148" s="87" t="s">
        <v>39</v>
      </c>
      <c r="B1148" s="73">
        <f>B1015+B1101+B1126+B1146</f>
        <v>0</v>
      </c>
      <c r="C1148" s="92">
        <f>C1015+C1101+C1126+C1146</f>
        <v>2525512</v>
      </c>
      <c r="D1148" s="74">
        <f>D1015+D1101+D1126+D1146</f>
        <v>2525512</v>
      </c>
    </row>
    <row r="1149" spans="1:4" ht="13.5" customHeight="1" x14ac:dyDescent="0.2">
      <c r="A1149" s="16"/>
      <c r="B1149" s="16"/>
      <c r="C1149" s="16"/>
      <c r="D1149" s="4"/>
    </row>
    <row r="1150" spans="1:4" ht="13.5" customHeight="1" x14ac:dyDescent="0.2">
      <c r="A1150" s="14" t="s">
        <v>40</v>
      </c>
      <c r="B1150" s="14"/>
      <c r="C1150" s="14"/>
      <c r="D1150" s="4"/>
    </row>
    <row r="1151" spans="1:4" ht="13.5" customHeight="1" x14ac:dyDescent="0.2">
      <c r="A1151" s="16"/>
      <c r="B1151" s="16"/>
      <c r="C1151" s="16"/>
      <c r="D1151" s="4"/>
    </row>
    <row r="1152" spans="1:4" ht="13.5" customHeight="1" thickBot="1" x14ac:dyDescent="0.25">
      <c r="A1152" s="14" t="s">
        <v>269</v>
      </c>
      <c r="B1152" s="14"/>
      <c r="C1152" s="14"/>
      <c r="D1152" s="30" t="s">
        <v>109</v>
      </c>
    </row>
    <row r="1153" spans="1:4" ht="45" customHeight="1" thickBot="1" x14ac:dyDescent="0.25">
      <c r="A1153" s="2" t="s">
        <v>0</v>
      </c>
      <c r="B1153" s="31" t="s">
        <v>110</v>
      </c>
      <c r="C1153" s="32" t="s">
        <v>111</v>
      </c>
      <c r="D1153" s="3" t="s">
        <v>112</v>
      </c>
    </row>
    <row r="1154" spans="1:4" ht="13.5" customHeight="1" x14ac:dyDescent="0.2">
      <c r="A1154" s="93" t="s">
        <v>270</v>
      </c>
      <c r="B1154" s="66">
        <v>0</v>
      </c>
      <c r="C1154" s="46">
        <f t="shared" ref="C1154:C1165" si="84">D1154-B1154</f>
        <v>4332</v>
      </c>
      <c r="D1154" s="48">
        <v>4332</v>
      </c>
    </row>
    <row r="1155" spans="1:4" ht="13.5" customHeight="1" x14ac:dyDescent="0.2">
      <c r="A1155" s="24" t="s">
        <v>271</v>
      </c>
      <c r="B1155" s="66">
        <v>0</v>
      </c>
      <c r="C1155" s="46">
        <f t="shared" si="84"/>
        <v>9183</v>
      </c>
      <c r="D1155" s="48">
        <v>9183</v>
      </c>
    </row>
    <row r="1156" spans="1:4" ht="13.5" customHeight="1" x14ac:dyDescent="0.2">
      <c r="A1156" s="24" t="s">
        <v>272</v>
      </c>
      <c r="B1156" s="66">
        <v>0</v>
      </c>
      <c r="C1156" s="46">
        <f t="shared" si="84"/>
        <v>5935</v>
      </c>
      <c r="D1156" s="48">
        <v>5935</v>
      </c>
    </row>
    <row r="1157" spans="1:4" ht="13.5" customHeight="1" x14ac:dyDescent="0.2">
      <c r="A1157" s="24" t="s">
        <v>273</v>
      </c>
      <c r="B1157" s="66">
        <v>0</v>
      </c>
      <c r="C1157" s="46">
        <f t="shared" si="84"/>
        <v>4364</v>
      </c>
      <c r="D1157" s="48">
        <v>4364</v>
      </c>
    </row>
    <row r="1158" spans="1:4" ht="13.5" customHeight="1" x14ac:dyDescent="0.2">
      <c r="A1158" s="24" t="s">
        <v>274</v>
      </c>
      <c r="B1158" s="66">
        <v>0</v>
      </c>
      <c r="C1158" s="46">
        <f t="shared" si="84"/>
        <v>10934</v>
      </c>
      <c r="D1158" s="48">
        <v>10934</v>
      </c>
    </row>
    <row r="1159" spans="1:4" ht="13.5" customHeight="1" x14ac:dyDescent="0.2">
      <c r="A1159" s="24" t="s">
        <v>275</v>
      </c>
      <c r="B1159" s="66">
        <v>0</v>
      </c>
      <c r="C1159" s="46">
        <f t="shared" si="84"/>
        <v>5994</v>
      </c>
      <c r="D1159" s="48">
        <v>5994</v>
      </c>
    </row>
    <row r="1160" spans="1:4" ht="13.5" customHeight="1" x14ac:dyDescent="0.2">
      <c r="A1160" s="24" t="s">
        <v>276</v>
      </c>
      <c r="B1160" s="66">
        <v>0</v>
      </c>
      <c r="C1160" s="46">
        <f t="shared" si="84"/>
        <v>33898</v>
      </c>
      <c r="D1160" s="48">
        <v>33898</v>
      </c>
    </row>
    <row r="1161" spans="1:4" ht="13.5" customHeight="1" x14ac:dyDescent="0.2">
      <c r="A1161" s="24" t="s">
        <v>277</v>
      </c>
      <c r="B1161" s="66">
        <v>0</v>
      </c>
      <c r="C1161" s="46">
        <f t="shared" si="84"/>
        <v>4611</v>
      </c>
      <c r="D1161" s="48">
        <v>4611</v>
      </c>
    </row>
    <row r="1162" spans="1:4" ht="13.5" customHeight="1" x14ac:dyDescent="0.2">
      <c r="A1162" s="24" t="s">
        <v>278</v>
      </c>
      <c r="B1162" s="66">
        <v>0</v>
      </c>
      <c r="C1162" s="46">
        <f t="shared" si="84"/>
        <v>2430</v>
      </c>
      <c r="D1162" s="48">
        <v>2430</v>
      </c>
    </row>
    <row r="1163" spans="1:4" ht="13.5" customHeight="1" x14ac:dyDescent="0.2">
      <c r="A1163" s="24" t="s">
        <v>279</v>
      </c>
      <c r="B1163" s="66">
        <v>0</v>
      </c>
      <c r="C1163" s="46">
        <f t="shared" si="84"/>
        <v>1619</v>
      </c>
      <c r="D1163" s="48">
        <v>1619</v>
      </c>
    </row>
    <row r="1164" spans="1:4" ht="13.5" customHeight="1" x14ac:dyDescent="0.2">
      <c r="A1164" s="24" t="s">
        <v>280</v>
      </c>
      <c r="B1164" s="66">
        <v>0</v>
      </c>
      <c r="C1164" s="46">
        <f t="shared" si="84"/>
        <v>6670</v>
      </c>
      <c r="D1164" s="48">
        <v>6670</v>
      </c>
    </row>
    <row r="1165" spans="1:4" ht="13.5" customHeight="1" thickBot="1" x14ac:dyDescent="0.25">
      <c r="A1165" s="22" t="s">
        <v>281</v>
      </c>
      <c r="B1165" s="49">
        <v>0</v>
      </c>
      <c r="C1165" s="46">
        <f t="shared" si="84"/>
        <v>397</v>
      </c>
      <c r="D1165" s="50">
        <v>397</v>
      </c>
    </row>
    <row r="1166" spans="1:4" ht="13.5" customHeight="1" thickBot="1" x14ac:dyDescent="0.25">
      <c r="A1166" s="10" t="s">
        <v>282</v>
      </c>
      <c r="B1166" s="51">
        <f>SUM(B1154:B1165)</f>
        <v>0</v>
      </c>
      <c r="C1166" s="51">
        <f>SUM(C1154:C1165)</f>
        <v>90367</v>
      </c>
      <c r="D1166" s="52">
        <f>SUM(D1154:D1165)</f>
        <v>90367</v>
      </c>
    </row>
    <row r="1167" spans="1:4" ht="13.5" customHeight="1" x14ac:dyDescent="0.2">
      <c r="A1167" s="16"/>
      <c r="B1167" s="16"/>
      <c r="C1167" s="16"/>
      <c r="D1167" s="4"/>
    </row>
    <row r="1168" spans="1:4" ht="13.5" customHeight="1" thickBot="1" x14ac:dyDescent="0.25">
      <c r="A1168" s="14" t="s">
        <v>41</v>
      </c>
      <c r="B1168" s="14"/>
      <c r="C1168" s="14"/>
      <c r="D1168" s="30" t="s">
        <v>109</v>
      </c>
    </row>
    <row r="1169" spans="1:4" ht="45" customHeight="1" thickBot="1" x14ac:dyDescent="0.25">
      <c r="A1169" s="2" t="s">
        <v>0</v>
      </c>
      <c r="B1169" s="31" t="s">
        <v>110</v>
      </c>
      <c r="C1169" s="32" t="s">
        <v>111</v>
      </c>
      <c r="D1169" s="3" t="s">
        <v>112</v>
      </c>
    </row>
    <row r="1170" spans="1:4" ht="13.5" customHeight="1" x14ac:dyDescent="0.2">
      <c r="A1170" s="94" t="s">
        <v>283</v>
      </c>
      <c r="B1170" s="66">
        <v>0</v>
      </c>
      <c r="C1170" s="46">
        <f t="shared" ref="C1170:C1233" si="85">D1170-B1170</f>
        <v>11316</v>
      </c>
      <c r="D1170" s="48">
        <v>11316</v>
      </c>
    </row>
    <row r="1171" spans="1:4" ht="13.5" customHeight="1" x14ac:dyDescent="0.2">
      <c r="A1171" s="88" t="s">
        <v>284</v>
      </c>
      <c r="B1171" s="66">
        <v>0</v>
      </c>
      <c r="C1171" s="46">
        <f t="shared" si="85"/>
        <v>1620</v>
      </c>
      <c r="D1171" s="48">
        <v>1620</v>
      </c>
    </row>
    <row r="1172" spans="1:4" ht="13.5" customHeight="1" x14ac:dyDescent="0.2">
      <c r="A1172" s="88" t="s">
        <v>285</v>
      </c>
      <c r="B1172" s="66">
        <v>0</v>
      </c>
      <c r="C1172" s="46">
        <f t="shared" si="85"/>
        <v>1517</v>
      </c>
      <c r="D1172" s="48">
        <v>1517</v>
      </c>
    </row>
    <row r="1173" spans="1:4" ht="13.5" customHeight="1" x14ac:dyDescent="0.2">
      <c r="A1173" s="88" t="s">
        <v>107</v>
      </c>
      <c r="B1173" s="66">
        <v>0</v>
      </c>
      <c r="C1173" s="46">
        <f t="shared" si="85"/>
        <v>4137</v>
      </c>
      <c r="D1173" s="48">
        <v>4137</v>
      </c>
    </row>
    <row r="1174" spans="1:4" ht="13.5" customHeight="1" x14ac:dyDescent="0.2">
      <c r="A1174" s="88" t="s">
        <v>286</v>
      </c>
      <c r="B1174" s="66">
        <v>0</v>
      </c>
      <c r="C1174" s="46">
        <f t="shared" si="85"/>
        <v>10265</v>
      </c>
      <c r="D1174" s="48">
        <v>10265</v>
      </c>
    </row>
    <row r="1175" spans="1:4" ht="13.5" customHeight="1" x14ac:dyDescent="0.2">
      <c r="A1175" s="88" t="s">
        <v>287</v>
      </c>
      <c r="B1175" s="66">
        <v>0</v>
      </c>
      <c r="C1175" s="46">
        <f t="shared" si="85"/>
        <v>1620</v>
      </c>
      <c r="D1175" s="48">
        <v>1620</v>
      </c>
    </row>
    <row r="1176" spans="1:4" ht="13.5" customHeight="1" x14ac:dyDescent="0.2">
      <c r="A1176" s="88" t="s">
        <v>288</v>
      </c>
      <c r="B1176" s="66">
        <v>0</v>
      </c>
      <c r="C1176" s="46">
        <f t="shared" si="85"/>
        <v>5145</v>
      </c>
      <c r="D1176" s="48">
        <v>5145</v>
      </c>
    </row>
    <row r="1177" spans="1:4" ht="13.5" customHeight="1" x14ac:dyDescent="0.2">
      <c r="A1177" s="88" t="s">
        <v>289</v>
      </c>
      <c r="B1177" s="66">
        <v>0</v>
      </c>
      <c r="C1177" s="46">
        <f t="shared" si="85"/>
        <v>1620</v>
      </c>
      <c r="D1177" s="48">
        <v>1620</v>
      </c>
    </row>
    <row r="1178" spans="1:4" ht="13.5" customHeight="1" x14ac:dyDescent="0.2">
      <c r="A1178" s="88" t="s">
        <v>290</v>
      </c>
      <c r="B1178" s="66">
        <v>0</v>
      </c>
      <c r="C1178" s="46">
        <f t="shared" si="85"/>
        <v>9121</v>
      </c>
      <c r="D1178" s="48">
        <v>9121</v>
      </c>
    </row>
    <row r="1179" spans="1:4" ht="13.5" customHeight="1" x14ac:dyDescent="0.2">
      <c r="A1179" s="24" t="s">
        <v>42</v>
      </c>
      <c r="B1179" s="66">
        <v>0</v>
      </c>
      <c r="C1179" s="46">
        <f t="shared" si="85"/>
        <v>2713</v>
      </c>
      <c r="D1179" s="48">
        <v>2713</v>
      </c>
    </row>
    <row r="1180" spans="1:4" ht="13.5" customHeight="1" x14ac:dyDescent="0.2">
      <c r="A1180" s="88" t="s">
        <v>43</v>
      </c>
      <c r="B1180" s="66">
        <v>0</v>
      </c>
      <c r="C1180" s="46">
        <f t="shared" si="85"/>
        <v>3568</v>
      </c>
      <c r="D1180" s="48">
        <v>3568</v>
      </c>
    </row>
    <row r="1181" spans="1:4" ht="13.5" customHeight="1" x14ac:dyDescent="0.2">
      <c r="A1181" s="24" t="s">
        <v>165</v>
      </c>
      <c r="B1181" s="66">
        <v>0</v>
      </c>
      <c r="C1181" s="46">
        <f t="shared" si="85"/>
        <v>1675</v>
      </c>
      <c r="D1181" s="48">
        <v>1675</v>
      </c>
    </row>
    <row r="1182" spans="1:4" ht="13.5" customHeight="1" x14ac:dyDescent="0.2">
      <c r="A1182" s="24" t="s">
        <v>291</v>
      </c>
      <c r="B1182" s="66">
        <v>0</v>
      </c>
      <c r="C1182" s="46">
        <f t="shared" si="85"/>
        <v>7132</v>
      </c>
      <c r="D1182" s="48">
        <v>7132</v>
      </c>
    </row>
    <row r="1183" spans="1:4" ht="13.5" customHeight="1" x14ac:dyDescent="0.2">
      <c r="A1183" s="24" t="s">
        <v>292</v>
      </c>
      <c r="B1183" s="66">
        <v>0</v>
      </c>
      <c r="C1183" s="46">
        <f t="shared" si="85"/>
        <v>3240</v>
      </c>
      <c r="D1183" s="48">
        <v>3240</v>
      </c>
    </row>
    <row r="1184" spans="1:4" ht="13.5" customHeight="1" x14ac:dyDescent="0.2">
      <c r="A1184" s="88" t="s">
        <v>293</v>
      </c>
      <c r="B1184" s="66">
        <v>0</v>
      </c>
      <c r="C1184" s="46">
        <f t="shared" si="85"/>
        <v>1637</v>
      </c>
      <c r="D1184" s="48">
        <v>1637</v>
      </c>
    </row>
    <row r="1185" spans="1:4" ht="13.5" customHeight="1" x14ac:dyDescent="0.2">
      <c r="A1185" s="88" t="s">
        <v>294</v>
      </c>
      <c r="B1185" s="66">
        <v>0</v>
      </c>
      <c r="C1185" s="46">
        <f t="shared" si="85"/>
        <v>1620</v>
      </c>
      <c r="D1185" s="48">
        <v>1620</v>
      </c>
    </row>
    <row r="1186" spans="1:4" ht="13.5" customHeight="1" x14ac:dyDescent="0.2">
      <c r="A1186" s="88" t="s">
        <v>44</v>
      </c>
      <c r="B1186" s="66">
        <v>0</v>
      </c>
      <c r="C1186" s="46">
        <f t="shared" si="85"/>
        <v>2779</v>
      </c>
      <c r="D1186" s="48">
        <v>2779</v>
      </c>
    </row>
    <row r="1187" spans="1:4" ht="13.5" customHeight="1" x14ac:dyDescent="0.2">
      <c r="A1187" s="24" t="s">
        <v>45</v>
      </c>
      <c r="B1187" s="66">
        <v>0</v>
      </c>
      <c r="C1187" s="46">
        <f t="shared" si="85"/>
        <v>10231</v>
      </c>
      <c r="D1187" s="48">
        <v>10231</v>
      </c>
    </row>
    <row r="1188" spans="1:4" ht="13.5" customHeight="1" x14ac:dyDescent="0.2">
      <c r="A1188" s="24" t="s">
        <v>295</v>
      </c>
      <c r="B1188" s="66">
        <v>0</v>
      </c>
      <c r="C1188" s="46">
        <f t="shared" si="85"/>
        <v>1620</v>
      </c>
      <c r="D1188" s="48">
        <v>1620</v>
      </c>
    </row>
    <row r="1189" spans="1:4" ht="13.5" customHeight="1" x14ac:dyDescent="0.2">
      <c r="A1189" s="88" t="s">
        <v>296</v>
      </c>
      <c r="B1189" s="66">
        <v>0</v>
      </c>
      <c r="C1189" s="46">
        <f t="shared" si="85"/>
        <v>1620</v>
      </c>
      <c r="D1189" s="48">
        <v>1620</v>
      </c>
    </row>
    <row r="1190" spans="1:4" ht="13.5" customHeight="1" x14ac:dyDescent="0.2">
      <c r="A1190" s="24" t="s">
        <v>46</v>
      </c>
      <c r="B1190" s="66">
        <v>0</v>
      </c>
      <c r="C1190" s="46">
        <f t="shared" si="85"/>
        <v>8736</v>
      </c>
      <c r="D1190" s="48">
        <v>8736</v>
      </c>
    </row>
    <row r="1191" spans="1:4" ht="13.5" customHeight="1" x14ac:dyDescent="0.2">
      <c r="A1191" s="24" t="s">
        <v>47</v>
      </c>
      <c r="B1191" s="66">
        <v>0</v>
      </c>
      <c r="C1191" s="46">
        <f t="shared" si="85"/>
        <v>29274</v>
      </c>
      <c r="D1191" s="48">
        <v>29274</v>
      </c>
    </row>
    <row r="1192" spans="1:4" ht="13.5" customHeight="1" x14ac:dyDescent="0.2">
      <c r="A1192" s="24" t="s">
        <v>297</v>
      </c>
      <c r="B1192" s="66">
        <v>0</v>
      </c>
      <c r="C1192" s="46">
        <f t="shared" si="85"/>
        <v>12292</v>
      </c>
      <c r="D1192" s="48">
        <v>12292</v>
      </c>
    </row>
    <row r="1193" spans="1:4" ht="13.5" customHeight="1" x14ac:dyDescent="0.2">
      <c r="A1193" s="24" t="s">
        <v>298</v>
      </c>
      <c r="B1193" s="66">
        <v>0</v>
      </c>
      <c r="C1193" s="46">
        <f t="shared" si="85"/>
        <v>3076</v>
      </c>
      <c r="D1193" s="48">
        <v>3076</v>
      </c>
    </row>
    <row r="1194" spans="1:4" ht="13.5" customHeight="1" x14ac:dyDescent="0.2">
      <c r="A1194" s="24" t="s">
        <v>299</v>
      </c>
      <c r="B1194" s="66">
        <v>0</v>
      </c>
      <c r="C1194" s="46">
        <f t="shared" si="85"/>
        <v>2489</v>
      </c>
      <c r="D1194" s="48">
        <v>2489</v>
      </c>
    </row>
    <row r="1195" spans="1:4" ht="13.5" customHeight="1" x14ac:dyDescent="0.2">
      <c r="A1195" s="24" t="s">
        <v>97</v>
      </c>
      <c r="B1195" s="66">
        <v>0</v>
      </c>
      <c r="C1195" s="46">
        <f t="shared" si="85"/>
        <v>10429</v>
      </c>
      <c r="D1195" s="48">
        <v>10429</v>
      </c>
    </row>
    <row r="1196" spans="1:4" ht="13.5" customHeight="1" x14ac:dyDescent="0.2">
      <c r="A1196" s="24" t="s">
        <v>300</v>
      </c>
      <c r="B1196" s="66">
        <v>0</v>
      </c>
      <c r="C1196" s="46">
        <f t="shared" si="85"/>
        <v>1620</v>
      </c>
      <c r="D1196" s="48">
        <v>1620</v>
      </c>
    </row>
    <row r="1197" spans="1:4" ht="13.5" customHeight="1" x14ac:dyDescent="0.2">
      <c r="A1197" s="24" t="s">
        <v>301</v>
      </c>
      <c r="B1197" s="66">
        <v>0</v>
      </c>
      <c r="C1197" s="46">
        <f t="shared" si="85"/>
        <v>1167</v>
      </c>
      <c r="D1197" s="48">
        <v>1167</v>
      </c>
    </row>
    <row r="1198" spans="1:4" ht="13.5" customHeight="1" x14ac:dyDescent="0.2">
      <c r="A1198" s="24" t="s">
        <v>302</v>
      </c>
      <c r="B1198" s="66">
        <v>0</v>
      </c>
      <c r="C1198" s="46">
        <f t="shared" si="85"/>
        <v>18316</v>
      </c>
      <c r="D1198" s="48">
        <v>18316</v>
      </c>
    </row>
    <row r="1199" spans="1:4" ht="13.5" customHeight="1" x14ac:dyDescent="0.2">
      <c r="A1199" s="24" t="s">
        <v>303</v>
      </c>
      <c r="B1199" s="66">
        <v>0</v>
      </c>
      <c r="C1199" s="46">
        <f t="shared" si="85"/>
        <v>2836</v>
      </c>
      <c r="D1199" s="48">
        <v>2836</v>
      </c>
    </row>
    <row r="1200" spans="1:4" ht="13.5" customHeight="1" x14ac:dyDescent="0.2">
      <c r="A1200" s="41" t="s">
        <v>304</v>
      </c>
      <c r="B1200" s="66">
        <v>0</v>
      </c>
      <c r="C1200" s="46">
        <f t="shared" si="85"/>
        <v>6336</v>
      </c>
      <c r="D1200" s="48">
        <v>6336</v>
      </c>
    </row>
    <row r="1201" spans="1:4" ht="13.5" customHeight="1" x14ac:dyDescent="0.2">
      <c r="A1201" s="24" t="s">
        <v>48</v>
      </c>
      <c r="B1201" s="66">
        <v>0</v>
      </c>
      <c r="C1201" s="46">
        <f t="shared" si="85"/>
        <v>33357</v>
      </c>
      <c r="D1201" s="48">
        <v>33357</v>
      </c>
    </row>
    <row r="1202" spans="1:4" ht="24" customHeight="1" x14ac:dyDescent="0.2">
      <c r="A1202" s="41" t="s">
        <v>305</v>
      </c>
      <c r="B1202" s="139">
        <v>0</v>
      </c>
      <c r="C1202" s="127">
        <f t="shared" si="85"/>
        <v>12504</v>
      </c>
      <c r="D1202" s="138">
        <v>12504</v>
      </c>
    </row>
    <row r="1203" spans="1:4" ht="24" customHeight="1" x14ac:dyDescent="0.2">
      <c r="A1203" s="41" t="s">
        <v>306</v>
      </c>
      <c r="B1203" s="139">
        <v>0</v>
      </c>
      <c r="C1203" s="127">
        <f t="shared" si="85"/>
        <v>1778</v>
      </c>
      <c r="D1203" s="138">
        <v>1778</v>
      </c>
    </row>
    <row r="1204" spans="1:4" ht="13.5" customHeight="1" x14ac:dyDescent="0.2">
      <c r="A1204" s="41" t="s">
        <v>307</v>
      </c>
      <c r="B1204" s="66">
        <v>0</v>
      </c>
      <c r="C1204" s="46">
        <f t="shared" si="85"/>
        <v>39654</v>
      </c>
      <c r="D1204" s="48">
        <v>39654</v>
      </c>
    </row>
    <row r="1205" spans="1:4" ht="13.5" customHeight="1" x14ac:dyDescent="0.2">
      <c r="A1205" s="41" t="s">
        <v>308</v>
      </c>
      <c r="B1205" s="66">
        <v>0</v>
      </c>
      <c r="C1205" s="46">
        <f t="shared" si="85"/>
        <v>1207</v>
      </c>
      <c r="D1205" s="48">
        <v>1207</v>
      </c>
    </row>
    <row r="1206" spans="1:4" ht="13.5" customHeight="1" x14ac:dyDescent="0.2">
      <c r="A1206" s="24" t="s">
        <v>309</v>
      </c>
      <c r="B1206" s="66">
        <v>0</v>
      </c>
      <c r="C1206" s="46">
        <f t="shared" si="85"/>
        <v>2147</v>
      </c>
      <c r="D1206" s="48">
        <v>2147</v>
      </c>
    </row>
    <row r="1207" spans="1:4" ht="13.5" customHeight="1" x14ac:dyDescent="0.2">
      <c r="A1207" s="24" t="s">
        <v>310</v>
      </c>
      <c r="B1207" s="66">
        <v>0</v>
      </c>
      <c r="C1207" s="46">
        <f t="shared" si="85"/>
        <v>32460</v>
      </c>
      <c r="D1207" s="48">
        <v>32460</v>
      </c>
    </row>
    <row r="1208" spans="1:4" ht="13.5" customHeight="1" x14ac:dyDescent="0.2">
      <c r="A1208" s="24" t="s">
        <v>311</v>
      </c>
      <c r="B1208" s="66">
        <v>0</v>
      </c>
      <c r="C1208" s="46">
        <f t="shared" si="85"/>
        <v>11003</v>
      </c>
      <c r="D1208" s="48">
        <v>11003</v>
      </c>
    </row>
    <row r="1209" spans="1:4" ht="13.5" customHeight="1" x14ac:dyDescent="0.2">
      <c r="A1209" s="24" t="s">
        <v>312</v>
      </c>
      <c r="B1209" s="66">
        <v>0</v>
      </c>
      <c r="C1209" s="46">
        <f t="shared" si="85"/>
        <v>1175</v>
      </c>
      <c r="D1209" s="48">
        <v>1175</v>
      </c>
    </row>
    <row r="1210" spans="1:4" ht="13.5" customHeight="1" x14ac:dyDescent="0.2">
      <c r="A1210" s="24" t="s">
        <v>49</v>
      </c>
      <c r="B1210" s="66">
        <v>0</v>
      </c>
      <c r="C1210" s="46">
        <f t="shared" si="85"/>
        <v>5289</v>
      </c>
      <c r="D1210" s="48">
        <v>5289</v>
      </c>
    </row>
    <row r="1211" spans="1:4" ht="13.5" customHeight="1" x14ac:dyDescent="0.2">
      <c r="A1211" s="24" t="s">
        <v>313</v>
      </c>
      <c r="B1211" s="66">
        <v>0</v>
      </c>
      <c r="C1211" s="46">
        <f t="shared" si="85"/>
        <v>1620</v>
      </c>
      <c r="D1211" s="48">
        <v>1620</v>
      </c>
    </row>
    <row r="1212" spans="1:4" ht="13.5" customHeight="1" x14ac:dyDescent="0.2">
      <c r="A1212" s="24" t="s">
        <v>314</v>
      </c>
      <c r="B1212" s="66">
        <v>0</v>
      </c>
      <c r="C1212" s="46">
        <f t="shared" si="85"/>
        <v>2406</v>
      </c>
      <c r="D1212" s="48">
        <v>2406</v>
      </c>
    </row>
    <row r="1213" spans="1:4" ht="13.5" customHeight="1" x14ac:dyDescent="0.2">
      <c r="A1213" s="24" t="s">
        <v>315</v>
      </c>
      <c r="B1213" s="66">
        <v>0</v>
      </c>
      <c r="C1213" s="46">
        <f t="shared" si="85"/>
        <v>4860</v>
      </c>
      <c r="D1213" s="48">
        <v>4860</v>
      </c>
    </row>
    <row r="1214" spans="1:4" ht="13.5" customHeight="1" x14ac:dyDescent="0.2">
      <c r="A1214" s="24" t="s">
        <v>316</v>
      </c>
      <c r="B1214" s="66">
        <v>0</v>
      </c>
      <c r="C1214" s="46">
        <f t="shared" si="85"/>
        <v>39306</v>
      </c>
      <c r="D1214" s="48">
        <v>39306</v>
      </c>
    </row>
    <row r="1215" spans="1:4" ht="13.5" customHeight="1" x14ac:dyDescent="0.2">
      <c r="A1215" s="24" t="s">
        <v>317</v>
      </c>
      <c r="B1215" s="66">
        <v>0</v>
      </c>
      <c r="C1215" s="46">
        <f t="shared" si="85"/>
        <v>10622</v>
      </c>
      <c r="D1215" s="48">
        <v>10622</v>
      </c>
    </row>
    <row r="1216" spans="1:4" ht="13.5" customHeight="1" x14ac:dyDescent="0.2">
      <c r="A1216" s="24" t="s">
        <v>108</v>
      </c>
      <c r="B1216" s="66">
        <v>0</v>
      </c>
      <c r="C1216" s="46">
        <f t="shared" si="85"/>
        <v>26286</v>
      </c>
      <c r="D1216" s="48">
        <v>26286</v>
      </c>
    </row>
    <row r="1217" spans="1:4" ht="13.5" customHeight="1" x14ac:dyDescent="0.2">
      <c r="A1217" s="24" t="s">
        <v>318</v>
      </c>
      <c r="B1217" s="66">
        <v>0</v>
      </c>
      <c r="C1217" s="46">
        <f t="shared" si="85"/>
        <v>20096</v>
      </c>
      <c r="D1217" s="48">
        <v>20096</v>
      </c>
    </row>
    <row r="1218" spans="1:4" ht="13.5" customHeight="1" x14ac:dyDescent="0.2">
      <c r="A1218" s="24" t="s">
        <v>50</v>
      </c>
      <c r="B1218" s="66">
        <v>0</v>
      </c>
      <c r="C1218" s="46">
        <f t="shared" si="85"/>
        <v>52244</v>
      </c>
      <c r="D1218" s="48">
        <v>52244</v>
      </c>
    </row>
    <row r="1219" spans="1:4" ht="13.5" customHeight="1" x14ac:dyDescent="0.2">
      <c r="A1219" s="24" t="s">
        <v>319</v>
      </c>
      <c r="B1219" s="66">
        <v>0</v>
      </c>
      <c r="C1219" s="46">
        <f t="shared" si="85"/>
        <v>26377</v>
      </c>
      <c r="D1219" s="48">
        <v>26377</v>
      </c>
    </row>
    <row r="1220" spans="1:4" ht="13.5" customHeight="1" x14ac:dyDescent="0.2">
      <c r="A1220" s="24" t="s">
        <v>320</v>
      </c>
      <c r="B1220" s="66">
        <v>0</v>
      </c>
      <c r="C1220" s="46">
        <f t="shared" si="85"/>
        <v>23751</v>
      </c>
      <c r="D1220" s="48">
        <v>23751</v>
      </c>
    </row>
    <row r="1221" spans="1:4" ht="13.5" customHeight="1" x14ac:dyDescent="0.2">
      <c r="A1221" s="24" t="s">
        <v>321</v>
      </c>
      <c r="B1221" s="66">
        <v>0</v>
      </c>
      <c r="C1221" s="46">
        <f t="shared" si="85"/>
        <v>63939</v>
      </c>
      <c r="D1221" s="48">
        <v>63939</v>
      </c>
    </row>
    <row r="1222" spans="1:4" ht="24" customHeight="1" x14ac:dyDescent="0.2">
      <c r="A1222" s="41" t="s">
        <v>322</v>
      </c>
      <c r="B1222" s="139">
        <v>0</v>
      </c>
      <c r="C1222" s="127">
        <f t="shared" si="85"/>
        <v>40731</v>
      </c>
      <c r="D1222" s="138">
        <v>40731</v>
      </c>
    </row>
    <row r="1223" spans="1:4" ht="24" customHeight="1" x14ac:dyDescent="0.2">
      <c r="A1223" s="41" t="s">
        <v>323</v>
      </c>
      <c r="B1223" s="139">
        <v>0</v>
      </c>
      <c r="C1223" s="127">
        <f t="shared" si="85"/>
        <v>63866</v>
      </c>
      <c r="D1223" s="138">
        <v>63866</v>
      </c>
    </row>
    <row r="1224" spans="1:4" ht="24" customHeight="1" x14ac:dyDescent="0.2">
      <c r="A1224" s="41" t="s">
        <v>324</v>
      </c>
      <c r="B1224" s="139">
        <v>0</v>
      </c>
      <c r="C1224" s="127">
        <f t="shared" si="85"/>
        <v>24168</v>
      </c>
      <c r="D1224" s="138">
        <v>24168</v>
      </c>
    </row>
    <row r="1225" spans="1:4" ht="24" customHeight="1" x14ac:dyDescent="0.2">
      <c r="A1225" s="41" t="s">
        <v>102</v>
      </c>
      <c r="B1225" s="139">
        <v>0</v>
      </c>
      <c r="C1225" s="127">
        <f t="shared" si="85"/>
        <v>6519</v>
      </c>
      <c r="D1225" s="138">
        <v>6519</v>
      </c>
    </row>
    <row r="1226" spans="1:4" ht="13.5" customHeight="1" x14ac:dyDescent="0.2">
      <c r="A1226" s="41" t="s">
        <v>325</v>
      </c>
      <c r="B1226" s="66">
        <v>0</v>
      </c>
      <c r="C1226" s="46">
        <f t="shared" si="85"/>
        <v>8254</v>
      </c>
      <c r="D1226" s="48">
        <v>8254</v>
      </c>
    </row>
    <row r="1227" spans="1:4" ht="13.5" customHeight="1" x14ac:dyDescent="0.2">
      <c r="A1227" s="41" t="s">
        <v>326</v>
      </c>
      <c r="B1227" s="66">
        <v>0</v>
      </c>
      <c r="C1227" s="46">
        <f t="shared" si="85"/>
        <v>20250</v>
      </c>
      <c r="D1227" s="48">
        <v>20250</v>
      </c>
    </row>
    <row r="1228" spans="1:4" ht="13.5" customHeight="1" x14ac:dyDescent="0.2">
      <c r="A1228" s="24" t="s">
        <v>327</v>
      </c>
      <c r="B1228" s="66">
        <v>0</v>
      </c>
      <c r="C1228" s="46">
        <f t="shared" si="85"/>
        <v>8212</v>
      </c>
      <c r="D1228" s="48">
        <v>8212</v>
      </c>
    </row>
    <row r="1229" spans="1:4" ht="13.5" customHeight="1" x14ac:dyDescent="0.2">
      <c r="A1229" s="24" t="s">
        <v>328</v>
      </c>
      <c r="B1229" s="66">
        <v>0</v>
      </c>
      <c r="C1229" s="46">
        <f t="shared" si="85"/>
        <v>5670</v>
      </c>
      <c r="D1229" s="48">
        <v>5670</v>
      </c>
    </row>
    <row r="1230" spans="1:4" ht="13.5" customHeight="1" x14ac:dyDescent="0.2">
      <c r="A1230" s="24" t="s">
        <v>329</v>
      </c>
      <c r="B1230" s="66">
        <v>0</v>
      </c>
      <c r="C1230" s="46">
        <f t="shared" si="85"/>
        <v>14597</v>
      </c>
      <c r="D1230" s="48">
        <v>14597</v>
      </c>
    </row>
    <row r="1231" spans="1:4" ht="13.5" customHeight="1" x14ac:dyDescent="0.2">
      <c r="A1231" s="24" t="s">
        <v>330</v>
      </c>
      <c r="B1231" s="66">
        <v>0</v>
      </c>
      <c r="C1231" s="46">
        <f t="shared" si="85"/>
        <v>1736</v>
      </c>
      <c r="D1231" s="48">
        <v>1736</v>
      </c>
    </row>
    <row r="1232" spans="1:4" ht="13.5" customHeight="1" x14ac:dyDescent="0.2">
      <c r="A1232" s="24" t="s">
        <v>331</v>
      </c>
      <c r="B1232" s="66">
        <v>0</v>
      </c>
      <c r="C1232" s="46">
        <f t="shared" si="85"/>
        <v>3240</v>
      </c>
      <c r="D1232" s="48">
        <v>3240</v>
      </c>
    </row>
    <row r="1233" spans="1:4" ht="13.5" customHeight="1" x14ac:dyDescent="0.2">
      <c r="A1233" s="24" t="s">
        <v>332</v>
      </c>
      <c r="B1233" s="66">
        <v>0</v>
      </c>
      <c r="C1233" s="46">
        <f t="shared" si="85"/>
        <v>8866</v>
      </c>
      <c r="D1233" s="48">
        <v>8866</v>
      </c>
    </row>
    <row r="1234" spans="1:4" ht="13.5" customHeight="1" x14ac:dyDescent="0.2">
      <c r="A1234" s="24" t="s">
        <v>98</v>
      </c>
      <c r="B1234" s="66">
        <v>0</v>
      </c>
      <c r="C1234" s="46">
        <f t="shared" ref="C1234:C1248" si="86">D1234-B1234</f>
        <v>25269</v>
      </c>
      <c r="D1234" s="48">
        <v>25269</v>
      </c>
    </row>
    <row r="1235" spans="1:4" ht="13.5" customHeight="1" x14ac:dyDescent="0.2">
      <c r="A1235" s="24" t="s">
        <v>333</v>
      </c>
      <c r="B1235" s="66">
        <v>0</v>
      </c>
      <c r="C1235" s="46">
        <f t="shared" si="86"/>
        <v>11109</v>
      </c>
      <c r="D1235" s="48">
        <v>11109</v>
      </c>
    </row>
    <row r="1236" spans="1:4" ht="13.5" customHeight="1" x14ac:dyDescent="0.2">
      <c r="A1236" s="24" t="s">
        <v>334</v>
      </c>
      <c r="B1236" s="66">
        <v>0</v>
      </c>
      <c r="C1236" s="46">
        <f t="shared" si="86"/>
        <v>3278</v>
      </c>
      <c r="D1236" s="48">
        <v>3278</v>
      </c>
    </row>
    <row r="1237" spans="1:4" ht="13.5" customHeight="1" x14ac:dyDescent="0.2">
      <c r="A1237" s="24" t="s">
        <v>335</v>
      </c>
      <c r="B1237" s="66">
        <v>0</v>
      </c>
      <c r="C1237" s="46">
        <f t="shared" si="86"/>
        <v>1620</v>
      </c>
      <c r="D1237" s="48">
        <v>1620</v>
      </c>
    </row>
    <row r="1238" spans="1:4" ht="13.5" customHeight="1" x14ac:dyDescent="0.2">
      <c r="A1238" s="24" t="s">
        <v>336</v>
      </c>
      <c r="B1238" s="66">
        <v>0</v>
      </c>
      <c r="C1238" s="46">
        <f t="shared" si="86"/>
        <v>7247</v>
      </c>
      <c r="D1238" s="48">
        <v>7247</v>
      </c>
    </row>
    <row r="1239" spans="1:4" ht="13.5" customHeight="1" x14ac:dyDescent="0.2">
      <c r="A1239" s="24" t="s">
        <v>337</v>
      </c>
      <c r="B1239" s="66">
        <v>0</v>
      </c>
      <c r="C1239" s="46">
        <f t="shared" si="86"/>
        <v>1809</v>
      </c>
      <c r="D1239" s="48">
        <v>1809</v>
      </c>
    </row>
    <row r="1240" spans="1:4" ht="13.5" customHeight="1" x14ac:dyDescent="0.2">
      <c r="A1240" s="24" t="s">
        <v>338</v>
      </c>
      <c r="B1240" s="66">
        <v>0</v>
      </c>
      <c r="C1240" s="46">
        <f t="shared" si="86"/>
        <v>3569</v>
      </c>
      <c r="D1240" s="48">
        <v>3569</v>
      </c>
    </row>
    <row r="1241" spans="1:4" ht="13.5" customHeight="1" x14ac:dyDescent="0.2">
      <c r="A1241" s="24" t="s">
        <v>339</v>
      </c>
      <c r="B1241" s="66">
        <v>0</v>
      </c>
      <c r="C1241" s="46">
        <f t="shared" si="86"/>
        <v>20088</v>
      </c>
      <c r="D1241" s="48">
        <v>20088</v>
      </c>
    </row>
    <row r="1242" spans="1:4" ht="13.5" customHeight="1" x14ac:dyDescent="0.2">
      <c r="A1242" s="24" t="s">
        <v>340</v>
      </c>
      <c r="B1242" s="66">
        <v>0</v>
      </c>
      <c r="C1242" s="46">
        <f t="shared" si="86"/>
        <v>1620</v>
      </c>
      <c r="D1242" s="48">
        <v>1620</v>
      </c>
    </row>
    <row r="1243" spans="1:4" ht="13.5" customHeight="1" x14ac:dyDescent="0.2">
      <c r="A1243" s="24" t="s">
        <v>341</v>
      </c>
      <c r="B1243" s="66">
        <v>0</v>
      </c>
      <c r="C1243" s="46">
        <f t="shared" si="86"/>
        <v>2106</v>
      </c>
      <c r="D1243" s="48">
        <v>2106</v>
      </c>
    </row>
    <row r="1244" spans="1:4" ht="13.5" customHeight="1" x14ac:dyDescent="0.2">
      <c r="A1244" s="24" t="s">
        <v>342</v>
      </c>
      <c r="B1244" s="66">
        <v>0</v>
      </c>
      <c r="C1244" s="46">
        <f t="shared" si="86"/>
        <v>1620</v>
      </c>
      <c r="D1244" s="48">
        <v>1620</v>
      </c>
    </row>
    <row r="1245" spans="1:4" ht="13.5" customHeight="1" x14ac:dyDescent="0.2">
      <c r="A1245" s="24" t="s">
        <v>52</v>
      </c>
      <c r="B1245" s="66">
        <v>0</v>
      </c>
      <c r="C1245" s="46">
        <f t="shared" si="86"/>
        <v>15267</v>
      </c>
      <c r="D1245" s="48">
        <v>15267</v>
      </c>
    </row>
    <row r="1246" spans="1:4" ht="13.5" customHeight="1" x14ac:dyDescent="0.2">
      <c r="A1246" s="24" t="s">
        <v>343</v>
      </c>
      <c r="B1246" s="66">
        <v>0</v>
      </c>
      <c r="C1246" s="46">
        <f t="shared" si="86"/>
        <v>3383</v>
      </c>
      <c r="D1246" s="48">
        <v>3383</v>
      </c>
    </row>
    <row r="1247" spans="1:4" ht="13.5" customHeight="1" x14ac:dyDescent="0.2">
      <c r="A1247" s="24" t="s">
        <v>344</v>
      </c>
      <c r="B1247" s="66">
        <v>0</v>
      </c>
      <c r="C1247" s="46">
        <f t="shared" si="86"/>
        <v>3621</v>
      </c>
      <c r="D1247" s="48">
        <v>3621</v>
      </c>
    </row>
    <row r="1248" spans="1:4" ht="13.5" customHeight="1" thickBot="1" x14ac:dyDescent="0.25">
      <c r="A1248" s="22" t="s">
        <v>345</v>
      </c>
      <c r="B1248" s="49">
        <v>0</v>
      </c>
      <c r="C1248" s="46">
        <f t="shared" si="86"/>
        <v>1539</v>
      </c>
      <c r="D1248" s="50">
        <v>1539</v>
      </c>
    </row>
    <row r="1249" spans="1:4" ht="13.5" customHeight="1" thickBot="1" x14ac:dyDescent="0.25">
      <c r="A1249" s="10" t="s">
        <v>53</v>
      </c>
      <c r="B1249" s="51">
        <f>SUM(B1170:B1248)</f>
        <v>0</v>
      </c>
      <c r="C1249" s="51">
        <f>SUM(C1170:C1248)</f>
        <v>902102</v>
      </c>
      <c r="D1249" s="52">
        <f>SUM(D1170:D1248)</f>
        <v>902102</v>
      </c>
    </row>
    <row r="1250" spans="1:4" ht="13.5" customHeight="1" thickBot="1" x14ac:dyDescent="0.25">
      <c r="A1250" s="16"/>
      <c r="B1250" s="16"/>
      <c r="C1250" s="16"/>
      <c r="D1250" s="4"/>
    </row>
    <row r="1251" spans="1:4" ht="13.5" customHeight="1" thickBot="1" x14ac:dyDescent="0.25">
      <c r="A1251" s="87" t="s">
        <v>54</v>
      </c>
      <c r="B1251" s="73">
        <f>B1166+B1249</f>
        <v>0</v>
      </c>
      <c r="C1251" s="92">
        <f>C1166+C1249</f>
        <v>992469</v>
      </c>
      <c r="D1251" s="74">
        <f>D1166+D1249</f>
        <v>992469</v>
      </c>
    </row>
    <row r="1252" spans="1:4" ht="13.5" customHeight="1" x14ac:dyDescent="0.2">
      <c r="A1252" s="14"/>
      <c r="B1252" s="14"/>
      <c r="C1252" s="14"/>
      <c r="D1252" s="18"/>
    </row>
    <row r="1253" spans="1:4" ht="13.5" customHeight="1" x14ac:dyDescent="0.2">
      <c r="A1253" s="14" t="s">
        <v>55</v>
      </c>
      <c r="B1253" s="14"/>
      <c r="C1253" s="14"/>
      <c r="D1253" s="4"/>
    </row>
    <row r="1254" spans="1:4" ht="13.5" customHeight="1" x14ac:dyDescent="0.2">
      <c r="A1254" s="16"/>
      <c r="B1254" s="16"/>
      <c r="C1254" s="16"/>
      <c r="D1254" s="4"/>
    </row>
    <row r="1255" spans="1:4" ht="13.5" customHeight="1" thickBot="1" x14ac:dyDescent="0.25">
      <c r="A1255" s="14" t="s">
        <v>56</v>
      </c>
      <c r="B1255" s="14"/>
      <c r="C1255" s="14"/>
      <c r="D1255" s="30" t="s">
        <v>109</v>
      </c>
    </row>
    <row r="1256" spans="1:4" ht="45" customHeight="1" thickBot="1" x14ac:dyDescent="0.25">
      <c r="A1256" s="2" t="s">
        <v>0</v>
      </c>
      <c r="B1256" s="31" t="s">
        <v>110</v>
      </c>
      <c r="C1256" s="32" t="s">
        <v>111</v>
      </c>
      <c r="D1256" s="3" t="s">
        <v>112</v>
      </c>
    </row>
    <row r="1257" spans="1:4" ht="13.5" customHeight="1" x14ac:dyDescent="0.2">
      <c r="A1257" s="59" t="s">
        <v>346</v>
      </c>
      <c r="B1257" s="66">
        <v>0</v>
      </c>
      <c r="C1257" s="46">
        <f t="shared" ref="C1257:C1287" si="87">D1257-B1257</f>
        <v>16562</v>
      </c>
      <c r="D1257" s="48">
        <v>16562</v>
      </c>
    </row>
    <row r="1258" spans="1:4" ht="13.5" customHeight="1" x14ac:dyDescent="0.2">
      <c r="A1258" s="60" t="s">
        <v>347</v>
      </c>
      <c r="B1258" s="66">
        <v>0</v>
      </c>
      <c r="C1258" s="46">
        <f t="shared" si="87"/>
        <v>3685</v>
      </c>
      <c r="D1258" s="48">
        <v>3685</v>
      </c>
    </row>
    <row r="1259" spans="1:4" ht="13.5" customHeight="1" x14ac:dyDescent="0.2">
      <c r="A1259" s="60" t="s">
        <v>348</v>
      </c>
      <c r="B1259" s="66">
        <v>0</v>
      </c>
      <c r="C1259" s="46">
        <f t="shared" si="87"/>
        <v>1620</v>
      </c>
      <c r="D1259" s="48">
        <v>1620</v>
      </c>
    </row>
    <row r="1260" spans="1:4" ht="13.5" customHeight="1" x14ac:dyDescent="0.2">
      <c r="A1260" s="60" t="s">
        <v>349</v>
      </c>
      <c r="B1260" s="66">
        <v>0</v>
      </c>
      <c r="C1260" s="46">
        <f t="shared" si="87"/>
        <v>1620</v>
      </c>
      <c r="D1260" s="48">
        <v>1620</v>
      </c>
    </row>
    <row r="1261" spans="1:4" ht="13.5" customHeight="1" x14ac:dyDescent="0.2">
      <c r="A1261" s="60" t="s">
        <v>350</v>
      </c>
      <c r="B1261" s="66">
        <v>0</v>
      </c>
      <c r="C1261" s="46">
        <f t="shared" si="87"/>
        <v>4792</v>
      </c>
      <c r="D1261" s="48">
        <v>4792</v>
      </c>
    </row>
    <row r="1262" spans="1:4" ht="13.5" customHeight="1" x14ac:dyDescent="0.2">
      <c r="A1262" s="60" t="s">
        <v>351</v>
      </c>
      <c r="B1262" s="66">
        <v>0</v>
      </c>
      <c r="C1262" s="46">
        <f t="shared" si="87"/>
        <v>25110</v>
      </c>
      <c r="D1262" s="48">
        <v>25110</v>
      </c>
    </row>
    <row r="1263" spans="1:4" ht="13.5" customHeight="1" x14ac:dyDescent="0.2">
      <c r="A1263" s="60" t="s">
        <v>352</v>
      </c>
      <c r="B1263" s="66">
        <v>0</v>
      </c>
      <c r="C1263" s="46">
        <f t="shared" si="87"/>
        <v>4860</v>
      </c>
      <c r="D1263" s="48">
        <v>4860</v>
      </c>
    </row>
    <row r="1264" spans="1:4" ht="13.5" customHeight="1" x14ac:dyDescent="0.2">
      <c r="A1264" s="60" t="s">
        <v>353</v>
      </c>
      <c r="B1264" s="66">
        <v>0</v>
      </c>
      <c r="C1264" s="46">
        <f t="shared" si="87"/>
        <v>36079</v>
      </c>
      <c r="D1264" s="48">
        <v>36079</v>
      </c>
    </row>
    <row r="1265" spans="1:4" ht="13.5" customHeight="1" x14ac:dyDescent="0.2">
      <c r="A1265" s="60" t="s">
        <v>354</v>
      </c>
      <c r="B1265" s="66">
        <v>0</v>
      </c>
      <c r="C1265" s="46">
        <f t="shared" si="87"/>
        <v>33007</v>
      </c>
      <c r="D1265" s="48">
        <v>33007</v>
      </c>
    </row>
    <row r="1266" spans="1:4" ht="13.5" customHeight="1" x14ac:dyDescent="0.2">
      <c r="A1266" s="60" t="s">
        <v>57</v>
      </c>
      <c r="B1266" s="66">
        <v>0</v>
      </c>
      <c r="C1266" s="46">
        <f t="shared" si="87"/>
        <v>44278</v>
      </c>
      <c r="D1266" s="48">
        <v>44278</v>
      </c>
    </row>
    <row r="1267" spans="1:4" ht="13.5" customHeight="1" x14ac:dyDescent="0.2">
      <c r="A1267" s="60" t="s">
        <v>355</v>
      </c>
      <c r="B1267" s="66">
        <v>0</v>
      </c>
      <c r="C1267" s="46">
        <f t="shared" si="87"/>
        <v>40147</v>
      </c>
      <c r="D1267" s="48">
        <v>40147</v>
      </c>
    </row>
    <row r="1268" spans="1:4" ht="13.5" customHeight="1" x14ac:dyDescent="0.2">
      <c r="A1268" s="60" t="s">
        <v>357</v>
      </c>
      <c r="B1268" s="66">
        <v>0</v>
      </c>
      <c r="C1268" s="46">
        <f t="shared" si="87"/>
        <v>2589</v>
      </c>
      <c r="D1268" s="48">
        <v>2589</v>
      </c>
    </row>
    <row r="1269" spans="1:4" ht="24" customHeight="1" x14ac:dyDescent="0.2">
      <c r="A1269" s="43" t="s">
        <v>358</v>
      </c>
      <c r="B1269" s="139">
        <v>0</v>
      </c>
      <c r="C1269" s="127">
        <f t="shared" si="87"/>
        <v>4860</v>
      </c>
      <c r="D1269" s="138">
        <v>4860</v>
      </c>
    </row>
    <row r="1270" spans="1:4" ht="13.5" customHeight="1" x14ac:dyDescent="0.2">
      <c r="A1270" s="60" t="s">
        <v>359</v>
      </c>
      <c r="B1270" s="66">
        <v>0</v>
      </c>
      <c r="C1270" s="46">
        <f t="shared" si="87"/>
        <v>20668</v>
      </c>
      <c r="D1270" s="48">
        <v>20668</v>
      </c>
    </row>
    <row r="1271" spans="1:4" ht="13.5" customHeight="1" x14ac:dyDescent="0.2">
      <c r="A1271" s="60" t="s">
        <v>360</v>
      </c>
      <c r="B1271" s="66">
        <v>0</v>
      </c>
      <c r="C1271" s="46">
        <f t="shared" si="87"/>
        <v>1620</v>
      </c>
      <c r="D1271" s="48">
        <v>1620</v>
      </c>
    </row>
    <row r="1272" spans="1:4" ht="13.5" customHeight="1" x14ac:dyDescent="0.2">
      <c r="A1272" s="60" t="s">
        <v>361</v>
      </c>
      <c r="B1272" s="66">
        <v>0</v>
      </c>
      <c r="C1272" s="46">
        <f t="shared" si="87"/>
        <v>2430</v>
      </c>
      <c r="D1272" s="48">
        <v>2430</v>
      </c>
    </row>
    <row r="1273" spans="1:4" ht="13.5" customHeight="1" x14ac:dyDescent="0.2">
      <c r="A1273" s="60" t="s">
        <v>362</v>
      </c>
      <c r="B1273" s="66">
        <v>0</v>
      </c>
      <c r="C1273" s="46">
        <f t="shared" si="87"/>
        <v>1350</v>
      </c>
      <c r="D1273" s="48">
        <v>1350</v>
      </c>
    </row>
    <row r="1274" spans="1:4" ht="13.5" customHeight="1" x14ac:dyDescent="0.2">
      <c r="A1274" s="60" t="s">
        <v>363</v>
      </c>
      <c r="B1274" s="66">
        <v>0</v>
      </c>
      <c r="C1274" s="46">
        <f t="shared" si="87"/>
        <v>1215</v>
      </c>
      <c r="D1274" s="48">
        <v>1215</v>
      </c>
    </row>
    <row r="1275" spans="1:4" ht="13.5" customHeight="1" x14ac:dyDescent="0.2">
      <c r="A1275" s="60" t="s">
        <v>364</v>
      </c>
      <c r="B1275" s="66">
        <v>0</v>
      </c>
      <c r="C1275" s="46">
        <f t="shared" si="87"/>
        <v>3375</v>
      </c>
      <c r="D1275" s="48">
        <v>3375</v>
      </c>
    </row>
    <row r="1276" spans="1:4" ht="13.5" customHeight="1" x14ac:dyDescent="0.2">
      <c r="A1276" s="60" t="s">
        <v>365</v>
      </c>
      <c r="B1276" s="66">
        <v>0</v>
      </c>
      <c r="C1276" s="46">
        <f t="shared" si="87"/>
        <v>4050</v>
      </c>
      <c r="D1276" s="48">
        <v>4050</v>
      </c>
    </row>
    <row r="1277" spans="1:4" ht="13.5" customHeight="1" x14ac:dyDescent="0.2">
      <c r="A1277" s="60" t="s">
        <v>366</v>
      </c>
      <c r="B1277" s="66">
        <v>0</v>
      </c>
      <c r="C1277" s="46">
        <f t="shared" si="87"/>
        <v>1620</v>
      </c>
      <c r="D1277" s="48">
        <v>1620</v>
      </c>
    </row>
    <row r="1278" spans="1:4" ht="13.5" customHeight="1" x14ac:dyDescent="0.2">
      <c r="A1278" s="60" t="s">
        <v>367</v>
      </c>
      <c r="B1278" s="66">
        <v>0</v>
      </c>
      <c r="C1278" s="46">
        <f t="shared" si="87"/>
        <v>3429</v>
      </c>
      <c r="D1278" s="48">
        <v>3429</v>
      </c>
    </row>
    <row r="1279" spans="1:4" ht="13.5" customHeight="1" x14ac:dyDescent="0.2">
      <c r="A1279" s="60" t="s">
        <v>368</v>
      </c>
      <c r="B1279" s="66">
        <v>0</v>
      </c>
      <c r="C1279" s="46">
        <f t="shared" si="87"/>
        <v>1485</v>
      </c>
      <c r="D1279" s="48">
        <v>1485</v>
      </c>
    </row>
    <row r="1280" spans="1:4" ht="13.5" customHeight="1" x14ac:dyDescent="0.2">
      <c r="A1280" s="60" t="s">
        <v>369</v>
      </c>
      <c r="B1280" s="66">
        <v>0</v>
      </c>
      <c r="C1280" s="46">
        <f t="shared" si="87"/>
        <v>7425</v>
      </c>
      <c r="D1280" s="48">
        <v>7425</v>
      </c>
    </row>
    <row r="1281" spans="1:4" ht="13.5" customHeight="1" x14ac:dyDescent="0.2">
      <c r="A1281" s="60" t="s">
        <v>370</v>
      </c>
      <c r="B1281" s="66">
        <v>0</v>
      </c>
      <c r="C1281" s="46">
        <f t="shared" si="87"/>
        <v>1619</v>
      </c>
      <c r="D1281" s="48">
        <v>1619</v>
      </c>
    </row>
    <row r="1282" spans="1:4" ht="13.5" customHeight="1" x14ac:dyDescent="0.2">
      <c r="A1282" s="60" t="s">
        <v>371</v>
      </c>
      <c r="B1282" s="66">
        <v>0</v>
      </c>
      <c r="C1282" s="46">
        <f t="shared" si="87"/>
        <v>4779</v>
      </c>
      <c r="D1282" s="48">
        <v>4779</v>
      </c>
    </row>
    <row r="1283" spans="1:4" ht="13.5" customHeight="1" x14ac:dyDescent="0.2">
      <c r="A1283" s="60" t="s">
        <v>372</v>
      </c>
      <c r="B1283" s="66">
        <v>0</v>
      </c>
      <c r="C1283" s="46">
        <f t="shared" si="87"/>
        <v>21870</v>
      </c>
      <c r="D1283" s="48">
        <v>21870</v>
      </c>
    </row>
    <row r="1284" spans="1:4" ht="13.5" customHeight="1" x14ac:dyDescent="0.2">
      <c r="A1284" s="60" t="s">
        <v>373</v>
      </c>
      <c r="B1284" s="66">
        <v>0</v>
      </c>
      <c r="C1284" s="46">
        <f t="shared" si="87"/>
        <v>1350</v>
      </c>
      <c r="D1284" s="48">
        <v>1350</v>
      </c>
    </row>
    <row r="1285" spans="1:4" ht="13.5" customHeight="1" x14ac:dyDescent="0.2">
      <c r="A1285" s="60" t="s">
        <v>374</v>
      </c>
      <c r="B1285" s="66">
        <v>0</v>
      </c>
      <c r="C1285" s="46">
        <f t="shared" si="87"/>
        <v>1620</v>
      </c>
      <c r="D1285" s="48">
        <v>1620</v>
      </c>
    </row>
    <row r="1286" spans="1:4" ht="13.5" customHeight="1" x14ac:dyDescent="0.2">
      <c r="A1286" s="60" t="s">
        <v>375</v>
      </c>
      <c r="B1286" s="66">
        <v>0</v>
      </c>
      <c r="C1286" s="46">
        <f t="shared" si="87"/>
        <v>11070</v>
      </c>
      <c r="D1286" s="48">
        <v>11070</v>
      </c>
    </row>
    <row r="1287" spans="1:4" ht="13.5" customHeight="1" thickBot="1" x14ac:dyDescent="0.25">
      <c r="A1287" s="95" t="s">
        <v>376</v>
      </c>
      <c r="B1287" s="49">
        <v>0</v>
      </c>
      <c r="C1287" s="179">
        <f t="shared" si="87"/>
        <v>16603</v>
      </c>
      <c r="D1287" s="50">
        <v>16603</v>
      </c>
    </row>
    <row r="1288" spans="1:4" ht="13.5" customHeight="1" thickBot="1" x14ac:dyDescent="0.25">
      <c r="A1288" s="10" t="s">
        <v>58</v>
      </c>
      <c r="B1288" s="51">
        <f>SUM(B1257:B1287)</f>
        <v>0</v>
      </c>
      <c r="C1288" s="51">
        <f>SUM(C1257:C1287)</f>
        <v>326787</v>
      </c>
      <c r="D1288" s="52">
        <f>SUM(D1257:D1287)</f>
        <v>326787</v>
      </c>
    </row>
    <row r="1289" spans="1:4" ht="13.5" customHeight="1" x14ac:dyDescent="0.2">
      <c r="A1289" s="14"/>
      <c r="B1289" s="14"/>
      <c r="C1289" s="14"/>
      <c r="D1289" s="4"/>
    </row>
    <row r="1290" spans="1:4" ht="13.5" customHeight="1" thickBot="1" x14ac:dyDescent="0.25">
      <c r="A1290" s="14" t="s">
        <v>377</v>
      </c>
      <c r="B1290" s="14"/>
      <c r="C1290" s="14"/>
      <c r="D1290" s="30" t="s">
        <v>109</v>
      </c>
    </row>
    <row r="1291" spans="1:4" ht="45" customHeight="1" thickBot="1" x14ac:dyDescent="0.25">
      <c r="A1291" s="2" t="s">
        <v>0</v>
      </c>
      <c r="B1291" s="31" t="s">
        <v>110</v>
      </c>
      <c r="C1291" s="32" t="s">
        <v>111</v>
      </c>
      <c r="D1291" s="3" t="s">
        <v>112</v>
      </c>
    </row>
    <row r="1292" spans="1:4" ht="13.5" customHeight="1" x14ac:dyDescent="0.2">
      <c r="A1292" s="93" t="s">
        <v>378</v>
      </c>
      <c r="B1292" s="66">
        <v>0</v>
      </c>
      <c r="C1292" s="46">
        <f t="shared" ref="C1292:C1303" si="88">D1292-B1292</f>
        <v>2430</v>
      </c>
      <c r="D1292" s="48">
        <v>2430</v>
      </c>
    </row>
    <row r="1293" spans="1:4" ht="13.5" customHeight="1" x14ac:dyDescent="0.2">
      <c r="A1293" s="24" t="s">
        <v>379</v>
      </c>
      <c r="B1293" s="66">
        <v>0</v>
      </c>
      <c r="C1293" s="46">
        <f t="shared" si="88"/>
        <v>1743</v>
      </c>
      <c r="D1293" s="48">
        <v>1743</v>
      </c>
    </row>
    <row r="1294" spans="1:4" ht="13.5" customHeight="1" x14ac:dyDescent="0.2">
      <c r="A1294" s="60" t="s">
        <v>380</v>
      </c>
      <c r="B1294" s="66">
        <v>0</v>
      </c>
      <c r="C1294" s="46">
        <f t="shared" si="88"/>
        <v>3227</v>
      </c>
      <c r="D1294" s="48">
        <v>3227</v>
      </c>
    </row>
    <row r="1295" spans="1:4" ht="13.5" customHeight="1" x14ac:dyDescent="0.2">
      <c r="A1295" s="60" t="s">
        <v>381</v>
      </c>
      <c r="B1295" s="66">
        <v>0</v>
      </c>
      <c r="C1295" s="46">
        <f t="shared" si="88"/>
        <v>17688</v>
      </c>
      <c r="D1295" s="48">
        <v>17688</v>
      </c>
    </row>
    <row r="1296" spans="1:4" ht="13.5" customHeight="1" x14ac:dyDescent="0.2">
      <c r="A1296" s="60" t="s">
        <v>382</v>
      </c>
      <c r="B1296" s="66">
        <v>0</v>
      </c>
      <c r="C1296" s="46">
        <f t="shared" si="88"/>
        <v>12464</v>
      </c>
      <c r="D1296" s="48">
        <v>12464</v>
      </c>
    </row>
    <row r="1297" spans="1:4" ht="13.5" customHeight="1" x14ac:dyDescent="0.2">
      <c r="A1297" s="60" t="s">
        <v>383</v>
      </c>
      <c r="B1297" s="66">
        <v>0</v>
      </c>
      <c r="C1297" s="46">
        <f t="shared" si="88"/>
        <v>18177</v>
      </c>
      <c r="D1297" s="48">
        <v>18177</v>
      </c>
    </row>
    <row r="1298" spans="1:4" ht="13.5" customHeight="1" x14ac:dyDescent="0.2">
      <c r="A1298" s="60" t="s">
        <v>384</v>
      </c>
      <c r="B1298" s="66">
        <v>0</v>
      </c>
      <c r="C1298" s="46">
        <f t="shared" si="88"/>
        <v>6152</v>
      </c>
      <c r="D1298" s="48">
        <v>6152</v>
      </c>
    </row>
    <row r="1299" spans="1:4" ht="13.5" customHeight="1" x14ac:dyDescent="0.2">
      <c r="A1299" s="43" t="s">
        <v>385</v>
      </c>
      <c r="B1299" s="66">
        <v>0</v>
      </c>
      <c r="C1299" s="46">
        <f t="shared" si="88"/>
        <v>9512</v>
      </c>
      <c r="D1299" s="48">
        <v>9512</v>
      </c>
    </row>
    <row r="1300" spans="1:4" ht="13.5" customHeight="1" x14ac:dyDescent="0.2">
      <c r="A1300" s="60" t="s">
        <v>386</v>
      </c>
      <c r="B1300" s="66">
        <v>0</v>
      </c>
      <c r="C1300" s="46">
        <f t="shared" si="88"/>
        <v>11413</v>
      </c>
      <c r="D1300" s="48">
        <v>11413</v>
      </c>
    </row>
    <row r="1301" spans="1:4" ht="13.5" customHeight="1" x14ac:dyDescent="0.2">
      <c r="A1301" s="60" t="s">
        <v>387</v>
      </c>
      <c r="B1301" s="66">
        <v>0</v>
      </c>
      <c r="C1301" s="46">
        <f t="shared" si="88"/>
        <v>17913</v>
      </c>
      <c r="D1301" s="48">
        <v>17913</v>
      </c>
    </row>
    <row r="1302" spans="1:4" ht="13.5" customHeight="1" x14ac:dyDescent="0.2">
      <c r="A1302" s="60" t="s">
        <v>389</v>
      </c>
      <c r="B1302" s="66">
        <v>0</v>
      </c>
      <c r="C1302" s="46">
        <f t="shared" si="88"/>
        <v>11153</v>
      </c>
      <c r="D1302" s="48">
        <v>11153</v>
      </c>
    </row>
    <row r="1303" spans="1:4" ht="13.5" customHeight="1" thickBot="1" x14ac:dyDescent="0.25">
      <c r="A1303" s="95" t="s">
        <v>390</v>
      </c>
      <c r="B1303" s="49">
        <v>0</v>
      </c>
      <c r="C1303" s="46">
        <f t="shared" si="88"/>
        <v>2564</v>
      </c>
      <c r="D1303" s="50">
        <v>2564</v>
      </c>
    </row>
    <row r="1304" spans="1:4" ht="13.5" customHeight="1" thickBot="1" x14ac:dyDescent="0.25">
      <c r="A1304" s="10" t="s">
        <v>391</v>
      </c>
      <c r="B1304" s="51">
        <f>SUM(B1292:B1303)</f>
        <v>0</v>
      </c>
      <c r="C1304" s="51">
        <f>SUM(C1292:C1303)</f>
        <v>114436</v>
      </c>
      <c r="D1304" s="52">
        <f>SUM(D1292:D1303)</f>
        <v>114436</v>
      </c>
    </row>
    <row r="1305" spans="1:4" ht="13.5" customHeight="1" x14ac:dyDescent="0.2">
      <c r="A1305" s="16"/>
      <c r="B1305" s="16"/>
      <c r="C1305" s="16"/>
      <c r="D1305" s="4"/>
    </row>
    <row r="1306" spans="1:4" ht="13.5" customHeight="1" thickBot="1" x14ac:dyDescent="0.25">
      <c r="A1306" s="14" t="s">
        <v>59</v>
      </c>
      <c r="B1306" s="14"/>
      <c r="C1306" s="14"/>
      <c r="D1306" s="30" t="s">
        <v>109</v>
      </c>
    </row>
    <row r="1307" spans="1:4" ht="45" customHeight="1" thickBot="1" x14ac:dyDescent="0.25">
      <c r="A1307" s="2" t="s">
        <v>0</v>
      </c>
      <c r="B1307" s="31" t="s">
        <v>110</v>
      </c>
      <c r="C1307" s="32" t="s">
        <v>111</v>
      </c>
      <c r="D1307" s="3" t="s">
        <v>112</v>
      </c>
    </row>
    <row r="1308" spans="1:4" ht="13.5" customHeight="1" x14ac:dyDescent="0.2">
      <c r="A1308" s="96" t="s">
        <v>392</v>
      </c>
      <c r="B1308" s="66">
        <v>0</v>
      </c>
      <c r="C1308" s="46">
        <f t="shared" ref="C1308:C1363" si="89">D1308-B1308</f>
        <v>3383</v>
      </c>
      <c r="D1308" s="48">
        <v>3383</v>
      </c>
    </row>
    <row r="1309" spans="1:4" ht="13.5" customHeight="1" x14ac:dyDescent="0.2">
      <c r="A1309" s="60" t="s">
        <v>393</v>
      </c>
      <c r="B1309" s="66">
        <v>0</v>
      </c>
      <c r="C1309" s="46">
        <f t="shared" si="89"/>
        <v>1539</v>
      </c>
      <c r="D1309" s="48">
        <v>1539</v>
      </c>
    </row>
    <row r="1310" spans="1:4" ht="13.5" customHeight="1" x14ac:dyDescent="0.2">
      <c r="A1310" s="60" t="s">
        <v>394</v>
      </c>
      <c r="B1310" s="66">
        <v>0</v>
      </c>
      <c r="C1310" s="46">
        <f t="shared" si="89"/>
        <v>2268</v>
      </c>
      <c r="D1310" s="48">
        <v>2268</v>
      </c>
    </row>
    <row r="1311" spans="1:4" ht="13.5" customHeight="1" x14ac:dyDescent="0.2">
      <c r="A1311" s="60" t="s">
        <v>395</v>
      </c>
      <c r="B1311" s="66">
        <v>0</v>
      </c>
      <c r="C1311" s="46">
        <f t="shared" si="89"/>
        <v>3030</v>
      </c>
      <c r="D1311" s="48">
        <v>3030</v>
      </c>
    </row>
    <row r="1312" spans="1:4" ht="13.5" customHeight="1" x14ac:dyDescent="0.2">
      <c r="A1312" s="60" t="s">
        <v>396</v>
      </c>
      <c r="B1312" s="66">
        <v>0</v>
      </c>
      <c r="C1312" s="46">
        <f t="shared" si="89"/>
        <v>12063</v>
      </c>
      <c r="D1312" s="48">
        <v>12063</v>
      </c>
    </row>
    <row r="1313" spans="1:4" ht="13.5" customHeight="1" x14ac:dyDescent="0.2">
      <c r="A1313" s="60" t="s">
        <v>397</v>
      </c>
      <c r="B1313" s="66">
        <v>0</v>
      </c>
      <c r="C1313" s="46">
        <f t="shared" si="89"/>
        <v>15810</v>
      </c>
      <c r="D1313" s="48">
        <v>15810</v>
      </c>
    </row>
    <row r="1314" spans="1:4" ht="13.5" customHeight="1" x14ac:dyDescent="0.2">
      <c r="A1314" s="60" t="s">
        <v>398</v>
      </c>
      <c r="B1314" s="66">
        <v>0</v>
      </c>
      <c r="C1314" s="46">
        <f t="shared" si="89"/>
        <v>1684</v>
      </c>
      <c r="D1314" s="48">
        <v>1684</v>
      </c>
    </row>
    <row r="1315" spans="1:4" ht="13.5" customHeight="1" x14ac:dyDescent="0.2">
      <c r="A1315" s="60" t="s">
        <v>399</v>
      </c>
      <c r="B1315" s="66">
        <v>0</v>
      </c>
      <c r="C1315" s="46">
        <f t="shared" si="89"/>
        <v>1409</v>
      </c>
      <c r="D1315" s="48">
        <v>1409</v>
      </c>
    </row>
    <row r="1316" spans="1:4" ht="13.5" customHeight="1" x14ac:dyDescent="0.2">
      <c r="A1316" s="60" t="s">
        <v>400</v>
      </c>
      <c r="B1316" s="66">
        <v>0</v>
      </c>
      <c r="C1316" s="46">
        <f t="shared" si="89"/>
        <v>3864</v>
      </c>
      <c r="D1316" s="48">
        <v>3864</v>
      </c>
    </row>
    <row r="1317" spans="1:4" ht="13.5" customHeight="1" x14ac:dyDescent="0.2">
      <c r="A1317" s="60" t="s">
        <v>401</v>
      </c>
      <c r="B1317" s="66">
        <v>0</v>
      </c>
      <c r="C1317" s="46">
        <f t="shared" si="89"/>
        <v>23526</v>
      </c>
      <c r="D1317" s="48">
        <v>23526</v>
      </c>
    </row>
    <row r="1318" spans="1:4" ht="13.5" customHeight="1" x14ac:dyDescent="0.2">
      <c r="A1318" s="97" t="s">
        <v>402</v>
      </c>
      <c r="B1318" s="66">
        <v>0</v>
      </c>
      <c r="C1318" s="46">
        <f t="shared" si="89"/>
        <v>3877</v>
      </c>
      <c r="D1318" s="48">
        <v>3877</v>
      </c>
    </row>
    <row r="1319" spans="1:4" ht="13.5" customHeight="1" x14ac:dyDescent="0.2">
      <c r="A1319" s="97" t="s">
        <v>403</v>
      </c>
      <c r="B1319" s="66">
        <v>0</v>
      </c>
      <c r="C1319" s="46">
        <f t="shared" si="89"/>
        <v>21399</v>
      </c>
      <c r="D1319" s="48">
        <v>21399</v>
      </c>
    </row>
    <row r="1320" spans="1:4" ht="13.5" customHeight="1" x14ac:dyDescent="0.2">
      <c r="A1320" s="60" t="s">
        <v>404</v>
      </c>
      <c r="B1320" s="66">
        <v>0</v>
      </c>
      <c r="C1320" s="46">
        <f t="shared" si="89"/>
        <v>10252</v>
      </c>
      <c r="D1320" s="48">
        <v>10252</v>
      </c>
    </row>
    <row r="1321" spans="1:4" ht="13.5" customHeight="1" x14ac:dyDescent="0.2">
      <c r="A1321" s="60" t="s">
        <v>93</v>
      </c>
      <c r="B1321" s="66">
        <v>0</v>
      </c>
      <c r="C1321" s="46">
        <f t="shared" si="89"/>
        <v>39548</v>
      </c>
      <c r="D1321" s="48">
        <v>39548</v>
      </c>
    </row>
    <row r="1322" spans="1:4" ht="13.5" customHeight="1" x14ac:dyDescent="0.2">
      <c r="A1322" s="60" t="s">
        <v>60</v>
      </c>
      <c r="B1322" s="66">
        <v>0</v>
      </c>
      <c r="C1322" s="46">
        <f t="shared" si="89"/>
        <v>16181</v>
      </c>
      <c r="D1322" s="48">
        <v>16181</v>
      </c>
    </row>
    <row r="1323" spans="1:4" ht="13.5" customHeight="1" x14ac:dyDescent="0.2">
      <c r="A1323" s="97" t="s">
        <v>406</v>
      </c>
      <c r="B1323" s="66">
        <v>0</v>
      </c>
      <c r="C1323" s="46">
        <f t="shared" si="89"/>
        <v>2371</v>
      </c>
      <c r="D1323" s="48">
        <v>2371</v>
      </c>
    </row>
    <row r="1324" spans="1:4" ht="13.5" customHeight="1" x14ac:dyDescent="0.2">
      <c r="A1324" s="97" t="s">
        <v>407</v>
      </c>
      <c r="B1324" s="66">
        <v>0</v>
      </c>
      <c r="C1324" s="46">
        <f t="shared" si="89"/>
        <v>9882</v>
      </c>
      <c r="D1324" s="48">
        <v>9882</v>
      </c>
    </row>
    <row r="1325" spans="1:4" ht="13.5" customHeight="1" x14ac:dyDescent="0.2">
      <c r="A1325" s="97" t="s">
        <v>408</v>
      </c>
      <c r="B1325" s="66">
        <v>0</v>
      </c>
      <c r="C1325" s="46">
        <f t="shared" si="89"/>
        <v>26287</v>
      </c>
      <c r="D1325" s="48">
        <v>26287</v>
      </c>
    </row>
    <row r="1326" spans="1:4" ht="13.5" customHeight="1" x14ac:dyDescent="0.2">
      <c r="A1326" s="97" t="s">
        <v>409</v>
      </c>
      <c r="B1326" s="66">
        <v>0</v>
      </c>
      <c r="C1326" s="46">
        <f t="shared" si="89"/>
        <v>2616</v>
      </c>
      <c r="D1326" s="48">
        <v>2616</v>
      </c>
    </row>
    <row r="1327" spans="1:4" ht="13.5" customHeight="1" x14ac:dyDescent="0.2">
      <c r="A1327" s="60" t="s">
        <v>410</v>
      </c>
      <c r="B1327" s="66">
        <v>0</v>
      </c>
      <c r="C1327" s="46">
        <f t="shared" si="89"/>
        <v>15732</v>
      </c>
      <c r="D1327" s="48">
        <v>15732</v>
      </c>
    </row>
    <row r="1328" spans="1:4" ht="13.5" customHeight="1" x14ac:dyDescent="0.2">
      <c r="A1328" s="63" t="s">
        <v>411</v>
      </c>
      <c r="B1328" s="66">
        <v>0</v>
      </c>
      <c r="C1328" s="46">
        <f t="shared" si="89"/>
        <v>17874</v>
      </c>
      <c r="D1328" s="48">
        <v>17874</v>
      </c>
    </row>
    <row r="1329" spans="1:4" ht="13.5" customHeight="1" x14ac:dyDescent="0.2">
      <c r="A1329" s="60" t="s">
        <v>61</v>
      </c>
      <c r="B1329" s="66">
        <v>0</v>
      </c>
      <c r="C1329" s="46">
        <f t="shared" si="89"/>
        <v>4341</v>
      </c>
      <c r="D1329" s="48">
        <v>4341</v>
      </c>
    </row>
    <row r="1330" spans="1:4" ht="13.5" customHeight="1" x14ac:dyDescent="0.2">
      <c r="A1330" s="60" t="s">
        <v>412</v>
      </c>
      <c r="B1330" s="66">
        <v>0</v>
      </c>
      <c r="C1330" s="46">
        <f t="shared" si="89"/>
        <v>8345</v>
      </c>
      <c r="D1330" s="48">
        <v>8345</v>
      </c>
    </row>
    <row r="1331" spans="1:4" ht="13.5" customHeight="1" x14ac:dyDescent="0.2">
      <c r="A1331" s="60" t="s">
        <v>413</v>
      </c>
      <c r="B1331" s="66">
        <v>0</v>
      </c>
      <c r="C1331" s="46">
        <f t="shared" si="89"/>
        <v>10594</v>
      </c>
      <c r="D1331" s="48">
        <v>10594</v>
      </c>
    </row>
    <row r="1332" spans="1:4" ht="13.5" customHeight="1" x14ac:dyDescent="0.2">
      <c r="A1332" s="60" t="s">
        <v>414</v>
      </c>
      <c r="B1332" s="66">
        <v>0</v>
      </c>
      <c r="C1332" s="46">
        <f t="shared" si="89"/>
        <v>6202</v>
      </c>
      <c r="D1332" s="48">
        <v>6202</v>
      </c>
    </row>
    <row r="1333" spans="1:4" ht="13.5" customHeight="1" x14ac:dyDescent="0.2">
      <c r="A1333" s="60" t="s">
        <v>415</v>
      </c>
      <c r="B1333" s="66">
        <v>0</v>
      </c>
      <c r="C1333" s="46">
        <f t="shared" si="89"/>
        <v>6480</v>
      </c>
      <c r="D1333" s="48">
        <v>6480</v>
      </c>
    </row>
    <row r="1334" spans="1:4" ht="13.5" customHeight="1" x14ac:dyDescent="0.2">
      <c r="A1334" s="60" t="s">
        <v>62</v>
      </c>
      <c r="B1334" s="66">
        <v>0</v>
      </c>
      <c r="C1334" s="46">
        <f t="shared" si="89"/>
        <v>12589</v>
      </c>
      <c r="D1334" s="48">
        <v>12589</v>
      </c>
    </row>
    <row r="1335" spans="1:4" ht="13.5" customHeight="1" x14ac:dyDescent="0.2">
      <c r="A1335" s="60" t="s">
        <v>416</v>
      </c>
      <c r="B1335" s="66">
        <v>0</v>
      </c>
      <c r="C1335" s="46">
        <f t="shared" si="89"/>
        <v>10066</v>
      </c>
      <c r="D1335" s="48">
        <v>10066</v>
      </c>
    </row>
    <row r="1336" spans="1:4" ht="13.5" customHeight="1" x14ac:dyDescent="0.2">
      <c r="A1336" s="63" t="s">
        <v>417</v>
      </c>
      <c r="B1336" s="66">
        <v>0</v>
      </c>
      <c r="C1336" s="46">
        <f t="shared" si="89"/>
        <v>6091</v>
      </c>
      <c r="D1336" s="48">
        <v>6091</v>
      </c>
    </row>
    <row r="1337" spans="1:4" ht="13.5" customHeight="1" x14ac:dyDescent="0.2">
      <c r="A1337" s="63" t="s">
        <v>418</v>
      </c>
      <c r="B1337" s="66">
        <v>0</v>
      </c>
      <c r="C1337" s="46">
        <f t="shared" si="89"/>
        <v>17832</v>
      </c>
      <c r="D1337" s="48">
        <v>17832</v>
      </c>
    </row>
    <row r="1338" spans="1:4" ht="13.5" customHeight="1" x14ac:dyDescent="0.2">
      <c r="A1338" s="63" t="s">
        <v>419</v>
      </c>
      <c r="B1338" s="66">
        <v>0</v>
      </c>
      <c r="C1338" s="46">
        <f t="shared" si="89"/>
        <v>4228</v>
      </c>
      <c r="D1338" s="48">
        <v>4228</v>
      </c>
    </row>
    <row r="1339" spans="1:4" ht="13.5" customHeight="1" x14ac:dyDescent="0.2">
      <c r="A1339" s="63" t="s">
        <v>420</v>
      </c>
      <c r="B1339" s="66">
        <v>0</v>
      </c>
      <c r="C1339" s="46">
        <f t="shared" si="89"/>
        <v>8100</v>
      </c>
      <c r="D1339" s="48">
        <v>8100</v>
      </c>
    </row>
    <row r="1340" spans="1:4" ht="13.5" customHeight="1" x14ac:dyDescent="0.2">
      <c r="A1340" s="63" t="s">
        <v>421</v>
      </c>
      <c r="B1340" s="66">
        <v>0</v>
      </c>
      <c r="C1340" s="46">
        <f t="shared" si="89"/>
        <v>4860</v>
      </c>
      <c r="D1340" s="48">
        <v>4860</v>
      </c>
    </row>
    <row r="1341" spans="1:4" ht="13.5" customHeight="1" x14ac:dyDescent="0.2">
      <c r="A1341" s="63" t="s">
        <v>422</v>
      </c>
      <c r="B1341" s="66">
        <v>0</v>
      </c>
      <c r="C1341" s="46">
        <f t="shared" si="89"/>
        <v>6426</v>
      </c>
      <c r="D1341" s="48">
        <v>6426</v>
      </c>
    </row>
    <row r="1342" spans="1:4" ht="13.5" customHeight="1" x14ac:dyDescent="0.2">
      <c r="A1342" s="63" t="s">
        <v>423</v>
      </c>
      <c r="B1342" s="66">
        <v>0</v>
      </c>
      <c r="C1342" s="46">
        <f t="shared" si="89"/>
        <v>8012</v>
      </c>
      <c r="D1342" s="48">
        <v>8012</v>
      </c>
    </row>
    <row r="1343" spans="1:4" ht="13.5" customHeight="1" x14ac:dyDescent="0.2">
      <c r="A1343" s="63" t="s">
        <v>424</v>
      </c>
      <c r="B1343" s="66">
        <v>0</v>
      </c>
      <c r="C1343" s="46">
        <f t="shared" si="89"/>
        <v>2919</v>
      </c>
      <c r="D1343" s="48">
        <v>2919</v>
      </c>
    </row>
    <row r="1344" spans="1:4" ht="13.5" customHeight="1" x14ac:dyDescent="0.2">
      <c r="A1344" s="63" t="s">
        <v>63</v>
      </c>
      <c r="B1344" s="66">
        <v>0</v>
      </c>
      <c r="C1344" s="46">
        <f t="shared" si="89"/>
        <v>41965</v>
      </c>
      <c r="D1344" s="48">
        <v>41965</v>
      </c>
    </row>
    <row r="1345" spans="1:4" ht="13.5" customHeight="1" x14ac:dyDescent="0.2">
      <c r="A1345" s="63" t="s">
        <v>425</v>
      </c>
      <c r="B1345" s="66">
        <v>0</v>
      </c>
      <c r="C1345" s="46">
        <f t="shared" si="89"/>
        <v>104924</v>
      </c>
      <c r="D1345" s="48">
        <v>104924</v>
      </c>
    </row>
    <row r="1346" spans="1:4" ht="13.5" customHeight="1" x14ac:dyDescent="0.2">
      <c r="A1346" s="63" t="s">
        <v>99</v>
      </c>
      <c r="B1346" s="66">
        <v>0</v>
      </c>
      <c r="C1346" s="46">
        <f t="shared" si="89"/>
        <v>40436</v>
      </c>
      <c r="D1346" s="48">
        <v>40436</v>
      </c>
    </row>
    <row r="1347" spans="1:4" ht="13.5" customHeight="1" x14ac:dyDescent="0.2">
      <c r="A1347" s="63" t="s">
        <v>426</v>
      </c>
      <c r="B1347" s="66">
        <v>0</v>
      </c>
      <c r="C1347" s="46">
        <f t="shared" si="89"/>
        <v>17364</v>
      </c>
      <c r="D1347" s="48">
        <v>17364</v>
      </c>
    </row>
    <row r="1348" spans="1:4" ht="13.5" customHeight="1" x14ac:dyDescent="0.2">
      <c r="A1348" s="63" t="s">
        <v>427</v>
      </c>
      <c r="B1348" s="66">
        <v>0</v>
      </c>
      <c r="C1348" s="46">
        <f t="shared" si="89"/>
        <v>26181</v>
      </c>
      <c r="D1348" s="48">
        <v>26181</v>
      </c>
    </row>
    <row r="1349" spans="1:4" ht="13.5" customHeight="1" x14ac:dyDescent="0.2">
      <c r="A1349" s="63" t="s">
        <v>428</v>
      </c>
      <c r="B1349" s="66">
        <v>0</v>
      </c>
      <c r="C1349" s="46">
        <f t="shared" si="89"/>
        <v>24983</v>
      </c>
      <c r="D1349" s="48">
        <v>24983</v>
      </c>
    </row>
    <row r="1350" spans="1:4" ht="13.5" customHeight="1" x14ac:dyDescent="0.2">
      <c r="A1350" s="63" t="s">
        <v>429</v>
      </c>
      <c r="B1350" s="66">
        <v>0</v>
      </c>
      <c r="C1350" s="46">
        <f t="shared" si="89"/>
        <v>20989</v>
      </c>
      <c r="D1350" s="48">
        <v>20989</v>
      </c>
    </row>
    <row r="1351" spans="1:4" ht="13.5" customHeight="1" x14ac:dyDescent="0.2">
      <c r="A1351" s="63" t="s">
        <v>430</v>
      </c>
      <c r="B1351" s="66">
        <v>0</v>
      </c>
      <c r="C1351" s="46">
        <f t="shared" si="89"/>
        <v>37082</v>
      </c>
      <c r="D1351" s="48">
        <v>37082</v>
      </c>
    </row>
    <row r="1352" spans="1:4" ht="13.5" customHeight="1" x14ac:dyDescent="0.2">
      <c r="A1352" s="63" t="s">
        <v>432</v>
      </c>
      <c r="B1352" s="66">
        <v>0</v>
      </c>
      <c r="C1352" s="46">
        <f t="shared" si="89"/>
        <v>11440</v>
      </c>
      <c r="D1352" s="48">
        <v>11440</v>
      </c>
    </row>
    <row r="1353" spans="1:4" ht="13.5" customHeight="1" x14ac:dyDescent="0.2">
      <c r="A1353" s="63" t="s">
        <v>433</v>
      </c>
      <c r="B1353" s="66">
        <v>0</v>
      </c>
      <c r="C1353" s="46">
        <f t="shared" si="89"/>
        <v>19884</v>
      </c>
      <c r="D1353" s="48">
        <v>19884</v>
      </c>
    </row>
    <row r="1354" spans="1:4" ht="13.5" customHeight="1" x14ac:dyDescent="0.2">
      <c r="A1354" s="63" t="s">
        <v>434</v>
      </c>
      <c r="B1354" s="66">
        <v>0</v>
      </c>
      <c r="C1354" s="46">
        <f t="shared" si="89"/>
        <v>10649</v>
      </c>
      <c r="D1354" s="48">
        <v>10649</v>
      </c>
    </row>
    <row r="1355" spans="1:4" ht="13.5" customHeight="1" x14ac:dyDescent="0.2">
      <c r="A1355" s="63" t="s">
        <v>435</v>
      </c>
      <c r="B1355" s="66">
        <v>0</v>
      </c>
      <c r="C1355" s="46">
        <f t="shared" si="89"/>
        <v>1599</v>
      </c>
      <c r="D1355" s="48">
        <v>1599</v>
      </c>
    </row>
    <row r="1356" spans="1:4" ht="13.5" customHeight="1" x14ac:dyDescent="0.2">
      <c r="A1356" s="63" t="s">
        <v>436</v>
      </c>
      <c r="B1356" s="66">
        <v>0</v>
      </c>
      <c r="C1356" s="46">
        <f t="shared" si="89"/>
        <v>48401</v>
      </c>
      <c r="D1356" s="48">
        <v>48401</v>
      </c>
    </row>
    <row r="1357" spans="1:4" ht="13.5" customHeight="1" x14ac:dyDescent="0.2">
      <c r="A1357" s="63" t="s">
        <v>437</v>
      </c>
      <c r="B1357" s="66">
        <v>0</v>
      </c>
      <c r="C1357" s="46">
        <f t="shared" si="89"/>
        <v>24728</v>
      </c>
      <c r="D1357" s="48">
        <v>24728</v>
      </c>
    </row>
    <row r="1358" spans="1:4" ht="13.5" customHeight="1" x14ac:dyDescent="0.2">
      <c r="A1358" s="60" t="s">
        <v>438</v>
      </c>
      <c r="B1358" s="66">
        <v>0</v>
      </c>
      <c r="C1358" s="46">
        <f t="shared" si="89"/>
        <v>1578</v>
      </c>
      <c r="D1358" s="48">
        <v>1578</v>
      </c>
    </row>
    <row r="1359" spans="1:4" ht="13.5" customHeight="1" x14ac:dyDescent="0.2">
      <c r="A1359" s="63" t="s">
        <v>439</v>
      </c>
      <c r="B1359" s="66">
        <v>0</v>
      </c>
      <c r="C1359" s="46">
        <f t="shared" si="89"/>
        <v>2430</v>
      </c>
      <c r="D1359" s="48">
        <v>2430</v>
      </c>
    </row>
    <row r="1360" spans="1:4" ht="13.5" customHeight="1" x14ac:dyDescent="0.2">
      <c r="A1360" s="63" t="s">
        <v>440</v>
      </c>
      <c r="B1360" s="66">
        <v>0</v>
      </c>
      <c r="C1360" s="46">
        <f t="shared" si="89"/>
        <v>3996</v>
      </c>
      <c r="D1360" s="48">
        <v>3996</v>
      </c>
    </row>
    <row r="1361" spans="1:4" ht="13.5" customHeight="1" x14ac:dyDescent="0.2">
      <c r="A1361" s="63" t="s">
        <v>441</v>
      </c>
      <c r="B1361" s="66">
        <v>0</v>
      </c>
      <c r="C1361" s="46">
        <f t="shared" si="89"/>
        <v>1922</v>
      </c>
      <c r="D1361" s="48">
        <v>1922</v>
      </c>
    </row>
    <row r="1362" spans="1:4" ht="13.5" customHeight="1" x14ac:dyDescent="0.2">
      <c r="A1362" s="60" t="s">
        <v>442</v>
      </c>
      <c r="B1362" s="66">
        <v>0</v>
      </c>
      <c r="C1362" s="46">
        <f t="shared" si="89"/>
        <v>1458</v>
      </c>
      <c r="D1362" s="48">
        <v>1458</v>
      </c>
    </row>
    <row r="1363" spans="1:4" ht="13.5" customHeight="1" thickBot="1" x14ac:dyDescent="0.25">
      <c r="A1363" s="98" t="s">
        <v>443</v>
      </c>
      <c r="B1363" s="49">
        <v>0</v>
      </c>
      <c r="C1363" s="46">
        <f t="shared" si="89"/>
        <v>17839</v>
      </c>
      <c r="D1363" s="50">
        <v>17839</v>
      </c>
    </row>
    <row r="1364" spans="1:4" ht="13.5" customHeight="1" thickBot="1" x14ac:dyDescent="0.25">
      <c r="A1364" s="10" t="s">
        <v>64</v>
      </c>
      <c r="B1364" s="51">
        <f>SUM(B1308:B1363)</f>
        <v>0</v>
      </c>
      <c r="C1364" s="51">
        <f>SUM(C1308:C1363)</f>
        <v>811528</v>
      </c>
      <c r="D1364" s="52">
        <f>SUM(D1308:D1363)</f>
        <v>811528</v>
      </c>
    </row>
    <row r="1365" spans="1:4" ht="13.5" customHeight="1" thickBot="1" x14ac:dyDescent="0.25">
      <c r="A1365" s="16"/>
      <c r="B1365" s="16"/>
      <c r="C1365" s="16"/>
      <c r="D1365" s="4"/>
    </row>
    <row r="1366" spans="1:4" ht="13.5" customHeight="1" thickBot="1" x14ac:dyDescent="0.25">
      <c r="A1366" s="23" t="s">
        <v>65</v>
      </c>
      <c r="B1366" s="33">
        <f>B1288+B1304+B1364</f>
        <v>0</v>
      </c>
      <c r="C1366" s="38">
        <f>C1288+C1304+C1364</f>
        <v>1252751</v>
      </c>
      <c r="D1366" s="29">
        <f>D1288+D1304+D1364</f>
        <v>1252751</v>
      </c>
    </row>
    <row r="1367" spans="1:4" ht="13.5" customHeight="1" x14ac:dyDescent="0.2">
      <c r="A1367" s="14"/>
      <c r="B1367" s="14"/>
      <c r="C1367" s="14"/>
      <c r="D1367" s="18"/>
    </row>
    <row r="1368" spans="1:4" ht="13.5" customHeight="1" x14ac:dyDescent="0.2">
      <c r="A1368" s="14" t="s">
        <v>66</v>
      </c>
      <c r="B1368" s="14"/>
      <c r="C1368" s="14"/>
      <c r="D1368" s="4"/>
    </row>
    <row r="1369" spans="1:4" ht="13.5" customHeight="1" x14ac:dyDescent="0.2">
      <c r="A1369" s="16"/>
      <c r="B1369" s="16"/>
      <c r="C1369" s="16"/>
      <c r="D1369" s="4"/>
    </row>
    <row r="1370" spans="1:4" ht="13.5" customHeight="1" thickBot="1" x14ac:dyDescent="0.25">
      <c r="A1370" s="14" t="s">
        <v>67</v>
      </c>
      <c r="B1370" s="14"/>
      <c r="C1370" s="14"/>
      <c r="D1370" s="30" t="s">
        <v>109</v>
      </c>
    </row>
    <row r="1371" spans="1:4" ht="45" customHeight="1" thickBot="1" x14ac:dyDescent="0.25">
      <c r="A1371" s="2" t="s">
        <v>0</v>
      </c>
      <c r="B1371" s="31" t="s">
        <v>110</v>
      </c>
      <c r="C1371" s="32" t="s">
        <v>111</v>
      </c>
      <c r="D1371" s="3" t="s">
        <v>112</v>
      </c>
    </row>
    <row r="1372" spans="1:4" ht="13.5" customHeight="1" x14ac:dyDescent="0.2">
      <c r="A1372" s="93" t="s">
        <v>444</v>
      </c>
      <c r="B1372" s="66">
        <v>0</v>
      </c>
      <c r="C1372" s="46">
        <f t="shared" ref="C1372:C1386" si="90">D1372-B1372</f>
        <v>1620</v>
      </c>
      <c r="D1372" s="48">
        <v>1620</v>
      </c>
    </row>
    <row r="1373" spans="1:4" ht="13.5" customHeight="1" x14ac:dyDescent="0.2">
      <c r="A1373" s="24" t="s">
        <v>445</v>
      </c>
      <c r="B1373" s="66">
        <v>0</v>
      </c>
      <c r="C1373" s="46">
        <f t="shared" si="90"/>
        <v>6714</v>
      </c>
      <c r="D1373" s="48">
        <v>6714</v>
      </c>
    </row>
    <row r="1374" spans="1:4" ht="13.5" customHeight="1" x14ac:dyDescent="0.2">
      <c r="A1374" s="24" t="s">
        <v>446</v>
      </c>
      <c r="B1374" s="66">
        <v>0</v>
      </c>
      <c r="C1374" s="46">
        <f t="shared" si="90"/>
        <v>12652</v>
      </c>
      <c r="D1374" s="48">
        <v>12652</v>
      </c>
    </row>
    <row r="1375" spans="1:4" ht="13.5" customHeight="1" x14ac:dyDescent="0.2">
      <c r="A1375" s="24" t="s">
        <v>447</v>
      </c>
      <c r="B1375" s="66">
        <v>0</v>
      </c>
      <c r="C1375" s="46">
        <f t="shared" si="90"/>
        <v>4118</v>
      </c>
      <c r="D1375" s="48">
        <v>4118</v>
      </c>
    </row>
    <row r="1376" spans="1:4" ht="13.5" customHeight="1" x14ac:dyDescent="0.2">
      <c r="A1376" s="24" t="s">
        <v>448</v>
      </c>
      <c r="B1376" s="66">
        <v>0</v>
      </c>
      <c r="C1376" s="46">
        <f t="shared" si="90"/>
        <v>2810</v>
      </c>
      <c r="D1376" s="48">
        <v>2810</v>
      </c>
    </row>
    <row r="1377" spans="1:4" ht="13.5" customHeight="1" x14ac:dyDescent="0.2">
      <c r="A1377" s="60" t="s">
        <v>449</v>
      </c>
      <c r="B1377" s="66">
        <v>0</v>
      </c>
      <c r="C1377" s="46">
        <f t="shared" si="90"/>
        <v>2881</v>
      </c>
      <c r="D1377" s="48">
        <v>2881</v>
      </c>
    </row>
    <row r="1378" spans="1:4" ht="13.5" customHeight="1" x14ac:dyDescent="0.2">
      <c r="A1378" s="60" t="s">
        <v>450</v>
      </c>
      <c r="B1378" s="66">
        <v>0</v>
      </c>
      <c r="C1378" s="46">
        <f t="shared" si="90"/>
        <v>7049</v>
      </c>
      <c r="D1378" s="48">
        <v>7049</v>
      </c>
    </row>
    <row r="1379" spans="1:4" ht="13.5" customHeight="1" x14ac:dyDescent="0.2">
      <c r="A1379" s="60" t="s">
        <v>451</v>
      </c>
      <c r="B1379" s="66">
        <v>0</v>
      </c>
      <c r="C1379" s="46">
        <f t="shared" si="90"/>
        <v>12960</v>
      </c>
      <c r="D1379" s="48">
        <v>12960</v>
      </c>
    </row>
    <row r="1380" spans="1:4" ht="13.5" customHeight="1" x14ac:dyDescent="0.2">
      <c r="A1380" s="60" t="s">
        <v>452</v>
      </c>
      <c r="B1380" s="66">
        <v>0</v>
      </c>
      <c r="C1380" s="46">
        <f t="shared" si="90"/>
        <v>23380</v>
      </c>
      <c r="D1380" s="48">
        <v>23380</v>
      </c>
    </row>
    <row r="1381" spans="1:4" ht="13.5" customHeight="1" x14ac:dyDescent="0.2">
      <c r="A1381" s="60" t="s">
        <v>68</v>
      </c>
      <c r="B1381" s="66">
        <v>0</v>
      </c>
      <c r="C1381" s="46">
        <f t="shared" si="90"/>
        <v>41025</v>
      </c>
      <c r="D1381" s="48">
        <v>41025</v>
      </c>
    </row>
    <row r="1382" spans="1:4" ht="13.5" customHeight="1" x14ac:dyDescent="0.2">
      <c r="A1382" s="60" t="s">
        <v>453</v>
      </c>
      <c r="B1382" s="66">
        <v>0</v>
      </c>
      <c r="C1382" s="46">
        <f t="shared" si="90"/>
        <v>10629</v>
      </c>
      <c r="D1382" s="48">
        <v>10629</v>
      </c>
    </row>
    <row r="1383" spans="1:4" ht="13.5" customHeight="1" x14ac:dyDescent="0.2">
      <c r="A1383" s="60" t="s">
        <v>454</v>
      </c>
      <c r="B1383" s="66">
        <v>0</v>
      </c>
      <c r="C1383" s="46">
        <f t="shared" si="90"/>
        <v>1802</v>
      </c>
      <c r="D1383" s="48">
        <v>1802</v>
      </c>
    </row>
    <row r="1384" spans="1:4" ht="13.5" customHeight="1" x14ac:dyDescent="0.2">
      <c r="A1384" s="60" t="s">
        <v>455</v>
      </c>
      <c r="B1384" s="66">
        <v>0</v>
      </c>
      <c r="C1384" s="46">
        <f t="shared" si="90"/>
        <v>3415</v>
      </c>
      <c r="D1384" s="48">
        <v>3415</v>
      </c>
    </row>
    <row r="1385" spans="1:4" ht="13.5" customHeight="1" x14ac:dyDescent="0.2">
      <c r="A1385" s="60" t="s">
        <v>456</v>
      </c>
      <c r="B1385" s="66">
        <v>0</v>
      </c>
      <c r="C1385" s="46">
        <f t="shared" si="90"/>
        <v>1928</v>
      </c>
      <c r="D1385" s="48">
        <v>1928</v>
      </c>
    </row>
    <row r="1386" spans="1:4" ht="13.5" customHeight="1" thickBot="1" x14ac:dyDescent="0.25">
      <c r="A1386" s="95" t="s">
        <v>457</v>
      </c>
      <c r="B1386" s="49">
        <v>0</v>
      </c>
      <c r="C1386" s="46">
        <f t="shared" si="90"/>
        <v>17623</v>
      </c>
      <c r="D1386" s="50">
        <v>17623</v>
      </c>
    </row>
    <row r="1387" spans="1:4" ht="13.5" customHeight="1" thickBot="1" x14ac:dyDescent="0.25">
      <c r="A1387" s="10" t="s">
        <v>69</v>
      </c>
      <c r="B1387" s="51">
        <f>SUM(B1372:B1386)</f>
        <v>0</v>
      </c>
      <c r="C1387" s="51">
        <f>SUM(C1372:C1386)</f>
        <v>150606</v>
      </c>
      <c r="D1387" s="52">
        <f>SUM(D1372:D1386)</f>
        <v>150606</v>
      </c>
    </row>
    <row r="1388" spans="1:4" ht="13.5" customHeight="1" x14ac:dyDescent="0.2">
      <c r="A1388" s="16"/>
      <c r="B1388" s="16"/>
      <c r="C1388" s="16"/>
      <c r="D1388" s="4"/>
    </row>
    <row r="1389" spans="1:4" ht="13.5" customHeight="1" thickBot="1" x14ac:dyDescent="0.25">
      <c r="A1389" s="14" t="s">
        <v>70</v>
      </c>
      <c r="B1389" s="14"/>
      <c r="C1389" s="14"/>
      <c r="D1389" s="30" t="s">
        <v>109</v>
      </c>
    </row>
    <row r="1390" spans="1:4" ht="45" customHeight="1" thickBot="1" x14ac:dyDescent="0.25">
      <c r="A1390" s="2" t="s">
        <v>0</v>
      </c>
      <c r="B1390" s="31" t="s">
        <v>110</v>
      </c>
      <c r="C1390" s="32" t="s">
        <v>111</v>
      </c>
      <c r="D1390" s="3" t="s">
        <v>112</v>
      </c>
    </row>
    <row r="1391" spans="1:4" ht="13.5" customHeight="1" x14ac:dyDescent="0.2">
      <c r="A1391" s="28" t="s">
        <v>458</v>
      </c>
      <c r="B1391" s="66">
        <v>0</v>
      </c>
      <c r="C1391" s="46">
        <f t="shared" ref="C1391:C1429" si="91">D1391-B1391</f>
        <v>7923</v>
      </c>
      <c r="D1391" s="48">
        <v>7923</v>
      </c>
    </row>
    <row r="1392" spans="1:4" ht="13.5" customHeight="1" x14ac:dyDescent="0.2">
      <c r="A1392" s="28" t="s">
        <v>459</v>
      </c>
      <c r="B1392" s="66">
        <v>0</v>
      </c>
      <c r="C1392" s="46">
        <f t="shared" si="91"/>
        <v>17819</v>
      </c>
      <c r="D1392" s="48">
        <v>17819</v>
      </c>
    </row>
    <row r="1393" spans="1:4" ht="13.5" customHeight="1" x14ac:dyDescent="0.2">
      <c r="A1393" s="28" t="s">
        <v>460</v>
      </c>
      <c r="B1393" s="66">
        <v>0</v>
      </c>
      <c r="C1393" s="46">
        <f t="shared" si="91"/>
        <v>10479</v>
      </c>
      <c r="D1393" s="48">
        <v>10479</v>
      </c>
    </row>
    <row r="1394" spans="1:4" ht="13.5" customHeight="1" x14ac:dyDescent="0.2">
      <c r="A1394" s="36" t="s">
        <v>461</v>
      </c>
      <c r="B1394" s="66">
        <v>0</v>
      </c>
      <c r="C1394" s="46">
        <f t="shared" si="91"/>
        <v>3240</v>
      </c>
      <c r="D1394" s="48">
        <v>3240</v>
      </c>
    </row>
    <row r="1395" spans="1:4" ht="13.5" customHeight="1" x14ac:dyDescent="0.2">
      <c r="A1395" s="36" t="s">
        <v>462</v>
      </c>
      <c r="B1395" s="66">
        <v>0</v>
      </c>
      <c r="C1395" s="46">
        <f t="shared" si="91"/>
        <v>8774</v>
      </c>
      <c r="D1395" s="48">
        <v>8774</v>
      </c>
    </row>
    <row r="1396" spans="1:4" ht="13.5" customHeight="1" x14ac:dyDescent="0.2">
      <c r="A1396" s="36" t="s">
        <v>463</v>
      </c>
      <c r="B1396" s="66">
        <v>0</v>
      </c>
      <c r="C1396" s="46">
        <f t="shared" si="91"/>
        <v>2671</v>
      </c>
      <c r="D1396" s="48">
        <v>2671</v>
      </c>
    </row>
    <row r="1397" spans="1:4" ht="13.5" customHeight="1" x14ac:dyDescent="0.2">
      <c r="A1397" s="36" t="s">
        <v>464</v>
      </c>
      <c r="B1397" s="66">
        <v>0</v>
      </c>
      <c r="C1397" s="46">
        <f t="shared" si="91"/>
        <v>7043</v>
      </c>
      <c r="D1397" s="48">
        <v>7043</v>
      </c>
    </row>
    <row r="1398" spans="1:4" ht="13.5" customHeight="1" x14ac:dyDescent="0.2">
      <c r="A1398" s="36" t="s">
        <v>465</v>
      </c>
      <c r="B1398" s="66">
        <v>0</v>
      </c>
      <c r="C1398" s="46">
        <f t="shared" si="91"/>
        <v>2071</v>
      </c>
      <c r="D1398" s="48">
        <v>2071</v>
      </c>
    </row>
    <row r="1399" spans="1:4" ht="13.5" customHeight="1" x14ac:dyDescent="0.2">
      <c r="A1399" s="36" t="s">
        <v>466</v>
      </c>
      <c r="B1399" s="66">
        <v>0</v>
      </c>
      <c r="C1399" s="46">
        <f t="shared" si="91"/>
        <v>16119</v>
      </c>
      <c r="D1399" s="48">
        <v>16119</v>
      </c>
    </row>
    <row r="1400" spans="1:4" ht="13.5" customHeight="1" x14ac:dyDescent="0.2">
      <c r="A1400" s="36" t="s">
        <v>467</v>
      </c>
      <c r="B1400" s="66">
        <v>0</v>
      </c>
      <c r="C1400" s="46">
        <f t="shared" si="91"/>
        <v>32794</v>
      </c>
      <c r="D1400" s="48">
        <v>32794</v>
      </c>
    </row>
    <row r="1401" spans="1:4" ht="13.5" customHeight="1" x14ac:dyDescent="0.2">
      <c r="A1401" s="36" t="s">
        <v>468</v>
      </c>
      <c r="B1401" s="66">
        <v>0</v>
      </c>
      <c r="C1401" s="46">
        <f t="shared" si="91"/>
        <v>9842</v>
      </c>
      <c r="D1401" s="48">
        <v>9842</v>
      </c>
    </row>
    <row r="1402" spans="1:4" ht="13.5" customHeight="1" x14ac:dyDescent="0.2">
      <c r="A1402" s="36" t="s">
        <v>469</v>
      </c>
      <c r="B1402" s="66">
        <v>0</v>
      </c>
      <c r="C1402" s="46">
        <f t="shared" si="91"/>
        <v>1620</v>
      </c>
      <c r="D1402" s="48">
        <v>1620</v>
      </c>
    </row>
    <row r="1403" spans="1:4" ht="13.5" customHeight="1" x14ac:dyDescent="0.2">
      <c r="A1403" s="36" t="s">
        <v>470</v>
      </c>
      <c r="B1403" s="66">
        <v>0</v>
      </c>
      <c r="C1403" s="46">
        <f t="shared" si="91"/>
        <v>2255</v>
      </c>
      <c r="D1403" s="48">
        <v>2255</v>
      </c>
    </row>
    <row r="1404" spans="1:4" ht="13.5" customHeight="1" x14ac:dyDescent="0.2">
      <c r="A1404" s="36" t="s">
        <v>361</v>
      </c>
      <c r="B1404" s="66">
        <v>0</v>
      </c>
      <c r="C1404" s="46">
        <f t="shared" si="91"/>
        <v>12212</v>
      </c>
      <c r="D1404" s="48">
        <v>12212</v>
      </c>
    </row>
    <row r="1405" spans="1:4" ht="13.5" customHeight="1" x14ac:dyDescent="0.2">
      <c r="A1405" s="36" t="s">
        <v>471</v>
      </c>
      <c r="B1405" s="66">
        <v>0</v>
      </c>
      <c r="C1405" s="46">
        <f t="shared" si="91"/>
        <v>19208</v>
      </c>
      <c r="D1405" s="48">
        <v>19208</v>
      </c>
    </row>
    <row r="1406" spans="1:4" ht="13.5" customHeight="1" x14ac:dyDescent="0.2">
      <c r="A1406" s="36" t="s">
        <v>472</v>
      </c>
      <c r="B1406" s="66">
        <v>0</v>
      </c>
      <c r="C1406" s="46">
        <f t="shared" si="91"/>
        <v>19656</v>
      </c>
      <c r="D1406" s="48">
        <v>19656</v>
      </c>
    </row>
    <row r="1407" spans="1:4" ht="13.5" customHeight="1" x14ac:dyDescent="0.2">
      <c r="A1407" s="36" t="s">
        <v>473</v>
      </c>
      <c r="B1407" s="66">
        <v>0</v>
      </c>
      <c r="C1407" s="46">
        <f t="shared" si="91"/>
        <v>9463</v>
      </c>
      <c r="D1407" s="48">
        <v>9463</v>
      </c>
    </row>
    <row r="1408" spans="1:4" ht="13.5" customHeight="1" x14ac:dyDescent="0.2">
      <c r="A1408" s="36" t="s">
        <v>474</v>
      </c>
      <c r="B1408" s="66">
        <v>0</v>
      </c>
      <c r="C1408" s="46">
        <f t="shared" si="91"/>
        <v>1288</v>
      </c>
      <c r="D1408" s="48">
        <v>1288</v>
      </c>
    </row>
    <row r="1409" spans="1:4" ht="13.5" customHeight="1" x14ac:dyDescent="0.2">
      <c r="A1409" s="36" t="s">
        <v>475</v>
      </c>
      <c r="B1409" s="66">
        <v>0</v>
      </c>
      <c r="C1409" s="46">
        <f t="shared" si="91"/>
        <v>34303</v>
      </c>
      <c r="D1409" s="48">
        <v>34303</v>
      </c>
    </row>
    <row r="1410" spans="1:4" ht="13.5" customHeight="1" x14ac:dyDescent="0.2">
      <c r="A1410" s="36" t="s">
        <v>71</v>
      </c>
      <c r="B1410" s="66">
        <v>0</v>
      </c>
      <c r="C1410" s="46">
        <f t="shared" si="91"/>
        <v>11089</v>
      </c>
      <c r="D1410" s="48">
        <v>11089</v>
      </c>
    </row>
    <row r="1411" spans="1:4" ht="13.5" customHeight="1" x14ac:dyDescent="0.2">
      <c r="A1411" s="36" t="s">
        <v>476</v>
      </c>
      <c r="B1411" s="66">
        <v>0</v>
      </c>
      <c r="C1411" s="46">
        <f t="shared" si="91"/>
        <v>13419</v>
      </c>
      <c r="D1411" s="48">
        <v>13419</v>
      </c>
    </row>
    <row r="1412" spans="1:4" ht="13.5" customHeight="1" x14ac:dyDescent="0.2">
      <c r="A1412" s="36" t="s">
        <v>477</v>
      </c>
      <c r="B1412" s="66">
        <v>0</v>
      </c>
      <c r="C1412" s="46">
        <f t="shared" si="91"/>
        <v>3648</v>
      </c>
      <c r="D1412" s="48">
        <v>3648</v>
      </c>
    </row>
    <row r="1413" spans="1:4" ht="13.5" customHeight="1" x14ac:dyDescent="0.2">
      <c r="A1413" s="36" t="s">
        <v>478</v>
      </c>
      <c r="B1413" s="66">
        <v>0</v>
      </c>
      <c r="C1413" s="46">
        <f t="shared" si="91"/>
        <v>4570</v>
      </c>
      <c r="D1413" s="48">
        <v>4570</v>
      </c>
    </row>
    <row r="1414" spans="1:4" ht="13.5" customHeight="1" x14ac:dyDescent="0.2">
      <c r="A1414" s="36" t="s">
        <v>479</v>
      </c>
      <c r="B1414" s="66">
        <v>0</v>
      </c>
      <c r="C1414" s="46">
        <f t="shared" si="91"/>
        <v>15000</v>
      </c>
      <c r="D1414" s="48">
        <v>15000</v>
      </c>
    </row>
    <row r="1415" spans="1:4" ht="13.5" customHeight="1" x14ac:dyDescent="0.2">
      <c r="A1415" s="36" t="s">
        <v>480</v>
      </c>
      <c r="B1415" s="66">
        <v>0</v>
      </c>
      <c r="C1415" s="46">
        <f t="shared" si="91"/>
        <v>3201</v>
      </c>
      <c r="D1415" s="48">
        <v>3201</v>
      </c>
    </row>
    <row r="1416" spans="1:4" ht="13.5" customHeight="1" x14ac:dyDescent="0.2">
      <c r="A1416" s="36" t="s">
        <v>481</v>
      </c>
      <c r="B1416" s="66">
        <v>0</v>
      </c>
      <c r="C1416" s="46">
        <f t="shared" si="91"/>
        <v>29140</v>
      </c>
      <c r="D1416" s="48">
        <v>29140</v>
      </c>
    </row>
    <row r="1417" spans="1:4" ht="13.5" customHeight="1" x14ac:dyDescent="0.2">
      <c r="A1417" s="36" t="s">
        <v>482</v>
      </c>
      <c r="B1417" s="66">
        <v>0</v>
      </c>
      <c r="C1417" s="46">
        <f t="shared" si="91"/>
        <v>26602</v>
      </c>
      <c r="D1417" s="48">
        <v>26602</v>
      </c>
    </row>
    <row r="1418" spans="1:4" ht="13.5" customHeight="1" x14ac:dyDescent="0.2">
      <c r="A1418" s="36" t="s">
        <v>483</v>
      </c>
      <c r="B1418" s="66">
        <v>0</v>
      </c>
      <c r="C1418" s="46">
        <f t="shared" si="91"/>
        <v>26570</v>
      </c>
      <c r="D1418" s="48">
        <v>26570</v>
      </c>
    </row>
    <row r="1419" spans="1:4" ht="24" customHeight="1" x14ac:dyDescent="0.2">
      <c r="A1419" s="163" t="s">
        <v>484</v>
      </c>
      <c r="B1419" s="139">
        <v>0</v>
      </c>
      <c r="C1419" s="127">
        <f t="shared" si="91"/>
        <v>20714</v>
      </c>
      <c r="D1419" s="138">
        <v>20714</v>
      </c>
    </row>
    <row r="1420" spans="1:4" ht="13.5" customHeight="1" x14ac:dyDescent="0.2">
      <c r="A1420" s="36" t="s">
        <v>485</v>
      </c>
      <c r="B1420" s="66">
        <v>0</v>
      </c>
      <c r="C1420" s="46">
        <f t="shared" si="91"/>
        <v>13352</v>
      </c>
      <c r="D1420" s="48">
        <v>13352</v>
      </c>
    </row>
    <row r="1421" spans="1:4" ht="13.5" customHeight="1" x14ac:dyDescent="0.2">
      <c r="A1421" s="36" t="s">
        <v>486</v>
      </c>
      <c r="B1421" s="66">
        <v>0</v>
      </c>
      <c r="C1421" s="46">
        <f t="shared" si="91"/>
        <v>27302</v>
      </c>
      <c r="D1421" s="48">
        <v>27302</v>
      </c>
    </row>
    <row r="1422" spans="1:4" ht="13.5" customHeight="1" x14ac:dyDescent="0.2">
      <c r="A1422" s="36" t="s">
        <v>487</v>
      </c>
      <c r="B1422" s="66">
        <v>0</v>
      </c>
      <c r="C1422" s="46">
        <f t="shared" si="91"/>
        <v>25814</v>
      </c>
      <c r="D1422" s="48">
        <v>25814</v>
      </c>
    </row>
    <row r="1423" spans="1:4" ht="13.5" customHeight="1" x14ac:dyDescent="0.2">
      <c r="A1423" s="36" t="s">
        <v>73</v>
      </c>
      <c r="B1423" s="66">
        <v>0</v>
      </c>
      <c r="C1423" s="46">
        <f t="shared" si="91"/>
        <v>33070</v>
      </c>
      <c r="D1423" s="48">
        <v>33070</v>
      </c>
    </row>
    <row r="1424" spans="1:4" ht="13.5" customHeight="1" x14ac:dyDescent="0.2">
      <c r="A1424" s="36" t="s">
        <v>488</v>
      </c>
      <c r="B1424" s="66">
        <v>0</v>
      </c>
      <c r="C1424" s="46">
        <f t="shared" si="91"/>
        <v>34954</v>
      </c>
      <c r="D1424" s="48">
        <v>34954</v>
      </c>
    </row>
    <row r="1425" spans="1:4" ht="13.5" customHeight="1" x14ac:dyDescent="0.2">
      <c r="A1425" s="36" t="s">
        <v>489</v>
      </c>
      <c r="B1425" s="66">
        <v>0</v>
      </c>
      <c r="C1425" s="46">
        <f t="shared" si="91"/>
        <v>54095</v>
      </c>
      <c r="D1425" s="48">
        <v>54095</v>
      </c>
    </row>
    <row r="1426" spans="1:4" ht="13.5" customHeight="1" x14ac:dyDescent="0.2">
      <c r="A1426" s="36" t="s">
        <v>103</v>
      </c>
      <c r="B1426" s="66">
        <v>0</v>
      </c>
      <c r="C1426" s="46">
        <f t="shared" si="91"/>
        <v>9779</v>
      </c>
      <c r="D1426" s="48">
        <v>9779</v>
      </c>
    </row>
    <row r="1427" spans="1:4" ht="13.5" customHeight="1" x14ac:dyDescent="0.2">
      <c r="A1427" s="36" t="s">
        <v>490</v>
      </c>
      <c r="B1427" s="66">
        <v>0</v>
      </c>
      <c r="C1427" s="46">
        <f t="shared" si="91"/>
        <v>34788</v>
      </c>
      <c r="D1427" s="48">
        <v>34788</v>
      </c>
    </row>
    <row r="1428" spans="1:4" ht="13.5" customHeight="1" x14ac:dyDescent="0.2">
      <c r="A1428" s="36" t="s">
        <v>491</v>
      </c>
      <c r="B1428" s="66">
        <v>0</v>
      </c>
      <c r="C1428" s="46">
        <f t="shared" si="91"/>
        <v>14146</v>
      </c>
      <c r="D1428" s="48">
        <v>14146</v>
      </c>
    </row>
    <row r="1429" spans="1:4" ht="13.5" customHeight="1" x14ac:dyDescent="0.2">
      <c r="A1429" s="36" t="s">
        <v>492</v>
      </c>
      <c r="B1429" s="66">
        <v>0</v>
      </c>
      <c r="C1429" s="46">
        <f t="shared" si="91"/>
        <v>13237</v>
      </c>
      <c r="D1429" s="48">
        <v>13237</v>
      </c>
    </row>
    <row r="1430" spans="1:4" ht="13.5" customHeight="1" thickBot="1" x14ac:dyDescent="0.25">
      <c r="A1430" s="176" t="s">
        <v>74</v>
      </c>
      <c r="B1430" s="177">
        <f>SUM(B1391:B1429)</f>
        <v>0</v>
      </c>
      <c r="C1430" s="177">
        <f>SUM(C1391:C1429)</f>
        <v>633270</v>
      </c>
      <c r="D1430" s="178">
        <f>SUM(D1391:D1429)</f>
        <v>633270</v>
      </c>
    </row>
    <row r="1431" spans="1:4" ht="13.5" customHeight="1" x14ac:dyDescent="0.2">
      <c r="A1431" s="16"/>
      <c r="B1431" s="16"/>
      <c r="C1431" s="16"/>
      <c r="D1431" s="4"/>
    </row>
    <row r="1432" spans="1:4" ht="13.5" customHeight="1" thickBot="1" x14ac:dyDescent="0.25">
      <c r="A1432" s="14" t="s">
        <v>493</v>
      </c>
      <c r="B1432" s="14"/>
      <c r="C1432" s="14"/>
      <c r="D1432" s="30" t="s">
        <v>109</v>
      </c>
    </row>
    <row r="1433" spans="1:4" ht="45" customHeight="1" thickBot="1" x14ac:dyDescent="0.25">
      <c r="A1433" s="2" t="s">
        <v>0</v>
      </c>
      <c r="B1433" s="31" t="s">
        <v>110</v>
      </c>
      <c r="C1433" s="32" t="s">
        <v>111</v>
      </c>
      <c r="D1433" s="3" t="s">
        <v>112</v>
      </c>
    </row>
    <row r="1434" spans="1:4" ht="13.5" customHeight="1" x14ac:dyDescent="0.2">
      <c r="A1434" s="28" t="s">
        <v>494</v>
      </c>
      <c r="B1434" s="66">
        <v>0</v>
      </c>
      <c r="C1434" s="46">
        <f t="shared" ref="C1434:C1467" si="92">D1434-B1434</f>
        <v>3112</v>
      </c>
      <c r="D1434" s="48">
        <v>3112</v>
      </c>
    </row>
    <row r="1435" spans="1:4" ht="13.5" customHeight="1" x14ac:dyDescent="0.2">
      <c r="A1435" s="36" t="s">
        <v>495</v>
      </c>
      <c r="B1435" s="66">
        <v>0</v>
      </c>
      <c r="C1435" s="46">
        <f t="shared" si="92"/>
        <v>3730</v>
      </c>
      <c r="D1435" s="48">
        <v>3730</v>
      </c>
    </row>
    <row r="1436" spans="1:4" ht="13.5" customHeight="1" x14ac:dyDescent="0.2">
      <c r="A1436" s="36" t="s">
        <v>496</v>
      </c>
      <c r="B1436" s="66">
        <v>0</v>
      </c>
      <c r="C1436" s="46">
        <f t="shared" si="92"/>
        <v>1228</v>
      </c>
      <c r="D1436" s="48">
        <v>1228</v>
      </c>
    </row>
    <row r="1437" spans="1:4" ht="13.5" customHeight="1" x14ac:dyDescent="0.2">
      <c r="A1437" s="36" t="s">
        <v>497</v>
      </c>
      <c r="B1437" s="66">
        <v>0</v>
      </c>
      <c r="C1437" s="46">
        <f t="shared" si="92"/>
        <v>24620</v>
      </c>
      <c r="D1437" s="48">
        <v>24620</v>
      </c>
    </row>
    <row r="1438" spans="1:4" ht="13.5" customHeight="1" x14ac:dyDescent="0.2">
      <c r="A1438" s="36" t="s">
        <v>498</v>
      </c>
      <c r="B1438" s="66">
        <v>0</v>
      </c>
      <c r="C1438" s="46">
        <f t="shared" si="92"/>
        <v>3145</v>
      </c>
      <c r="D1438" s="48">
        <v>3145</v>
      </c>
    </row>
    <row r="1439" spans="1:4" ht="13.5" customHeight="1" x14ac:dyDescent="0.2">
      <c r="A1439" s="36" t="s">
        <v>499</v>
      </c>
      <c r="B1439" s="66">
        <v>0</v>
      </c>
      <c r="C1439" s="46">
        <f t="shared" si="92"/>
        <v>10959</v>
      </c>
      <c r="D1439" s="48">
        <v>10959</v>
      </c>
    </row>
    <row r="1440" spans="1:4" ht="13.5" customHeight="1" x14ac:dyDescent="0.2">
      <c r="A1440" s="36" t="s">
        <v>500</v>
      </c>
      <c r="B1440" s="66">
        <v>0</v>
      </c>
      <c r="C1440" s="46">
        <f t="shared" si="92"/>
        <v>19845</v>
      </c>
      <c r="D1440" s="48">
        <v>19845</v>
      </c>
    </row>
    <row r="1441" spans="1:4" ht="13.5" customHeight="1" x14ac:dyDescent="0.2">
      <c r="A1441" s="36" t="s">
        <v>501</v>
      </c>
      <c r="B1441" s="66">
        <v>0</v>
      </c>
      <c r="C1441" s="46">
        <f t="shared" si="92"/>
        <v>2899</v>
      </c>
      <c r="D1441" s="48">
        <v>2899</v>
      </c>
    </row>
    <row r="1442" spans="1:4" ht="13.5" customHeight="1" x14ac:dyDescent="0.2">
      <c r="A1442" s="36" t="s">
        <v>502</v>
      </c>
      <c r="B1442" s="66">
        <v>0</v>
      </c>
      <c r="C1442" s="46">
        <f t="shared" si="92"/>
        <v>2881</v>
      </c>
      <c r="D1442" s="48">
        <v>2881</v>
      </c>
    </row>
    <row r="1443" spans="1:4" ht="13.5" customHeight="1" x14ac:dyDescent="0.2">
      <c r="A1443" s="36" t="s">
        <v>503</v>
      </c>
      <c r="B1443" s="66">
        <v>0</v>
      </c>
      <c r="C1443" s="46">
        <f t="shared" si="92"/>
        <v>2652</v>
      </c>
      <c r="D1443" s="48">
        <v>2652</v>
      </c>
    </row>
    <row r="1444" spans="1:4" ht="13.5" customHeight="1" x14ac:dyDescent="0.2">
      <c r="A1444" s="36" t="s">
        <v>504</v>
      </c>
      <c r="B1444" s="66">
        <v>0</v>
      </c>
      <c r="C1444" s="46">
        <f t="shared" si="92"/>
        <v>3880</v>
      </c>
      <c r="D1444" s="48">
        <v>3880</v>
      </c>
    </row>
    <row r="1445" spans="1:4" ht="13.5" customHeight="1" x14ac:dyDescent="0.2">
      <c r="A1445" s="36" t="s">
        <v>505</v>
      </c>
      <c r="B1445" s="66">
        <v>0</v>
      </c>
      <c r="C1445" s="46">
        <f t="shared" si="92"/>
        <v>1263</v>
      </c>
      <c r="D1445" s="48">
        <v>1263</v>
      </c>
    </row>
    <row r="1446" spans="1:4" ht="13.5" customHeight="1" x14ac:dyDescent="0.2">
      <c r="A1446" s="36" t="s">
        <v>506</v>
      </c>
      <c r="B1446" s="66">
        <v>0</v>
      </c>
      <c r="C1446" s="46">
        <f t="shared" si="92"/>
        <v>10387</v>
      </c>
      <c r="D1446" s="48">
        <v>10387</v>
      </c>
    </row>
    <row r="1447" spans="1:4" ht="13.5" customHeight="1" x14ac:dyDescent="0.2">
      <c r="A1447" s="36" t="s">
        <v>507</v>
      </c>
      <c r="B1447" s="66">
        <v>0</v>
      </c>
      <c r="C1447" s="46">
        <f t="shared" si="92"/>
        <v>10842</v>
      </c>
      <c r="D1447" s="48">
        <v>10842</v>
      </c>
    </row>
    <row r="1448" spans="1:4" ht="13.5" customHeight="1" x14ac:dyDescent="0.2">
      <c r="A1448" s="36" t="s">
        <v>508</v>
      </c>
      <c r="B1448" s="66">
        <v>0</v>
      </c>
      <c r="C1448" s="46">
        <f t="shared" si="92"/>
        <v>18550</v>
      </c>
      <c r="D1448" s="48">
        <v>18550</v>
      </c>
    </row>
    <row r="1449" spans="1:4" ht="13.5" customHeight="1" x14ac:dyDescent="0.2">
      <c r="A1449" s="36" t="s">
        <v>509</v>
      </c>
      <c r="B1449" s="66">
        <v>0</v>
      </c>
      <c r="C1449" s="46">
        <f t="shared" si="92"/>
        <v>13139</v>
      </c>
      <c r="D1449" s="48">
        <v>13139</v>
      </c>
    </row>
    <row r="1450" spans="1:4" ht="13.5" customHeight="1" x14ac:dyDescent="0.2">
      <c r="A1450" s="36" t="s">
        <v>510</v>
      </c>
      <c r="B1450" s="66">
        <v>0</v>
      </c>
      <c r="C1450" s="46">
        <f t="shared" si="92"/>
        <v>5929</v>
      </c>
      <c r="D1450" s="48">
        <v>5929</v>
      </c>
    </row>
    <row r="1451" spans="1:4" ht="13.5" customHeight="1" x14ac:dyDescent="0.2">
      <c r="A1451" s="36" t="s">
        <v>511</v>
      </c>
      <c r="B1451" s="66">
        <v>0</v>
      </c>
      <c r="C1451" s="46">
        <f t="shared" si="92"/>
        <v>16956</v>
      </c>
      <c r="D1451" s="48">
        <v>16956</v>
      </c>
    </row>
    <row r="1452" spans="1:4" ht="13.5" customHeight="1" x14ac:dyDescent="0.2">
      <c r="A1452" s="36" t="s">
        <v>512</v>
      </c>
      <c r="B1452" s="66">
        <v>0</v>
      </c>
      <c r="C1452" s="46">
        <f t="shared" si="92"/>
        <v>1620</v>
      </c>
      <c r="D1452" s="48">
        <v>1620</v>
      </c>
    </row>
    <row r="1453" spans="1:4" ht="13.5" customHeight="1" x14ac:dyDescent="0.2">
      <c r="A1453" s="36" t="s">
        <v>513</v>
      </c>
      <c r="B1453" s="66">
        <v>0</v>
      </c>
      <c r="C1453" s="46">
        <f t="shared" si="92"/>
        <v>3217</v>
      </c>
      <c r="D1453" s="48">
        <v>3217</v>
      </c>
    </row>
    <row r="1454" spans="1:4" ht="13.5" customHeight="1" x14ac:dyDescent="0.2">
      <c r="A1454" s="36" t="s">
        <v>514</v>
      </c>
      <c r="B1454" s="66">
        <v>0</v>
      </c>
      <c r="C1454" s="46">
        <f t="shared" si="92"/>
        <v>14821</v>
      </c>
      <c r="D1454" s="48">
        <v>14821</v>
      </c>
    </row>
    <row r="1455" spans="1:4" ht="13.5" customHeight="1" x14ac:dyDescent="0.2">
      <c r="A1455" s="36" t="s">
        <v>515</v>
      </c>
      <c r="B1455" s="66">
        <v>0</v>
      </c>
      <c r="C1455" s="46">
        <f t="shared" si="92"/>
        <v>4131</v>
      </c>
      <c r="D1455" s="48">
        <v>4131</v>
      </c>
    </row>
    <row r="1456" spans="1:4" ht="13.5" customHeight="1" x14ac:dyDescent="0.2">
      <c r="A1456" s="36" t="s">
        <v>516</v>
      </c>
      <c r="B1456" s="66">
        <v>0</v>
      </c>
      <c r="C1456" s="46">
        <f t="shared" si="92"/>
        <v>2106</v>
      </c>
      <c r="D1456" s="48">
        <v>2106</v>
      </c>
    </row>
    <row r="1457" spans="1:4" ht="13.5" customHeight="1" x14ac:dyDescent="0.2">
      <c r="A1457" s="36" t="s">
        <v>517</v>
      </c>
      <c r="B1457" s="66">
        <v>0</v>
      </c>
      <c r="C1457" s="46">
        <f t="shared" si="92"/>
        <v>15883</v>
      </c>
      <c r="D1457" s="48">
        <v>15883</v>
      </c>
    </row>
    <row r="1458" spans="1:4" ht="13.5" customHeight="1" x14ac:dyDescent="0.2">
      <c r="A1458" s="36" t="s">
        <v>518</v>
      </c>
      <c r="B1458" s="66">
        <v>0</v>
      </c>
      <c r="C1458" s="46">
        <f t="shared" si="92"/>
        <v>12884</v>
      </c>
      <c r="D1458" s="48">
        <v>12884</v>
      </c>
    </row>
    <row r="1459" spans="1:4" ht="13.5" customHeight="1" x14ac:dyDescent="0.2">
      <c r="A1459" s="36" t="s">
        <v>519</v>
      </c>
      <c r="B1459" s="66">
        <v>0</v>
      </c>
      <c r="C1459" s="46">
        <f t="shared" si="92"/>
        <v>7830</v>
      </c>
      <c r="D1459" s="48">
        <v>7830</v>
      </c>
    </row>
    <row r="1460" spans="1:4" ht="13.5" customHeight="1" x14ac:dyDescent="0.2">
      <c r="A1460" s="36" t="s">
        <v>520</v>
      </c>
      <c r="B1460" s="66">
        <v>0</v>
      </c>
      <c r="C1460" s="46">
        <f t="shared" si="92"/>
        <v>6197</v>
      </c>
      <c r="D1460" s="48">
        <v>6197</v>
      </c>
    </row>
    <row r="1461" spans="1:4" ht="13.5" customHeight="1" x14ac:dyDescent="0.2">
      <c r="A1461" s="36" t="s">
        <v>521</v>
      </c>
      <c r="B1461" s="66">
        <v>0</v>
      </c>
      <c r="C1461" s="46">
        <f t="shared" si="92"/>
        <v>6318</v>
      </c>
      <c r="D1461" s="48">
        <v>6318</v>
      </c>
    </row>
    <row r="1462" spans="1:4" ht="13.5" customHeight="1" x14ac:dyDescent="0.2">
      <c r="A1462" s="36" t="s">
        <v>522</v>
      </c>
      <c r="B1462" s="66">
        <v>0</v>
      </c>
      <c r="C1462" s="46">
        <f t="shared" si="92"/>
        <v>5188</v>
      </c>
      <c r="D1462" s="48">
        <v>5188</v>
      </c>
    </row>
    <row r="1463" spans="1:4" ht="13.5" customHeight="1" x14ac:dyDescent="0.2">
      <c r="A1463" s="36" t="s">
        <v>523</v>
      </c>
      <c r="B1463" s="66">
        <v>0</v>
      </c>
      <c r="C1463" s="46">
        <f t="shared" si="92"/>
        <v>43559</v>
      </c>
      <c r="D1463" s="48">
        <v>43559</v>
      </c>
    </row>
    <row r="1464" spans="1:4" ht="13.5" customHeight="1" x14ac:dyDescent="0.2">
      <c r="A1464" s="36" t="s">
        <v>524</v>
      </c>
      <c r="B1464" s="66">
        <v>0</v>
      </c>
      <c r="C1464" s="46">
        <f t="shared" si="92"/>
        <v>20207</v>
      </c>
      <c r="D1464" s="48">
        <v>20207</v>
      </c>
    </row>
    <row r="1465" spans="1:4" ht="13.5" customHeight="1" x14ac:dyDescent="0.2">
      <c r="A1465" s="36" t="s">
        <v>525</v>
      </c>
      <c r="B1465" s="66">
        <v>0</v>
      </c>
      <c r="C1465" s="46">
        <f t="shared" si="92"/>
        <v>20670</v>
      </c>
      <c r="D1465" s="48">
        <v>20670</v>
      </c>
    </row>
    <row r="1466" spans="1:4" ht="13.5" customHeight="1" x14ac:dyDescent="0.2">
      <c r="A1466" s="36" t="s">
        <v>528</v>
      </c>
      <c r="B1466" s="66">
        <v>0</v>
      </c>
      <c r="C1466" s="46">
        <f t="shared" si="92"/>
        <v>2445</v>
      </c>
      <c r="D1466" s="48">
        <v>2445</v>
      </c>
    </row>
    <row r="1467" spans="1:4" ht="13.5" customHeight="1" thickBot="1" x14ac:dyDescent="0.25">
      <c r="A1467" s="37" t="s">
        <v>529</v>
      </c>
      <c r="B1467" s="49">
        <v>0</v>
      </c>
      <c r="C1467" s="46">
        <f t="shared" si="92"/>
        <v>4003</v>
      </c>
      <c r="D1467" s="50">
        <v>4003</v>
      </c>
    </row>
    <row r="1468" spans="1:4" ht="13.5" customHeight="1" thickBot="1" x14ac:dyDescent="0.25">
      <c r="A1468" s="10" t="s">
        <v>530</v>
      </c>
      <c r="B1468" s="51">
        <f>SUM(B1434:B1467)</f>
        <v>0</v>
      </c>
      <c r="C1468" s="51">
        <f>SUM(C1434:C1467)</f>
        <v>327096</v>
      </c>
      <c r="D1468" s="52">
        <f>SUM(D1434:D1467)</f>
        <v>327096</v>
      </c>
    </row>
    <row r="1469" spans="1:4" ht="13.5" customHeight="1" thickBot="1" x14ac:dyDescent="0.25">
      <c r="A1469" s="70"/>
      <c r="B1469" s="70"/>
      <c r="C1469" s="70"/>
      <c r="D1469" s="91"/>
    </row>
    <row r="1470" spans="1:4" ht="13.5" customHeight="1" thickBot="1" x14ac:dyDescent="0.25">
      <c r="A1470" s="87" t="s">
        <v>75</v>
      </c>
      <c r="B1470" s="73">
        <f>B1387+B1430+B1468</f>
        <v>0</v>
      </c>
      <c r="C1470" s="73">
        <f>C1387+C1430+C1468</f>
        <v>1110972</v>
      </c>
      <c r="D1470" s="74">
        <f>D1387+D1430+D1468</f>
        <v>1110972</v>
      </c>
    </row>
    <row r="1471" spans="1:4" ht="13.5" customHeight="1" x14ac:dyDescent="0.2">
      <c r="A1471" s="16"/>
      <c r="B1471" s="16"/>
      <c r="C1471" s="16"/>
      <c r="D1471" s="4"/>
    </row>
    <row r="1472" spans="1:4" ht="13.5" customHeight="1" thickBot="1" x14ac:dyDescent="0.25">
      <c r="A1472" s="16"/>
      <c r="B1472" s="16"/>
      <c r="C1472" s="16"/>
      <c r="D1472" s="4"/>
    </row>
    <row r="1473" spans="1:4" ht="13.5" customHeight="1" thickBot="1" x14ac:dyDescent="0.25">
      <c r="A1473" s="89" t="s">
        <v>7</v>
      </c>
      <c r="B1473" s="78">
        <f>B989+B1148+B1251+B1366+B1470</f>
        <v>0</v>
      </c>
      <c r="C1473" s="78">
        <f>C989+C1148+C1251+C1366+C1470</f>
        <v>6434800</v>
      </c>
      <c r="D1473" s="79">
        <f>D989+D1148+D1251+D1366+D1470</f>
        <v>6434800</v>
      </c>
    </row>
    <row r="1476" spans="1:4" ht="13.5" customHeight="1" x14ac:dyDescent="0.2">
      <c r="A1476" s="5" t="s">
        <v>2</v>
      </c>
    </row>
    <row r="1478" spans="1:4" ht="13.5" customHeight="1" thickBot="1" x14ac:dyDescent="0.25">
      <c r="A1478" s="14" t="s">
        <v>9</v>
      </c>
      <c r="B1478" s="14"/>
      <c r="C1478" s="14"/>
      <c r="D1478" s="30" t="s">
        <v>109</v>
      </c>
    </row>
    <row r="1479" spans="1:4" ht="45" customHeight="1" thickBot="1" x14ac:dyDescent="0.25">
      <c r="A1479" s="2" t="s">
        <v>0</v>
      </c>
      <c r="B1479" s="31" t="s">
        <v>110</v>
      </c>
      <c r="C1479" s="31" t="s">
        <v>111</v>
      </c>
      <c r="D1479" s="3" t="s">
        <v>112</v>
      </c>
    </row>
    <row r="1480" spans="1:4" ht="24" customHeight="1" x14ac:dyDescent="0.2">
      <c r="A1480" s="180" t="s">
        <v>533</v>
      </c>
      <c r="B1480" s="144">
        <v>0</v>
      </c>
      <c r="C1480" s="142">
        <f t="shared" ref="C1480:C1491" si="93">D1480-B1480</f>
        <v>4959</v>
      </c>
      <c r="D1480" s="145">
        <v>4959</v>
      </c>
    </row>
    <row r="1481" spans="1:4" ht="24" customHeight="1" x14ac:dyDescent="0.2">
      <c r="A1481" s="163" t="s">
        <v>534</v>
      </c>
      <c r="B1481" s="140">
        <v>0</v>
      </c>
      <c r="C1481" s="127">
        <f t="shared" si="93"/>
        <v>4744</v>
      </c>
      <c r="D1481" s="136">
        <v>4744</v>
      </c>
    </row>
    <row r="1482" spans="1:4" ht="13.5" customHeight="1" x14ac:dyDescent="0.2">
      <c r="A1482" s="181" t="s">
        <v>79</v>
      </c>
      <c r="B1482" s="140">
        <v>0</v>
      </c>
      <c r="C1482" s="127">
        <f t="shared" si="93"/>
        <v>141805</v>
      </c>
      <c r="D1482" s="138">
        <v>141805</v>
      </c>
    </row>
    <row r="1483" spans="1:4" ht="13.5" customHeight="1" x14ac:dyDescent="0.2">
      <c r="A1483" s="181" t="s">
        <v>535</v>
      </c>
      <c r="B1483" s="140">
        <v>0</v>
      </c>
      <c r="C1483" s="127">
        <f t="shared" si="93"/>
        <v>19959</v>
      </c>
      <c r="D1483" s="138">
        <v>19959</v>
      </c>
    </row>
    <row r="1484" spans="1:4" ht="24" customHeight="1" x14ac:dyDescent="0.2">
      <c r="A1484" s="163" t="s">
        <v>536</v>
      </c>
      <c r="B1484" s="140">
        <v>0</v>
      </c>
      <c r="C1484" s="127">
        <f t="shared" si="93"/>
        <v>16621</v>
      </c>
      <c r="D1484" s="138">
        <v>16621</v>
      </c>
    </row>
    <row r="1485" spans="1:4" ht="24" customHeight="1" x14ac:dyDescent="0.2">
      <c r="A1485" s="163" t="s">
        <v>537</v>
      </c>
      <c r="B1485" s="140">
        <v>0</v>
      </c>
      <c r="C1485" s="127">
        <f t="shared" si="93"/>
        <v>11023</v>
      </c>
      <c r="D1485" s="138">
        <v>11023</v>
      </c>
    </row>
    <row r="1486" spans="1:4" ht="24" customHeight="1" x14ac:dyDescent="0.2">
      <c r="A1486" s="163" t="s">
        <v>538</v>
      </c>
      <c r="B1486" s="140">
        <v>0</v>
      </c>
      <c r="C1486" s="127">
        <f t="shared" si="93"/>
        <v>67552</v>
      </c>
      <c r="D1486" s="138">
        <v>67552</v>
      </c>
    </row>
    <row r="1487" spans="1:4" ht="13.5" customHeight="1" x14ac:dyDescent="0.2">
      <c r="A1487" s="163" t="s">
        <v>643</v>
      </c>
      <c r="B1487" s="140">
        <v>0</v>
      </c>
      <c r="C1487" s="127">
        <f t="shared" si="93"/>
        <v>28522</v>
      </c>
      <c r="D1487" s="138">
        <v>28522</v>
      </c>
    </row>
    <row r="1488" spans="1:4" ht="13.5" customHeight="1" x14ac:dyDescent="0.2">
      <c r="A1488" s="163" t="s">
        <v>539</v>
      </c>
      <c r="B1488" s="140">
        <v>0</v>
      </c>
      <c r="C1488" s="127">
        <f t="shared" si="93"/>
        <v>4831</v>
      </c>
      <c r="D1488" s="138">
        <v>4831</v>
      </c>
    </row>
    <row r="1489" spans="1:4" ht="24" customHeight="1" x14ac:dyDescent="0.2">
      <c r="A1489" s="163" t="s">
        <v>540</v>
      </c>
      <c r="B1489" s="140">
        <v>0</v>
      </c>
      <c r="C1489" s="127">
        <f t="shared" si="93"/>
        <v>2482</v>
      </c>
      <c r="D1489" s="138">
        <v>2482</v>
      </c>
    </row>
    <row r="1490" spans="1:4" ht="13.5" customHeight="1" x14ac:dyDescent="0.2">
      <c r="A1490" s="181" t="s">
        <v>541</v>
      </c>
      <c r="B1490" s="140">
        <v>0</v>
      </c>
      <c r="C1490" s="127">
        <f t="shared" si="93"/>
        <v>6933</v>
      </c>
      <c r="D1490" s="138">
        <v>6933</v>
      </c>
    </row>
    <row r="1491" spans="1:4" ht="24" customHeight="1" thickBot="1" x14ac:dyDescent="0.25">
      <c r="A1491" s="182" t="s">
        <v>542</v>
      </c>
      <c r="B1491" s="133">
        <v>0</v>
      </c>
      <c r="C1491" s="127">
        <f t="shared" si="93"/>
        <v>9187</v>
      </c>
      <c r="D1491" s="146">
        <v>9187</v>
      </c>
    </row>
    <row r="1492" spans="1:4" ht="13.5" customHeight="1" thickBot="1" x14ac:dyDescent="0.25">
      <c r="A1492" s="10" t="s">
        <v>21</v>
      </c>
      <c r="B1492" s="51">
        <f>SUM(B1480:B1491)</f>
        <v>0</v>
      </c>
      <c r="C1492" s="51">
        <f>SUM(C1480:C1491)</f>
        <v>318618</v>
      </c>
      <c r="D1492" s="52">
        <f>SUM(D1480:D1491)</f>
        <v>318618</v>
      </c>
    </row>
    <row r="1493" spans="1:4" ht="13.5" customHeight="1" x14ac:dyDescent="0.2">
      <c r="A1493" s="11"/>
      <c r="B1493" s="11"/>
      <c r="C1493" s="11"/>
      <c r="D1493" s="4"/>
    </row>
    <row r="1494" spans="1:4" ht="13.5" customHeight="1" thickBot="1" x14ac:dyDescent="0.25">
      <c r="A1494" s="19" t="s">
        <v>22</v>
      </c>
      <c r="B1494" s="19"/>
      <c r="C1494" s="19"/>
      <c r="D1494" s="30" t="s">
        <v>109</v>
      </c>
    </row>
    <row r="1495" spans="1:4" ht="45" customHeight="1" thickBot="1" x14ac:dyDescent="0.25">
      <c r="A1495" s="2" t="s">
        <v>0</v>
      </c>
      <c r="B1495" s="32" t="s">
        <v>110</v>
      </c>
      <c r="C1495" s="44" t="s">
        <v>111</v>
      </c>
      <c r="D1495" s="3" t="s">
        <v>112</v>
      </c>
    </row>
    <row r="1496" spans="1:4" ht="24" customHeight="1" x14ac:dyDescent="0.2">
      <c r="A1496" s="175" t="s">
        <v>543</v>
      </c>
      <c r="B1496" s="141">
        <v>0</v>
      </c>
      <c r="C1496" s="142">
        <f t="shared" ref="C1496:C1535" si="94">D1496-B1496</f>
        <v>14338</v>
      </c>
      <c r="D1496" s="143">
        <v>14338</v>
      </c>
    </row>
    <row r="1497" spans="1:4" ht="13.5" customHeight="1" x14ac:dyDescent="0.2">
      <c r="A1497" s="167" t="s">
        <v>544</v>
      </c>
      <c r="B1497" s="135">
        <v>0</v>
      </c>
      <c r="C1497" s="127">
        <f t="shared" si="94"/>
        <v>29584</v>
      </c>
      <c r="D1497" s="136">
        <v>29584</v>
      </c>
    </row>
    <row r="1498" spans="1:4" ht="24" customHeight="1" x14ac:dyDescent="0.2">
      <c r="A1498" s="161" t="s">
        <v>545</v>
      </c>
      <c r="B1498" s="135">
        <v>0</v>
      </c>
      <c r="C1498" s="127">
        <f t="shared" si="94"/>
        <v>15579</v>
      </c>
      <c r="D1498" s="136">
        <v>15579</v>
      </c>
    </row>
    <row r="1499" spans="1:4" ht="24" customHeight="1" x14ac:dyDescent="0.2">
      <c r="A1499" s="161" t="s">
        <v>546</v>
      </c>
      <c r="B1499" s="135">
        <v>0</v>
      </c>
      <c r="C1499" s="127">
        <f t="shared" si="94"/>
        <v>60527</v>
      </c>
      <c r="D1499" s="136">
        <v>60527</v>
      </c>
    </row>
    <row r="1500" spans="1:4" ht="24" customHeight="1" x14ac:dyDescent="0.2">
      <c r="A1500" s="161" t="s">
        <v>547</v>
      </c>
      <c r="B1500" s="135">
        <v>0</v>
      </c>
      <c r="C1500" s="127">
        <f t="shared" si="94"/>
        <v>63985</v>
      </c>
      <c r="D1500" s="136">
        <v>63985</v>
      </c>
    </row>
    <row r="1501" spans="1:4" ht="13.5" customHeight="1" x14ac:dyDescent="0.2">
      <c r="A1501" s="161" t="s">
        <v>548</v>
      </c>
      <c r="B1501" s="135">
        <v>0</v>
      </c>
      <c r="C1501" s="127">
        <f t="shared" si="94"/>
        <v>67080</v>
      </c>
      <c r="D1501" s="136">
        <v>67080</v>
      </c>
    </row>
    <row r="1502" spans="1:4" ht="24" customHeight="1" x14ac:dyDescent="0.2">
      <c r="A1502" s="161" t="s">
        <v>549</v>
      </c>
      <c r="B1502" s="135">
        <v>0</v>
      </c>
      <c r="C1502" s="127">
        <f t="shared" si="94"/>
        <v>47162</v>
      </c>
      <c r="D1502" s="136">
        <v>47162</v>
      </c>
    </row>
    <row r="1503" spans="1:4" ht="13.5" customHeight="1" x14ac:dyDescent="0.2">
      <c r="A1503" s="167" t="s">
        <v>550</v>
      </c>
      <c r="B1503" s="135">
        <v>0</v>
      </c>
      <c r="C1503" s="127">
        <f t="shared" si="94"/>
        <v>30313</v>
      </c>
      <c r="D1503" s="136">
        <v>30313</v>
      </c>
    </row>
    <row r="1504" spans="1:4" ht="13.5" customHeight="1" x14ac:dyDescent="0.2">
      <c r="A1504" s="167" t="s">
        <v>551</v>
      </c>
      <c r="B1504" s="135">
        <v>0</v>
      </c>
      <c r="C1504" s="127">
        <f t="shared" si="94"/>
        <v>13188</v>
      </c>
      <c r="D1504" s="136">
        <v>13188</v>
      </c>
    </row>
    <row r="1505" spans="1:4" ht="13.5" customHeight="1" x14ac:dyDescent="0.2">
      <c r="A1505" s="167" t="s">
        <v>552</v>
      </c>
      <c r="B1505" s="135">
        <v>0</v>
      </c>
      <c r="C1505" s="127">
        <f t="shared" si="94"/>
        <v>10445</v>
      </c>
      <c r="D1505" s="136">
        <v>10445</v>
      </c>
    </row>
    <row r="1506" spans="1:4" ht="13.5" customHeight="1" x14ac:dyDescent="0.2">
      <c r="A1506" s="161" t="s">
        <v>553</v>
      </c>
      <c r="B1506" s="135">
        <v>0</v>
      </c>
      <c r="C1506" s="127">
        <f t="shared" si="94"/>
        <v>15383</v>
      </c>
      <c r="D1506" s="136">
        <v>15383</v>
      </c>
    </row>
    <row r="1507" spans="1:4" ht="13.5" customHeight="1" x14ac:dyDescent="0.2">
      <c r="A1507" s="166" t="s">
        <v>554</v>
      </c>
      <c r="B1507" s="135">
        <v>0</v>
      </c>
      <c r="C1507" s="127">
        <f t="shared" si="94"/>
        <v>27289</v>
      </c>
      <c r="D1507" s="136">
        <v>27289</v>
      </c>
    </row>
    <row r="1508" spans="1:4" ht="24" customHeight="1" x14ac:dyDescent="0.2">
      <c r="A1508" s="161" t="s">
        <v>555</v>
      </c>
      <c r="B1508" s="135">
        <v>0</v>
      </c>
      <c r="C1508" s="127">
        <f t="shared" si="94"/>
        <v>44003</v>
      </c>
      <c r="D1508" s="136">
        <v>44003</v>
      </c>
    </row>
    <row r="1509" spans="1:4" ht="13.5" customHeight="1" x14ac:dyDescent="0.2">
      <c r="A1509" s="167" t="s">
        <v>556</v>
      </c>
      <c r="B1509" s="135">
        <v>0</v>
      </c>
      <c r="C1509" s="127">
        <f t="shared" si="94"/>
        <v>50276</v>
      </c>
      <c r="D1509" s="136">
        <v>50276</v>
      </c>
    </row>
    <row r="1510" spans="1:4" ht="13.5" customHeight="1" x14ac:dyDescent="0.2">
      <c r="A1510" s="161" t="s">
        <v>557</v>
      </c>
      <c r="B1510" s="135">
        <v>0</v>
      </c>
      <c r="C1510" s="127">
        <f t="shared" si="94"/>
        <v>19698</v>
      </c>
      <c r="D1510" s="136">
        <v>19698</v>
      </c>
    </row>
    <row r="1511" spans="1:4" ht="13.5" customHeight="1" x14ac:dyDescent="0.2">
      <c r="A1511" s="168" t="s">
        <v>558</v>
      </c>
      <c r="B1511" s="135">
        <v>0</v>
      </c>
      <c r="C1511" s="127">
        <f t="shared" si="94"/>
        <v>15235</v>
      </c>
      <c r="D1511" s="136">
        <v>15235</v>
      </c>
    </row>
    <row r="1512" spans="1:4" ht="24" customHeight="1" x14ac:dyDescent="0.2">
      <c r="A1512" s="165" t="s">
        <v>559</v>
      </c>
      <c r="B1512" s="135">
        <v>0</v>
      </c>
      <c r="C1512" s="127">
        <f t="shared" si="94"/>
        <v>23144</v>
      </c>
      <c r="D1512" s="136">
        <v>23144</v>
      </c>
    </row>
    <row r="1513" spans="1:4" ht="24" customHeight="1" x14ac:dyDescent="0.2">
      <c r="A1513" s="165" t="s">
        <v>560</v>
      </c>
      <c r="B1513" s="135">
        <v>0</v>
      </c>
      <c r="C1513" s="127">
        <f t="shared" si="94"/>
        <v>14225</v>
      </c>
      <c r="D1513" s="136">
        <v>14225</v>
      </c>
    </row>
    <row r="1514" spans="1:4" ht="24" customHeight="1" x14ac:dyDescent="0.2">
      <c r="A1514" s="165" t="s">
        <v>561</v>
      </c>
      <c r="B1514" s="135">
        <v>0</v>
      </c>
      <c r="C1514" s="127">
        <f t="shared" si="94"/>
        <v>40039</v>
      </c>
      <c r="D1514" s="136">
        <v>40039</v>
      </c>
    </row>
    <row r="1515" spans="1:4" ht="24" customHeight="1" x14ac:dyDescent="0.2">
      <c r="A1515" s="165" t="s">
        <v>644</v>
      </c>
      <c r="B1515" s="135">
        <v>0</v>
      </c>
      <c r="C1515" s="127">
        <f t="shared" si="94"/>
        <v>28016</v>
      </c>
      <c r="D1515" s="136">
        <v>28016</v>
      </c>
    </row>
    <row r="1516" spans="1:4" ht="13.5" customHeight="1" x14ac:dyDescent="0.2">
      <c r="A1516" s="165" t="s">
        <v>562</v>
      </c>
      <c r="B1516" s="135">
        <v>0</v>
      </c>
      <c r="C1516" s="127">
        <f t="shared" si="94"/>
        <v>21335</v>
      </c>
      <c r="D1516" s="136">
        <v>21335</v>
      </c>
    </row>
    <row r="1517" spans="1:4" ht="24" customHeight="1" x14ac:dyDescent="0.2">
      <c r="A1517" s="169" t="s">
        <v>563</v>
      </c>
      <c r="B1517" s="135">
        <v>0</v>
      </c>
      <c r="C1517" s="127">
        <f t="shared" si="94"/>
        <v>40329</v>
      </c>
      <c r="D1517" s="138">
        <v>40329</v>
      </c>
    </row>
    <row r="1518" spans="1:4" ht="13.5" customHeight="1" x14ac:dyDescent="0.2">
      <c r="A1518" s="165" t="s">
        <v>564</v>
      </c>
      <c r="B1518" s="135">
        <v>0</v>
      </c>
      <c r="C1518" s="127">
        <f t="shared" si="94"/>
        <v>14206</v>
      </c>
      <c r="D1518" s="138">
        <v>14206</v>
      </c>
    </row>
    <row r="1519" spans="1:4" ht="13.5" customHeight="1" x14ac:dyDescent="0.2">
      <c r="A1519" s="165" t="s">
        <v>565</v>
      </c>
      <c r="B1519" s="135">
        <v>0</v>
      </c>
      <c r="C1519" s="127">
        <f t="shared" si="94"/>
        <v>19262</v>
      </c>
      <c r="D1519" s="138">
        <v>19262</v>
      </c>
    </row>
    <row r="1520" spans="1:4" ht="24" customHeight="1" x14ac:dyDescent="0.2">
      <c r="A1520" s="164" t="s">
        <v>566</v>
      </c>
      <c r="B1520" s="135">
        <v>0</v>
      </c>
      <c r="C1520" s="127">
        <f t="shared" si="94"/>
        <v>20132</v>
      </c>
      <c r="D1520" s="138">
        <v>20132</v>
      </c>
    </row>
    <row r="1521" spans="1:4" ht="24" customHeight="1" x14ac:dyDescent="0.2">
      <c r="A1521" s="165" t="s">
        <v>567</v>
      </c>
      <c r="B1521" s="135">
        <v>0</v>
      </c>
      <c r="C1521" s="127">
        <f t="shared" si="94"/>
        <v>47658</v>
      </c>
      <c r="D1521" s="138">
        <v>47658</v>
      </c>
    </row>
    <row r="1522" spans="1:4" ht="24" customHeight="1" x14ac:dyDescent="0.2">
      <c r="A1522" s="165" t="s">
        <v>568</v>
      </c>
      <c r="B1522" s="135">
        <v>0</v>
      </c>
      <c r="C1522" s="127">
        <f t="shared" si="94"/>
        <v>17484</v>
      </c>
      <c r="D1522" s="138">
        <v>17484</v>
      </c>
    </row>
    <row r="1523" spans="1:4" ht="24" customHeight="1" x14ac:dyDescent="0.2">
      <c r="A1523" s="165" t="s">
        <v>569</v>
      </c>
      <c r="B1523" s="135">
        <v>0</v>
      </c>
      <c r="C1523" s="127">
        <f t="shared" si="94"/>
        <v>28933</v>
      </c>
      <c r="D1523" s="138">
        <v>28933</v>
      </c>
    </row>
    <row r="1524" spans="1:4" ht="24" customHeight="1" x14ac:dyDescent="0.2">
      <c r="A1524" s="165" t="s">
        <v>570</v>
      </c>
      <c r="B1524" s="135">
        <v>0</v>
      </c>
      <c r="C1524" s="127">
        <f t="shared" si="94"/>
        <v>29735</v>
      </c>
      <c r="D1524" s="138">
        <v>29735</v>
      </c>
    </row>
    <row r="1525" spans="1:4" ht="24" customHeight="1" x14ac:dyDescent="0.2">
      <c r="A1525" s="165" t="s">
        <v>571</v>
      </c>
      <c r="B1525" s="135">
        <v>0</v>
      </c>
      <c r="C1525" s="127">
        <f t="shared" si="94"/>
        <v>17743</v>
      </c>
      <c r="D1525" s="138">
        <v>17743</v>
      </c>
    </row>
    <row r="1526" spans="1:4" ht="24" customHeight="1" x14ac:dyDescent="0.2">
      <c r="A1526" s="165" t="s">
        <v>572</v>
      </c>
      <c r="B1526" s="135">
        <v>0</v>
      </c>
      <c r="C1526" s="127">
        <f t="shared" si="94"/>
        <v>16007</v>
      </c>
      <c r="D1526" s="138">
        <v>16007</v>
      </c>
    </row>
    <row r="1527" spans="1:4" ht="24" customHeight="1" x14ac:dyDescent="0.2">
      <c r="A1527" s="165" t="s">
        <v>573</v>
      </c>
      <c r="B1527" s="135">
        <v>0</v>
      </c>
      <c r="C1527" s="127">
        <f t="shared" si="94"/>
        <v>34869</v>
      </c>
      <c r="D1527" s="138">
        <v>34869</v>
      </c>
    </row>
    <row r="1528" spans="1:4" ht="24" customHeight="1" x14ac:dyDescent="0.2">
      <c r="A1528" s="165" t="s">
        <v>574</v>
      </c>
      <c r="B1528" s="135">
        <v>0</v>
      </c>
      <c r="C1528" s="127">
        <f t="shared" si="94"/>
        <v>4995</v>
      </c>
      <c r="D1528" s="138">
        <v>4995</v>
      </c>
    </row>
    <row r="1529" spans="1:4" ht="13.5" customHeight="1" x14ac:dyDescent="0.2">
      <c r="A1529" s="165" t="s">
        <v>575</v>
      </c>
      <c r="B1529" s="135">
        <v>0</v>
      </c>
      <c r="C1529" s="127">
        <f t="shared" si="94"/>
        <v>8674</v>
      </c>
      <c r="D1529" s="138">
        <v>8674</v>
      </c>
    </row>
    <row r="1530" spans="1:4" ht="13.5" customHeight="1" x14ac:dyDescent="0.2">
      <c r="A1530" s="165" t="s">
        <v>576</v>
      </c>
      <c r="B1530" s="135">
        <v>0</v>
      </c>
      <c r="C1530" s="127">
        <f t="shared" si="94"/>
        <v>14301</v>
      </c>
      <c r="D1530" s="138">
        <v>14301</v>
      </c>
    </row>
    <row r="1531" spans="1:4" ht="13.5" customHeight="1" x14ac:dyDescent="0.2">
      <c r="A1531" s="165" t="s">
        <v>104</v>
      </c>
      <c r="B1531" s="135">
        <v>0</v>
      </c>
      <c r="C1531" s="127">
        <f t="shared" si="94"/>
        <v>12317</v>
      </c>
      <c r="D1531" s="138">
        <v>12317</v>
      </c>
    </row>
    <row r="1532" spans="1:4" ht="13.5" customHeight="1" x14ac:dyDescent="0.2">
      <c r="A1532" s="165" t="s">
        <v>577</v>
      </c>
      <c r="B1532" s="135">
        <v>0</v>
      </c>
      <c r="C1532" s="127">
        <f t="shared" si="94"/>
        <v>4544</v>
      </c>
      <c r="D1532" s="138">
        <v>4544</v>
      </c>
    </row>
    <row r="1533" spans="1:4" ht="13.5" customHeight="1" x14ac:dyDescent="0.2">
      <c r="A1533" s="168" t="s">
        <v>578</v>
      </c>
      <c r="B1533" s="135">
        <v>0</v>
      </c>
      <c r="C1533" s="127">
        <f t="shared" si="94"/>
        <v>2904</v>
      </c>
      <c r="D1533" s="138">
        <v>2904</v>
      </c>
    </row>
    <row r="1534" spans="1:4" ht="24" customHeight="1" x14ac:dyDescent="0.2">
      <c r="A1534" s="165" t="s">
        <v>579</v>
      </c>
      <c r="B1534" s="135">
        <v>0</v>
      </c>
      <c r="C1534" s="127">
        <f t="shared" si="94"/>
        <v>13977</v>
      </c>
      <c r="D1534" s="138">
        <v>13977</v>
      </c>
    </row>
    <row r="1535" spans="1:4" ht="24" customHeight="1" thickBot="1" x14ac:dyDescent="0.25">
      <c r="A1535" s="165" t="s">
        <v>581</v>
      </c>
      <c r="B1535" s="137">
        <v>0</v>
      </c>
      <c r="C1535" s="127">
        <f t="shared" si="94"/>
        <v>28861</v>
      </c>
      <c r="D1535" s="138">
        <v>28861</v>
      </c>
    </row>
    <row r="1536" spans="1:4" ht="13.5" customHeight="1" thickBot="1" x14ac:dyDescent="0.25">
      <c r="A1536" s="10" t="s">
        <v>39</v>
      </c>
      <c r="B1536" s="55">
        <f>SUM(B1496:B1535)</f>
        <v>0</v>
      </c>
      <c r="C1536" s="55">
        <f>SUM(C1496:C1535)</f>
        <v>1027775</v>
      </c>
      <c r="D1536" s="56">
        <f>SUM(D1496:D1535)</f>
        <v>1027775</v>
      </c>
    </row>
    <row r="1537" spans="1:4" ht="13.5" customHeight="1" x14ac:dyDescent="0.2">
      <c r="A1537" s="11"/>
      <c r="B1537" s="11"/>
      <c r="C1537" s="11"/>
      <c r="D1537" s="4"/>
    </row>
    <row r="1538" spans="1:4" ht="13.5" customHeight="1" thickBot="1" x14ac:dyDescent="0.25">
      <c r="A1538" s="19" t="s">
        <v>40</v>
      </c>
      <c r="B1538" s="19"/>
      <c r="C1538" s="19"/>
      <c r="D1538" s="30" t="s">
        <v>109</v>
      </c>
    </row>
    <row r="1539" spans="1:4" ht="45" customHeight="1" thickBot="1" x14ac:dyDescent="0.25">
      <c r="A1539" s="2" t="s">
        <v>0</v>
      </c>
      <c r="B1539" s="32" t="s">
        <v>110</v>
      </c>
      <c r="C1539" s="44" t="s">
        <v>111</v>
      </c>
      <c r="D1539" s="3" t="s">
        <v>112</v>
      </c>
    </row>
    <row r="1540" spans="1:4" ht="24" customHeight="1" x14ac:dyDescent="0.2">
      <c r="A1540" s="183" t="s">
        <v>582</v>
      </c>
      <c r="B1540" s="147">
        <v>0</v>
      </c>
      <c r="C1540" s="127">
        <f t="shared" ref="C1540:C1551" si="95">D1540-B1540</f>
        <v>99514</v>
      </c>
      <c r="D1540" s="145">
        <v>99514</v>
      </c>
    </row>
    <row r="1541" spans="1:4" ht="24" customHeight="1" x14ac:dyDescent="0.2">
      <c r="A1541" s="161" t="s">
        <v>583</v>
      </c>
      <c r="B1541" s="137">
        <v>0</v>
      </c>
      <c r="C1541" s="127">
        <f t="shared" si="95"/>
        <v>124013</v>
      </c>
      <c r="D1541" s="138">
        <v>124013</v>
      </c>
    </row>
    <row r="1542" spans="1:4" ht="13.5" customHeight="1" x14ac:dyDescent="0.2">
      <c r="A1542" s="161" t="s">
        <v>584</v>
      </c>
      <c r="B1542" s="137">
        <v>0</v>
      </c>
      <c r="C1542" s="127">
        <f t="shared" si="95"/>
        <v>33019</v>
      </c>
      <c r="D1542" s="138">
        <v>33019</v>
      </c>
    </row>
    <row r="1543" spans="1:4" ht="13.5" customHeight="1" x14ac:dyDescent="0.2">
      <c r="A1543" s="161" t="s">
        <v>585</v>
      </c>
      <c r="B1543" s="137">
        <v>0</v>
      </c>
      <c r="C1543" s="127">
        <f t="shared" si="95"/>
        <v>15905</v>
      </c>
      <c r="D1543" s="138">
        <v>15905</v>
      </c>
    </row>
    <row r="1544" spans="1:4" ht="24" customHeight="1" x14ac:dyDescent="0.2">
      <c r="A1544" s="161" t="s">
        <v>586</v>
      </c>
      <c r="B1544" s="137">
        <v>0</v>
      </c>
      <c r="C1544" s="127">
        <f t="shared" si="95"/>
        <v>21278</v>
      </c>
      <c r="D1544" s="138">
        <v>21278</v>
      </c>
    </row>
    <row r="1545" spans="1:4" ht="13.5" customHeight="1" x14ac:dyDescent="0.2">
      <c r="A1545" s="161" t="s">
        <v>587</v>
      </c>
      <c r="B1545" s="137">
        <v>0</v>
      </c>
      <c r="C1545" s="127">
        <f t="shared" si="95"/>
        <v>50501</v>
      </c>
      <c r="D1545" s="138">
        <v>50501</v>
      </c>
    </row>
    <row r="1546" spans="1:4" ht="13.5" customHeight="1" x14ac:dyDescent="0.2">
      <c r="A1546" s="161" t="s">
        <v>588</v>
      </c>
      <c r="B1546" s="137">
        <v>0</v>
      </c>
      <c r="C1546" s="127">
        <f t="shared" si="95"/>
        <v>11471</v>
      </c>
      <c r="D1546" s="138">
        <v>11471</v>
      </c>
    </row>
    <row r="1547" spans="1:4" ht="13.5" customHeight="1" x14ac:dyDescent="0.2">
      <c r="A1547" s="161" t="s">
        <v>589</v>
      </c>
      <c r="B1547" s="137">
        <v>0</v>
      </c>
      <c r="C1547" s="127">
        <f t="shared" si="95"/>
        <v>13546</v>
      </c>
      <c r="D1547" s="138">
        <v>13546</v>
      </c>
    </row>
    <row r="1548" spans="1:4" ht="24" customHeight="1" x14ac:dyDescent="0.2">
      <c r="A1548" s="161" t="s">
        <v>590</v>
      </c>
      <c r="B1548" s="137">
        <v>0</v>
      </c>
      <c r="C1548" s="127">
        <f t="shared" si="95"/>
        <v>21865</v>
      </c>
      <c r="D1548" s="138">
        <v>21865</v>
      </c>
    </row>
    <row r="1549" spans="1:4" ht="13.5" customHeight="1" x14ac:dyDescent="0.2">
      <c r="A1549" s="161" t="s">
        <v>591</v>
      </c>
      <c r="B1549" s="137">
        <v>0</v>
      </c>
      <c r="C1549" s="127">
        <f t="shared" si="95"/>
        <v>5845</v>
      </c>
      <c r="D1549" s="138">
        <v>5845</v>
      </c>
    </row>
    <row r="1550" spans="1:4" ht="24" customHeight="1" x14ac:dyDescent="0.2">
      <c r="A1550" s="161" t="s">
        <v>592</v>
      </c>
      <c r="B1550" s="137">
        <v>0</v>
      </c>
      <c r="C1550" s="127">
        <f t="shared" si="95"/>
        <v>4763</v>
      </c>
      <c r="D1550" s="138">
        <v>4763</v>
      </c>
    </row>
    <row r="1551" spans="1:4" ht="13.5" customHeight="1" thickBot="1" x14ac:dyDescent="0.25">
      <c r="A1551" s="184" t="s">
        <v>593</v>
      </c>
      <c r="B1551" s="148">
        <v>0</v>
      </c>
      <c r="C1551" s="127">
        <f t="shared" si="95"/>
        <v>6519</v>
      </c>
      <c r="D1551" s="146">
        <v>6519</v>
      </c>
    </row>
    <row r="1552" spans="1:4" ht="13.5" customHeight="1" thickBot="1" x14ac:dyDescent="0.25">
      <c r="A1552" s="10" t="s">
        <v>54</v>
      </c>
      <c r="B1552" s="55">
        <f>SUM(B1540:B1551)</f>
        <v>0</v>
      </c>
      <c r="C1552" s="55">
        <f>SUM(C1540:C1551)</f>
        <v>408239</v>
      </c>
      <c r="D1552" s="56">
        <f>SUM(D1540:D1551)</f>
        <v>408239</v>
      </c>
    </row>
    <row r="1553" spans="1:4" ht="13.5" customHeight="1" x14ac:dyDescent="0.2">
      <c r="A1553" s="19"/>
      <c r="B1553" s="19"/>
      <c r="C1553" s="19"/>
      <c r="D1553" s="4"/>
    </row>
    <row r="1554" spans="1:4" ht="13.5" customHeight="1" thickBot="1" x14ac:dyDescent="0.25">
      <c r="A1554" s="19" t="s">
        <v>55</v>
      </c>
      <c r="B1554" s="19"/>
      <c r="C1554" s="19"/>
      <c r="D1554" s="30" t="s">
        <v>109</v>
      </c>
    </row>
    <row r="1555" spans="1:4" ht="45" customHeight="1" thickBot="1" x14ac:dyDescent="0.25">
      <c r="A1555" s="2" t="s">
        <v>0</v>
      </c>
      <c r="B1555" s="32" t="s">
        <v>110</v>
      </c>
      <c r="C1555" s="44" t="s">
        <v>111</v>
      </c>
      <c r="D1555" s="3" t="s">
        <v>112</v>
      </c>
    </row>
    <row r="1556" spans="1:4" ht="13.5" customHeight="1" x14ac:dyDescent="0.2">
      <c r="A1556" s="185" t="s">
        <v>594</v>
      </c>
      <c r="B1556" s="147">
        <v>0</v>
      </c>
      <c r="C1556" s="142">
        <f t="shared" ref="C1556:C1584" si="96">D1556-B1556</f>
        <v>21081</v>
      </c>
      <c r="D1556" s="145">
        <v>21081</v>
      </c>
    </row>
    <row r="1557" spans="1:4" ht="13.5" customHeight="1" x14ac:dyDescent="0.2">
      <c r="A1557" s="170" t="s">
        <v>77</v>
      </c>
      <c r="B1557" s="137">
        <v>0</v>
      </c>
      <c r="C1557" s="127">
        <f t="shared" si="96"/>
        <v>22104</v>
      </c>
      <c r="D1557" s="138">
        <v>22104</v>
      </c>
    </row>
    <row r="1558" spans="1:4" ht="24" customHeight="1" x14ac:dyDescent="0.2">
      <c r="A1558" s="162" t="s">
        <v>595</v>
      </c>
      <c r="B1558" s="137">
        <v>0</v>
      </c>
      <c r="C1558" s="127">
        <f t="shared" si="96"/>
        <v>62037</v>
      </c>
      <c r="D1558" s="138">
        <v>62037</v>
      </c>
    </row>
    <row r="1559" spans="1:4" ht="24" customHeight="1" x14ac:dyDescent="0.2">
      <c r="A1559" s="162" t="s">
        <v>78</v>
      </c>
      <c r="B1559" s="137">
        <v>0</v>
      </c>
      <c r="C1559" s="127">
        <f t="shared" si="96"/>
        <v>101271</v>
      </c>
      <c r="D1559" s="138">
        <v>101271</v>
      </c>
    </row>
    <row r="1560" spans="1:4" ht="13.5" customHeight="1" x14ac:dyDescent="0.2">
      <c r="A1560" s="162" t="s">
        <v>596</v>
      </c>
      <c r="B1560" s="137">
        <v>0</v>
      </c>
      <c r="C1560" s="127">
        <f t="shared" si="96"/>
        <v>32624</v>
      </c>
      <c r="D1560" s="138">
        <v>32624</v>
      </c>
    </row>
    <row r="1561" spans="1:4" ht="13.5" customHeight="1" x14ac:dyDescent="0.2">
      <c r="A1561" s="170" t="s">
        <v>597</v>
      </c>
      <c r="B1561" s="137">
        <v>0</v>
      </c>
      <c r="C1561" s="127">
        <f t="shared" si="96"/>
        <v>16138</v>
      </c>
      <c r="D1561" s="138">
        <v>16138</v>
      </c>
    </row>
    <row r="1562" spans="1:4" ht="13.5" customHeight="1" x14ac:dyDescent="0.2">
      <c r="A1562" s="170" t="s">
        <v>598</v>
      </c>
      <c r="B1562" s="137">
        <v>0</v>
      </c>
      <c r="C1562" s="127">
        <f t="shared" si="96"/>
        <v>14884</v>
      </c>
      <c r="D1562" s="138">
        <v>14884</v>
      </c>
    </row>
    <row r="1563" spans="1:4" ht="13.5" customHeight="1" x14ac:dyDescent="0.2">
      <c r="A1563" s="171" t="s">
        <v>599</v>
      </c>
      <c r="B1563" s="137">
        <v>0</v>
      </c>
      <c r="C1563" s="127">
        <f t="shared" si="96"/>
        <v>30681</v>
      </c>
      <c r="D1563" s="138">
        <v>30681</v>
      </c>
    </row>
    <row r="1564" spans="1:4" ht="24" customHeight="1" x14ac:dyDescent="0.2">
      <c r="A1564" s="162" t="s">
        <v>600</v>
      </c>
      <c r="B1564" s="137">
        <v>0</v>
      </c>
      <c r="C1564" s="127">
        <f t="shared" si="96"/>
        <v>11543</v>
      </c>
      <c r="D1564" s="138">
        <v>11543</v>
      </c>
    </row>
    <row r="1565" spans="1:4" ht="13.5" customHeight="1" x14ac:dyDescent="0.2">
      <c r="A1565" s="186" t="s">
        <v>601</v>
      </c>
      <c r="B1565" s="137">
        <v>0</v>
      </c>
      <c r="C1565" s="127">
        <f t="shared" si="96"/>
        <v>18740</v>
      </c>
      <c r="D1565" s="138">
        <v>18740</v>
      </c>
    </row>
    <row r="1566" spans="1:4" ht="13.5" customHeight="1" x14ac:dyDescent="0.2">
      <c r="A1566" s="162" t="s">
        <v>602</v>
      </c>
      <c r="B1566" s="137">
        <v>0</v>
      </c>
      <c r="C1566" s="127">
        <f t="shared" si="96"/>
        <v>40821</v>
      </c>
      <c r="D1566" s="138">
        <v>40821</v>
      </c>
    </row>
    <row r="1567" spans="1:4" ht="13.5" customHeight="1" x14ac:dyDescent="0.2">
      <c r="A1567" s="170" t="s">
        <v>603</v>
      </c>
      <c r="B1567" s="137">
        <v>0</v>
      </c>
      <c r="C1567" s="127">
        <f t="shared" si="96"/>
        <v>22005</v>
      </c>
      <c r="D1567" s="138">
        <v>22005</v>
      </c>
    </row>
    <row r="1568" spans="1:4" ht="24" customHeight="1" x14ac:dyDescent="0.2">
      <c r="A1568" s="162" t="s">
        <v>604</v>
      </c>
      <c r="B1568" s="137">
        <v>0</v>
      </c>
      <c r="C1568" s="127">
        <f t="shared" si="96"/>
        <v>43709</v>
      </c>
      <c r="D1568" s="138">
        <v>43709</v>
      </c>
    </row>
    <row r="1569" spans="1:4" ht="13.5" customHeight="1" x14ac:dyDescent="0.2">
      <c r="A1569" s="170" t="s">
        <v>605</v>
      </c>
      <c r="B1569" s="137">
        <v>0</v>
      </c>
      <c r="C1569" s="127">
        <f t="shared" si="96"/>
        <v>19031</v>
      </c>
      <c r="D1569" s="138">
        <v>19031</v>
      </c>
    </row>
    <row r="1570" spans="1:4" ht="24" customHeight="1" x14ac:dyDescent="0.2">
      <c r="A1570" s="162" t="s">
        <v>606</v>
      </c>
      <c r="B1570" s="137">
        <v>0</v>
      </c>
      <c r="C1570" s="127">
        <f t="shared" si="96"/>
        <v>14496</v>
      </c>
      <c r="D1570" s="138">
        <v>14496</v>
      </c>
    </row>
    <row r="1571" spans="1:4" ht="24" customHeight="1" x14ac:dyDescent="0.2">
      <c r="A1571" s="162" t="s">
        <v>607</v>
      </c>
      <c r="B1571" s="137">
        <v>0</v>
      </c>
      <c r="C1571" s="127">
        <f t="shared" si="96"/>
        <v>13747</v>
      </c>
      <c r="D1571" s="138">
        <v>13747</v>
      </c>
    </row>
    <row r="1572" spans="1:4" ht="24" customHeight="1" x14ac:dyDescent="0.2">
      <c r="A1572" s="162" t="s">
        <v>608</v>
      </c>
      <c r="B1572" s="137">
        <v>0</v>
      </c>
      <c r="C1572" s="127">
        <f t="shared" si="96"/>
        <v>12562</v>
      </c>
      <c r="D1572" s="138">
        <v>12562</v>
      </c>
    </row>
    <row r="1573" spans="1:4" ht="13.5" customHeight="1" x14ac:dyDescent="0.2">
      <c r="A1573" s="162" t="s">
        <v>609</v>
      </c>
      <c r="B1573" s="137">
        <v>0</v>
      </c>
      <c r="C1573" s="127">
        <f t="shared" si="96"/>
        <v>38252</v>
      </c>
      <c r="D1573" s="138">
        <v>38252</v>
      </c>
    </row>
    <row r="1574" spans="1:4" ht="13.5" customHeight="1" x14ac:dyDescent="0.2">
      <c r="A1574" s="186" t="s">
        <v>610</v>
      </c>
      <c r="B1574" s="137">
        <v>0</v>
      </c>
      <c r="C1574" s="127">
        <f t="shared" si="96"/>
        <v>14342</v>
      </c>
      <c r="D1574" s="138">
        <v>14342</v>
      </c>
    </row>
    <row r="1575" spans="1:4" ht="13.5" customHeight="1" x14ac:dyDescent="0.2">
      <c r="A1575" s="187" t="s">
        <v>611</v>
      </c>
      <c r="B1575" s="137">
        <v>0</v>
      </c>
      <c r="C1575" s="127">
        <f t="shared" si="96"/>
        <v>15160</v>
      </c>
      <c r="D1575" s="138">
        <v>15160</v>
      </c>
    </row>
    <row r="1576" spans="1:4" ht="13.5" customHeight="1" x14ac:dyDescent="0.2">
      <c r="A1576" s="162" t="s">
        <v>612</v>
      </c>
      <c r="B1576" s="137">
        <v>0</v>
      </c>
      <c r="C1576" s="127">
        <f t="shared" si="96"/>
        <v>4134</v>
      </c>
      <c r="D1576" s="138">
        <v>4134</v>
      </c>
    </row>
    <row r="1577" spans="1:4" ht="13.5" customHeight="1" x14ac:dyDescent="0.2">
      <c r="A1577" s="186" t="s">
        <v>106</v>
      </c>
      <c r="B1577" s="137">
        <v>0</v>
      </c>
      <c r="C1577" s="127">
        <f t="shared" si="96"/>
        <v>16346</v>
      </c>
      <c r="D1577" s="138">
        <v>16346</v>
      </c>
    </row>
    <row r="1578" spans="1:4" ht="13.5" customHeight="1" x14ac:dyDescent="0.2">
      <c r="A1578" s="186" t="s">
        <v>613</v>
      </c>
      <c r="B1578" s="137">
        <v>0</v>
      </c>
      <c r="C1578" s="127">
        <f t="shared" si="96"/>
        <v>5956</v>
      </c>
      <c r="D1578" s="138">
        <v>5956</v>
      </c>
    </row>
    <row r="1579" spans="1:4" ht="13.5" customHeight="1" x14ac:dyDescent="0.2">
      <c r="A1579" s="186" t="s">
        <v>614</v>
      </c>
      <c r="B1579" s="137">
        <v>0</v>
      </c>
      <c r="C1579" s="127">
        <f t="shared" si="96"/>
        <v>21963</v>
      </c>
      <c r="D1579" s="138">
        <v>21963</v>
      </c>
    </row>
    <row r="1580" spans="1:4" ht="24" customHeight="1" x14ac:dyDescent="0.2">
      <c r="A1580" s="186" t="s">
        <v>615</v>
      </c>
      <c r="B1580" s="137">
        <v>0</v>
      </c>
      <c r="C1580" s="127">
        <f t="shared" si="96"/>
        <v>7213</v>
      </c>
      <c r="D1580" s="138">
        <v>7213</v>
      </c>
    </row>
    <row r="1581" spans="1:4" ht="13.5" customHeight="1" x14ac:dyDescent="0.2">
      <c r="A1581" s="186" t="s">
        <v>105</v>
      </c>
      <c r="B1581" s="137">
        <v>0</v>
      </c>
      <c r="C1581" s="127">
        <f t="shared" si="96"/>
        <v>6287</v>
      </c>
      <c r="D1581" s="138">
        <v>6287</v>
      </c>
    </row>
    <row r="1582" spans="1:4" ht="24" customHeight="1" x14ac:dyDescent="0.2">
      <c r="A1582" s="186" t="s">
        <v>616</v>
      </c>
      <c r="B1582" s="137">
        <v>0</v>
      </c>
      <c r="C1582" s="127">
        <f t="shared" si="96"/>
        <v>9581</v>
      </c>
      <c r="D1582" s="138">
        <v>9581</v>
      </c>
    </row>
    <row r="1583" spans="1:4" ht="24" customHeight="1" x14ac:dyDescent="0.2">
      <c r="A1583" s="186" t="s">
        <v>617</v>
      </c>
      <c r="B1583" s="137">
        <v>0</v>
      </c>
      <c r="C1583" s="127">
        <f t="shared" si="96"/>
        <v>6964</v>
      </c>
      <c r="D1583" s="138">
        <v>6964</v>
      </c>
    </row>
    <row r="1584" spans="1:4" ht="13.5" customHeight="1" x14ac:dyDescent="0.2">
      <c r="A1584" s="186" t="s">
        <v>618</v>
      </c>
      <c r="B1584" s="137">
        <v>0</v>
      </c>
      <c r="C1584" s="127">
        <f t="shared" si="96"/>
        <v>8297</v>
      </c>
      <c r="D1584" s="138">
        <v>8297</v>
      </c>
    </row>
    <row r="1585" spans="1:4" ht="13.5" customHeight="1" thickBot="1" x14ac:dyDescent="0.25">
      <c r="A1585" s="176" t="s">
        <v>65</v>
      </c>
      <c r="B1585" s="189">
        <f>SUM(B1556:B1584)</f>
        <v>0</v>
      </c>
      <c r="C1585" s="189">
        <f>SUM(C1556:C1584)</f>
        <v>651969</v>
      </c>
      <c r="D1585" s="190">
        <f>SUM(D1556:D1584)</f>
        <v>651969</v>
      </c>
    </row>
    <row r="1586" spans="1:4" ht="13.5" customHeight="1" x14ac:dyDescent="0.2">
      <c r="A1586" s="19"/>
      <c r="B1586" s="19"/>
      <c r="C1586" s="19"/>
      <c r="D1586" s="4"/>
    </row>
    <row r="1587" spans="1:4" ht="13.5" customHeight="1" thickBot="1" x14ac:dyDescent="0.25">
      <c r="A1587" s="19" t="s">
        <v>66</v>
      </c>
      <c r="B1587" s="19"/>
      <c r="C1587" s="19"/>
      <c r="D1587" s="30" t="s">
        <v>109</v>
      </c>
    </row>
    <row r="1588" spans="1:4" ht="45" customHeight="1" thickBot="1" x14ac:dyDescent="0.25">
      <c r="A1588" s="2" t="s">
        <v>0</v>
      </c>
      <c r="B1588" s="32" t="s">
        <v>110</v>
      </c>
      <c r="C1588" s="44" t="s">
        <v>111</v>
      </c>
      <c r="D1588" s="3" t="s">
        <v>112</v>
      </c>
    </row>
    <row r="1589" spans="1:4" ht="13.5" customHeight="1" x14ac:dyDescent="0.2">
      <c r="A1589" s="183" t="s">
        <v>619</v>
      </c>
      <c r="B1589" s="147">
        <v>0</v>
      </c>
      <c r="C1589" s="142">
        <f t="shared" ref="C1589:C1610" si="97">D1589-B1589</f>
        <v>4634</v>
      </c>
      <c r="D1589" s="145">
        <v>4634</v>
      </c>
    </row>
    <row r="1590" spans="1:4" ht="24" customHeight="1" x14ac:dyDescent="0.2">
      <c r="A1590" s="161" t="s">
        <v>620</v>
      </c>
      <c r="B1590" s="137">
        <v>0</v>
      </c>
      <c r="C1590" s="127">
        <f t="shared" si="97"/>
        <v>2987</v>
      </c>
      <c r="D1590" s="138">
        <v>2987</v>
      </c>
    </row>
    <row r="1591" spans="1:4" ht="24" customHeight="1" x14ac:dyDescent="0.2">
      <c r="A1591" s="161" t="s">
        <v>621</v>
      </c>
      <c r="B1591" s="137">
        <v>0</v>
      </c>
      <c r="C1591" s="127">
        <f t="shared" si="97"/>
        <v>84148</v>
      </c>
      <c r="D1591" s="138">
        <v>84148</v>
      </c>
    </row>
    <row r="1592" spans="1:4" ht="24" customHeight="1" x14ac:dyDescent="0.2">
      <c r="A1592" s="161" t="s">
        <v>622</v>
      </c>
      <c r="B1592" s="137">
        <v>0</v>
      </c>
      <c r="C1592" s="127">
        <f t="shared" si="97"/>
        <v>163609</v>
      </c>
      <c r="D1592" s="138">
        <v>163609</v>
      </c>
    </row>
    <row r="1593" spans="1:4" ht="24" customHeight="1" x14ac:dyDescent="0.2">
      <c r="A1593" s="161" t="s">
        <v>645</v>
      </c>
      <c r="B1593" s="137">
        <v>0</v>
      </c>
      <c r="C1593" s="127">
        <f t="shared" si="97"/>
        <v>114274</v>
      </c>
      <c r="D1593" s="138">
        <v>114274</v>
      </c>
    </row>
    <row r="1594" spans="1:4" ht="13.5" customHeight="1" x14ac:dyDescent="0.2">
      <c r="A1594" s="170" t="s">
        <v>624</v>
      </c>
      <c r="B1594" s="137">
        <v>0</v>
      </c>
      <c r="C1594" s="127">
        <f t="shared" si="97"/>
        <v>28190</v>
      </c>
      <c r="D1594" s="138">
        <v>28190</v>
      </c>
    </row>
    <row r="1595" spans="1:4" ht="13.5" customHeight="1" x14ac:dyDescent="0.2">
      <c r="A1595" s="170" t="s">
        <v>625</v>
      </c>
      <c r="B1595" s="137">
        <v>0</v>
      </c>
      <c r="C1595" s="127">
        <f t="shared" si="97"/>
        <v>16002</v>
      </c>
      <c r="D1595" s="138">
        <v>16002</v>
      </c>
    </row>
    <row r="1596" spans="1:4" ht="24" customHeight="1" x14ac:dyDescent="0.2">
      <c r="A1596" s="162" t="s">
        <v>626</v>
      </c>
      <c r="B1596" s="137">
        <v>0</v>
      </c>
      <c r="C1596" s="127">
        <f t="shared" si="97"/>
        <v>39143</v>
      </c>
      <c r="D1596" s="138">
        <v>39143</v>
      </c>
    </row>
    <row r="1597" spans="1:4" ht="24" customHeight="1" x14ac:dyDescent="0.2">
      <c r="A1597" s="162" t="s">
        <v>627</v>
      </c>
      <c r="B1597" s="137">
        <v>0</v>
      </c>
      <c r="C1597" s="127">
        <f t="shared" si="97"/>
        <v>24408</v>
      </c>
      <c r="D1597" s="138">
        <v>24408</v>
      </c>
    </row>
    <row r="1598" spans="1:4" ht="24" customHeight="1" x14ac:dyDescent="0.2">
      <c r="A1598" s="162" t="s">
        <v>628</v>
      </c>
      <c r="B1598" s="137">
        <v>0</v>
      </c>
      <c r="C1598" s="127">
        <f t="shared" si="97"/>
        <v>10149</v>
      </c>
      <c r="D1598" s="138">
        <v>10149</v>
      </c>
    </row>
    <row r="1599" spans="1:4" ht="13.5" customHeight="1" x14ac:dyDescent="0.2">
      <c r="A1599" s="162" t="s">
        <v>629</v>
      </c>
      <c r="B1599" s="137">
        <v>0</v>
      </c>
      <c r="C1599" s="127">
        <f t="shared" si="97"/>
        <v>19500</v>
      </c>
      <c r="D1599" s="138">
        <v>19500</v>
      </c>
    </row>
    <row r="1600" spans="1:4" ht="24" customHeight="1" x14ac:dyDescent="0.2">
      <c r="A1600" s="162" t="s">
        <v>642</v>
      </c>
      <c r="B1600" s="137">
        <v>0</v>
      </c>
      <c r="C1600" s="127">
        <f t="shared" si="97"/>
        <v>59082</v>
      </c>
      <c r="D1600" s="138">
        <v>59082</v>
      </c>
    </row>
    <row r="1601" spans="1:4" ht="13.5" customHeight="1" x14ac:dyDescent="0.2">
      <c r="A1601" s="162" t="s">
        <v>630</v>
      </c>
      <c r="B1601" s="137">
        <v>0</v>
      </c>
      <c r="C1601" s="127">
        <f t="shared" si="97"/>
        <v>12687</v>
      </c>
      <c r="D1601" s="138">
        <v>12687</v>
      </c>
    </row>
    <row r="1602" spans="1:4" ht="24" customHeight="1" x14ac:dyDescent="0.2">
      <c r="A1602" s="162" t="s">
        <v>631</v>
      </c>
      <c r="B1602" s="137">
        <v>0</v>
      </c>
      <c r="C1602" s="127">
        <f t="shared" si="97"/>
        <v>12901</v>
      </c>
      <c r="D1602" s="138">
        <v>12901</v>
      </c>
    </row>
    <row r="1603" spans="1:4" ht="13.5" customHeight="1" x14ac:dyDescent="0.2">
      <c r="A1603" s="162" t="s">
        <v>632</v>
      </c>
      <c r="B1603" s="137">
        <v>0</v>
      </c>
      <c r="C1603" s="127">
        <f t="shared" si="97"/>
        <v>17586</v>
      </c>
      <c r="D1603" s="138">
        <v>17586</v>
      </c>
    </row>
    <row r="1604" spans="1:4" ht="13.5" customHeight="1" x14ac:dyDescent="0.2">
      <c r="A1604" s="162" t="s">
        <v>633</v>
      </c>
      <c r="B1604" s="137">
        <v>0</v>
      </c>
      <c r="C1604" s="127">
        <f t="shared" si="97"/>
        <v>22783</v>
      </c>
      <c r="D1604" s="138">
        <v>22783</v>
      </c>
    </row>
    <row r="1605" spans="1:4" ht="24" customHeight="1" x14ac:dyDescent="0.2">
      <c r="A1605" s="162" t="s">
        <v>634</v>
      </c>
      <c r="B1605" s="137">
        <v>0</v>
      </c>
      <c r="C1605" s="127">
        <f t="shared" si="97"/>
        <v>11495</v>
      </c>
      <c r="D1605" s="138">
        <v>11495</v>
      </c>
    </row>
    <row r="1606" spans="1:4" ht="24" customHeight="1" x14ac:dyDescent="0.2">
      <c r="A1606" s="162" t="s">
        <v>635</v>
      </c>
      <c r="B1606" s="137">
        <v>0</v>
      </c>
      <c r="C1606" s="127">
        <f t="shared" si="97"/>
        <v>46467</v>
      </c>
      <c r="D1606" s="138">
        <v>46467</v>
      </c>
    </row>
    <row r="1607" spans="1:4" ht="24" customHeight="1" x14ac:dyDescent="0.2">
      <c r="A1607" s="162" t="s">
        <v>636</v>
      </c>
      <c r="B1607" s="137">
        <v>0</v>
      </c>
      <c r="C1607" s="127">
        <f t="shared" si="97"/>
        <v>8580</v>
      </c>
      <c r="D1607" s="138">
        <v>8580</v>
      </c>
    </row>
    <row r="1608" spans="1:4" ht="13.5" customHeight="1" x14ac:dyDescent="0.2">
      <c r="A1608" s="162" t="s">
        <v>637</v>
      </c>
      <c r="B1608" s="137">
        <v>0</v>
      </c>
      <c r="C1608" s="127">
        <f t="shared" si="97"/>
        <v>14607</v>
      </c>
      <c r="D1608" s="138">
        <v>14607</v>
      </c>
    </row>
    <row r="1609" spans="1:4" ht="13.5" customHeight="1" x14ac:dyDescent="0.2">
      <c r="A1609" s="170" t="s">
        <v>638</v>
      </c>
      <c r="B1609" s="137">
        <v>0</v>
      </c>
      <c r="C1609" s="127">
        <f t="shared" si="97"/>
        <v>19139</v>
      </c>
      <c r="D1609" s="138">
        <v>19139</v>
      </c>
    </row>
    <row r="1610" spans="1:4" ht="13.5" customHeight="1" thickBot="1" x14ac:dyDescent="0.25">
      <c r="A1610" s="170" t="s">
        <v>639</v>
      </c>
      <c r="B1610" s="137">
        <v>0</v>
      </c>
      <c r="C1610" s="127">
        <f t="shared" si="97"/>
        <v>3378</v>
      </c>
      <c r="D1610" s="138">
        <v>3378</v>
      </c>
    </row>
    <row r="1611" spans="1:4" ht="13.5" customHeight="1" thickBot="1" x14ac:dyDescent="0.25">
      <c r="A1611" s="10" t="s">
        <v>75</v>
      </c>
      <c r="B1611" s="55">
        <f>SUM(B1589:B1610)</f>
        <v>0</v>
      </c>
      <c r="C1611" s="55">
        <f>SUM(C1589:C1610)</f>
        <v>735749</v>
      </c>
      <c r="D1611" s="56">
        <f>SUM(D1589:D1610)</f>
        <v>735749</v>
      </c>
    </row>
    <row r="1612" spans="1:4" ht="13.5" customHeight="1" x14ac:dyDescent="0.2">
      <c r="A1612" s="11"/>
      <c r="B1612" s="11"/>
      <c r="C1612" s="11"/>
      <c r="D1612" s="4"/>
    </row>
    <row r="1613" spans="1:4" ht="13.5" customHeight="1" thickBot="1" x14ac:dyDescent="0.25">
      <c r="A1613" s="11"/>
      <c r="B1613" s="11"/>
      <c r="C1613" s="11"/>
      <c r="D1613" s="4"/>
    </row>
    <row r="1614" spans="1:4" ht="24" customHeight="1" thickBot="1" x14ac:dyDescent="0.25">
      <c r="A1614" s="159" t="s">
        <v>1</v>
      </c>
      <c r="B1614" s="131">
        <f>B1492+B1536+B1552+B1585+B1611</f>
        <v>0</v>
      </c>
      <c r="C1614" s="131">
        <f>C1492+C1536+C1552+C1585+C1611</f>
        <v>3142350</v>
      </c>
      <c r="D1614" s="132">
        <f>D1492+D1536+D1552+D1585+D1611</f>
        <v>3142350</v>
      </c>
    </row>
    <row r="1615" spans="1:4" ht="13.5" customHeight="1" x14ac:dyDescent="0.2">
      <c r="A1615" s="83"/>
      <c r="B1615" s="83"/>
      <c r="C1615" s="83"/>
      <c r="D1615" s="83"/>
    </row>
    <row r="1616" spans="1:4" ht="13.5" customHeight="1" thickBot="1" x14ac:dyDescent="0.25">
      <c r="A1616" s="83"/>
      <c r="B1616" s="83"/>
      <c r="C1616" s="83"/>
      <c r="D1616" s="83"/>
    </row>
    <row r="1617" spans="1:4" ht="13.5" customHeight="1" thickBot="1" x14ac:dyDescent="0.25">
      <c r="A1617" s="172" t="s">
        <v>8</v>
      </c>
      <c r="B1617" s="173">
        <f>B1614+B1473</f>
        <v>0</v>
      </c>
      <c r="C1617" s="173">
        <f>C1614+C1473</f>
        <v>9577150</v>
      </c>
      <c r="D1617" s="174">
        <f>D1614+D1473</f>
        <v>9577150</v>
      </c>
    </row>
    <row r="1621" spans="1:4" ht="39.75" customHeight="1" x14ac:dyDescent="0.2">
      <c r="A1621" s="195" t="s">
        <v>640</v>
      </c>
      <c r="B1621" s="195"/>
      <c r="C1621" s="195"/>
      <c r="D1621" s="195"/>
    </row>
    <row r="1622" spans="1:4" ht="15.75" customHeight="1" x14ac:dyDescent="0.25">
      <c r="A1622" s="12" t="s">
        <v>641</v>
      </c>
      <c r="B1622" s="12"/>
      <c r="C1622" s="12"/>
      <c r="D1622" s="4"/>
    </row>
    <row r="1623" spans="1:4" ht="13.5" customHeight="1" x14ac:dyDescent="0.2">
      <c r="A1623" s="13"/>
      <c r="B1623" s="13"/>
      <c r="C1623" s="13"/>
      <c r="D1623" s="4"/>
    </row>
    <row r="1624" spans="1:4" ht="13.5" customHeight="1" x14ac:dyDescent="0.2">
      <c r="A1624" s="5" t="s">
        <v>6</v>
      </c>
      <c r="B1624" s="13"/>
      <c r="C1624" s="13"/>
      <c r="D1624" s="4"/>
    </row>
    <row r="1625" spans="1:4" ht="13.5" customHeight="1" x14ac:dyDescent="0.2">
      <c r="A1625" s="13"/>
      <c r="B1625" s="13"/>
      <c r="C1625" s="13"/>
      <c r="D1625" s="4"/>
    </row>
    <row r="1626" spans="1:4" ht="13.5" customHeight="1" x14ac:dyDescent="0.2">
      <c r="A1626" s="14" t="s">
        <v>9</v>
      </c>
      <c r="B1626" s="14"/>
      <c r="C1626" s="14"/>
      <c r="D1626" s="4"/>
    </row>
    <row r="1627" spans="1:4" ht="13.5" customHeight="1" x14ac:dyDescent="0.2">
      <c r="A1627" s="15"/>
      <c r="B1627" s="15"/>
      <c r="C1627" s="15"/>
      <c r="D1627" s="4"/>
    </row>
    <row r="1628" spans="1:4" ht="13.5" customHeight="1" thickBot="1" x14ac:dyDescent="0.25">
      <c r="A1628" s="14" t="s">
        <v>10</v>
      </c>
      <c r="B1628" s="14"/>
      <c r="C1628" s="14"/>
      <c r="D1628" s="30" t="s">
        <v>109</v>
      </c>
    </row>
    <row r="1629" spans="1:4" ht="45" customHeight="1" thickBot="1" x14ac:dyDescent="0.25">
      <c r="A1629" s="2" t="s">
        <v>0</v>
      </c>
      <c r="B1629" s="31" t="s">
        <v>110</v>
      </c>
      <c r="C1629" s="32" t="s">
        <v>111</v>
      </c>
      <c r="D1629" s="3" t="s">
        <v>112</v>
      </c>
    </row>
    <row r="1630" spans="1:4" ht="13.5" customHeight="1" x14ac:dyDescent="0.2">
      <c r="A1630" s="28" t="s">
        <v>11</v>
      </c>
      <c r="B1630" s="66">
        <v>0</v>
      </c>
      <c r="C1630" s="46">
        <f t="shared" ref="C1630:C1668" si="98">D1630-B1630</f>
        <v>62036</v>
      </c>
      <c r="D1630" s="48">
        <v>62036</v>
      </c>
    </row>
    <row r="1631" spans="1:4" ht="13.5" customHeight="1" x14ac:dyDescent="0.2">
      <c r="A1631" s="36" t="s">
        <v>12</v>
      </c>
      <c r="B1631" s="66">
        <v>0</v>
      </c>
      <c r="C1631" s="46">
        <f t="shared" si="98"/>
        <v>21687</v>
      </c>
      <c r="D1631" s="48">
        <v>21687</v>
      </c>
    </row>
    <row r="1632" spans="1:4" ht="13.5" customHeight="1" x14ac:dyDescent="0.2">
      <c r="A1632" s="36" t="s">
        <v>115</v>
      </c>
      <c r="B1632" s="66">
        <v>0</v>
      </c>
      <c r="C1632" s="46">
        <f t="shared" si="98"/>
        <v>15264</v>
      </c>
      <c r="D1632" s="48">
        <v>15264</v>
      </c>
    </row>
    <row r="1633" spans="1:4" ht="13.5" customHeight="1" x14ac:dyDescent="0.2">
      <c r="A1633" s="36" t="s">
        <v>116</v>
      </c>
      <c r="B1633" s="66">
        <v>0</v>
      </c>
      <c r="C1633" s="46">
        <f t="shared" si="98"/>
        <v>5019</v>
      </c>
      <c r="D1633" s="48">
        <v>5019</v>
      </c>
    </row>
    <row r="1634" spans="1:4" ht="13.5" customHeight="1" x14ac:dyDescent="0.2">
      <c r="A1634" s="36" t="s">
        <v>117</v>
      </c>
      <c r="B1634" s="66">
        <v>0</v>
      </c>
      <c r="C1634" s="46">
        <f t="shared" si="98"/>
        <v>11045</v>
      </c>
      <c r="D1634" s="48">
        <v>11045</v>
      </c>
    </row>
    <row r="1635" spans="1:4" ht="13.5" customHeight="1" x14ac:dyDescent="0.2">
      <c r="A1635" s="36" t="s">
        <v>13</v>
      </c>
      <c r="B1635" s="66">
        <v>0</v>
      </c>
      <c r="C1635" s="46">
        <f t="shared" si="98"/>
        <v>91094</v>
      </c>
      <c r="D1635" s="48">
        <v>91094</v>
      </c>
    </row>
    <row r="1636" spans="1:4" ht="13.5" customHeight="1" x14ac:dyDescent="0.2">
      <c r="A1636" s="36" t="s">
        <v>118</v>
      </c>
      <c r="B1636" s="66">
        <v>0</v>
      </c>
      <c r="C1636" s="46">
        <f t="shared" si="98"/>
        <v>12691</v>
      </c>
      <c r="D1636" s="48">
        <v>12691</v>
      </c>
    </row>
    <row r="1637" spans="1:4" ht="13.5" customHeight="1" x14ac:dyDescent="0.2">
      <c r="A1637" s="36" t="s">
        <v>119</v>
      </c>
      <c r="B1637" s="66">
        <v>0</v>
      </c>
      <c r="C1637" s="46">
        <f t="shared" si="98"/>
        <v>11229</v>
      </c>
      <c r="D1637" s="48">
        <v>11229</v>
      </c>
    </row>
    <row r="1638" spans="1:4" ht="13.5" customHeight="1" x14ac:dyDescent="0.2">
      <c r="A1638" s="36" t="s">
        <v>14</v>
      </c>
      <c r="B1638" s="66">
        <v>0</v>
      </c>
      <c r="C1638" s="46">
        <f t="shared" si="98"/>
        <v>79704</v>
      </c>
      <c r="D1638" s="48">
        <v>79704</v>
      </c>
    </row>
    <row r="1639" spans="1:4" ht="13.5" customHeight="1" x14ac:dyDescent="0.2">
      <c r="A1639" s="36" t="s">
        <v>120</v>
      </c>
      <c r="B1639" s="66">
        <v>0</v>
      </c>
      <c r="C1639" s="46">
        <f t="shared" si="98"/>
        <v>22756</v>
      </c>
      <c r="D1639" s="48">
        <v>22756</v>
      </c>
    </row>
    <row r="1640" spans="1:4" ht="13.5" customHeight="1" x14ac:dyDescent="0.2">
      <c r="A1640" s="36" t="s">
        <v>121</v>
      </c>
      <c r="B1640" s="66">
        <v>0</v>
      </c>
      <c r="C1640" s="46">
        <f t="shared" si="98"/>
        <v>13513</v>
      </c>
      <c r="D1640" s="48">
        <v>13513</v>
      </c>
    </row>
    <row r="1641" spans="1:4" ht="13.5" customHeight="1" x14ac:dyDescent="0.2">
      <c r="A1641" s="36" t="s">
        <v>122</v>
      </c>
      <c r="B1641" s="66">
        <v>0</v>
      </c>
      <c r="C1641" s="46">
        <f t="shared" si="98"/>
        <v>8293</v>
      </c>
      <c r="D1641" s="48">
        <v>8293</v>
      </c>
    </row>
    <row r="1642" spans="1:4" ht="13.5" customHeight="1" x14ac:dyDescent="0.2">
      <c r="A1642" s="36" t="s">
        <v>123</v>
      </c>
      <c r="B1642" s="66">
        <v>0</v>
      </c>
      <c r="C1642" s="46">
        <f t="shared" si="98"/>
        <v>36284</v>
      </c>
      <c r="D1642" s="48">
        <v>36284</v>
      </c>
    </row>
    <row r="1643" spans="1:4" ht="13.5" customHeight="1" x14ac:dyDescent="0.2">
      <c r="A1643" s="36" t="s">
        <v>124</v>
      </c>
      <c r="B1643" s="66">
        <v>0</v>
      </c>
      <c r="C1643" s="46">
        <f t="shared" si="98"/>
        <v>19019</v>
      </c>
      <c r="D1643" s="48">
        <v>19019</v>
      </c>
    </row>
    <row r="1644" spans="1:4" ht="13.5" customHeight="1" x14ac:dyDescent="0.2">
      <c r="A1644" s="36" t="s">
        <v>113</v>
      </c>
      <c r="B1644" s="66">
        <v>0</v>
      </c>
      <c r="C1644" s="46">
        <f t="shared" si="98"/>
        <v>167987</v>
      </c>
      <c r="D1644" s="48">
        <v>167987</v>
      </c>
    </row>
    <row r="1645" spans="1:4" ht="13.5" customHeight="1" x14ac:dyDescent="0.2">
      <c r="A1645" s="36" t="s">
        <v>125</v>
      </c>
      <c r="B1645" s="66">
        <v>0</v>
      </c>
      <c r="C1645" s="46">
        <f t="shared" si="98"/>
        <v>89370</v>
      </c>
      <c r="D1645" s="48">
        <v>89370</v>
      </c>
    </row>
    <row r="1646" spans="1:4" ht="13.5" customHeight="1" x14ac:dyDescent="0.2">
      <c r="A1646" s="36" t="s">
        <v>101</v>
      </c>
      <c r="B1646" s="66">
        <v>0</v>
      </c>
      <c r="C1646" s="46">
        <f t="shared" si="98"/>
        <v>13159</v>
      </c>
      <c r="D1646" s="48">
        <v>13159</v>
      </c>
    </row>
    <row r="1647" spans="1:4" ht="13.5" customHeight="1" x14ac:dyDescent="0.2">
      <c r="A1647" s="36" t="s">
        <v>15</v>
      </c>
      <c r="B1647" s="66">
        <v>0</v>
      </c>
      <c r="C1647" s="46">
        <f t="shared" si="98"/>
        <v>11621</v>
      </c>
      <c r="D1647" s="48">
        <v>11621</v>
      </c>
    </row>
    <row r="1648" spans="1:4" ht="13.5" customHeight="1" x14ac:dyDescent="0.2">
      <c r="A1648" s="36" t="s">
        <v>126</v>
      </c>
      <c r="B1648" s="66">
        <v>0</v>
      </c>
      <c r="C1648" s="46">
        <f t="shared" si="98"/>
        <v>68489</v>
      </c>
      <c r="D1648" s="48">
        <v>68489</v>
      </c>
    </row>
    <row r="1649" spans="1:4" ht="13.5" customHeight="1" x14ac:dyDescent="0.2">
      <c r="A1649" s="36" t="s">
        <v>84</v>
      </c>
      <c r="B1649" s="66">
        <v>0</v>
      </c>
      <c r="C1649" s="46">
        <f t="shared" si="98"/>
        <v>11480</v>
      </c>
      <c r="D1649" s="48">
        <v>11480</v>
      </c>
    </row>
    <row r="1650" spans="1:4" ht="13.5" customHeight="1" x14ac:dyDescent="0.2">
      <c r="A1650" s="36" t="s">
        <v>90</v>
      </c>
      <c r="B1650" s="66">
        <v>0</v>
      </c>
      <c r="C1650" s="46">
        <f t="shared" si="98"/>
        <v>11188</v>
      </c>
      <c r="D1650" s="48">
        <v>11188</v>
      </c>
    </row>
    <row r="1651" spans="1:4" ht="13.5" customHeight="1" x14ac:dyDescent="0.2">
      <c r="A1651" s="36" t="s">
        <v>16</v>
      </c>
      <c r="B1651" s="66">
        <v>0</v>
      </c>
      <c r="C1651" s="46">
        <f t="shared" si="98"/>
        <v>67299</v>
      </c>
      <c r="D1651" s="48">
        <v>67299</v>
      </c>
    </row>
    <row r="1652" spans="1:4" ht="13.5" customHeight="1" x14ac:dyDescent="0.2">
      <c r="A1652" s="36" t="s">
        <v>127</v>
      </c>
      <c r="B1652" s="66">
        <v>0</v>
      </c>
      <c r="C1652" s="46">
        <f t="shared" si="98"/>
        <v>30835</v>
      </c>
      <c r="D1652" s="48">
        <v>30835</v>
      </c>
    </row>
    <row r="1653" spans="1:4" ht="13.5" customHeight="1" x14ac:dyDescent="0.2">
      <c r="A1653" s="36" t="s">
        <v>128</v>
      </c>
      <c r="B1653" s="66">
        <v>0</v>
      </c>
      <c r="C1653" s="46">
        <f t="shared" si="98"/>
        <v>18159</v>
      </c>
      <c r="D1653" s="48">
        <v>18159</v>
      </c>
    </row>
    <row r="1654" spans="1:4" ht="13.5" customHeight="1" x14ac:dyDescent="0.2">
      <c r="A1654" s="36" t="s">
        <v>129</v>
      </c>
      <c r="B1654" s="66">
        <v>0</v>
      </c>
      <c r="C1654" s="46">
        <f t="shared" si="98"/>
        <v>13550</v>
      </c>
      <c r="D1654" s="48">
        <v>13550</v>
      </c>
    </row>
    <row r="1655" spans="1:4" ht="13.5" customHeight="1" x14ac:dyDescent="0.2">
      <c r="A1655" s="36" t="s">
        <v>86</v>
      </c>
      <c r="B1655" s="66">
        <v>0</v>
      </c>
      <c r="C1655" s="46">
        <f t="shared" si="98"/>
        <v>47460</v>
      </c>
      <c r="D1655" s="48">
        <v>47460</v>
      </c>
    </row>
    <row r="1656" spans="1:4" ht="13.5" customHeight="1" x14ac:dyDescent="0.2">
      <c r="A1656" s="36" t="s">
        <v>130</v>
      </c>
      <c r="B1656" s="66">
        <v>0</v>
      </c>
      <c r="C1656" s="46">
        <f t="shared" si="98"/>
        <v>10855</v>
      </c>
      <c r="D1656" s="48">
        <v>10855</v>
      </c>
    </row>
    <row r="1657" spans="1:4" ht="13.5" customHeight="1" x14ac:dyDescent="0.2">
      <c r="A1657" s="36" t="s">
        <v>131</v>
      </c>
      <c r="B1657" s="66">
        <v>0</v>
      </c>
      <c r="C1657" s="46">
        <f t="shared" si="98"/>
        <v>14190</v>
      </c>
      <c r="D1657" s="48">
        <v>14190</v>
      </c>
    </row>
    <row r="1658" spans="1:4" ht="13.5" customHeight="1" x14ac:dyDescent="0.2">
      <c r="A1658" s="36" t="s">
        <v>17</v>
      </c>
      <c r="B1658" s="66">
        <v>0</v>
      </c>
      <c r="C1658" s="46">
        <f t="shared" si="98"/>
        <v>45148</v>
      </c>
      <c r="D1658" s="48">
        <v>45148</v>
      </c>
    </row>
    <row r="1659" spans="1:4" ht="13.5" customHeight="1" x14ac:dyDescent="0.2">
      <c r="A1659" s="36" t="s">
        <v>132</v>
      </c>
      <c r="B1659" s="66">
        <v>0</v>
      </c>
      <c r="C1659" s="46">
        <f t="shared" si="98"/>
        <v>4475</v>
      </c>
      <c r="D1659" s="48">
        <v>4475</v>
      </c>
    </row>
    <row r="1660" spans="1:4" ht="13.5" customHeight="1" x14ac:dyDescent="0.2">
      <c r="A1660" s="36" t="s">
        <v>133</v>
      </c>
      <c r="B1660" s="66">
        <v>0</v>
      </c>
      <c r="C1660" s="46">
        <f t="shared" si="98"/>
        <v>5194</v>
      </c>
      <c r="D1660" s="48">
        <v>5194</v>
      </c>
    </row>
    <row r="1661" spans="1:4" ht="13.5" customHeight="1" x14ac:dyDescent="0.2">
      <c r="A1661" s="36" t="s">
        <v>134</v>
      </c>
      <c r="B1661" s="66">
        <v>0</v>
      </c>
      <c r="C1661" s="46">
        <f t="shared" si="98"/>
        <v>7319</v>
      </c>
      <c r="D1661" s="48">
        <v>7319</v>
      </c>
    </row>
    <row r="1662" spans="1:4" ht="13.5" customHeight="1" x14ac:dyDescent="0.2">
      <c r="A1662" s="36" t="s">
        <v>18</v>
      </c>
      <c r="B1662" s="66">
        <v>0</v>
      </c>
      <c r="C1662" s="46">
        <f t="shared" si="98"/>
        <v>60213</v>
      </c>
      <c r="D1662" s="48">
        <v>60213</v>
      </c>
    </row>
    <row r="1663" spans="1:4" ht="13.5" customHeight="1" x14ac:dyDescent="0.2">
      <c r="A1663" s="36" t="s">
        <v>87</v>
      </c>
      <c r="B1663" s="66">
        <v>0</v>
      </c>
      <c r="C1663" s="46">
        <f t="shared" si="98"/>
        <v>5936</v>
      </c>
      <c r="D1663" s="48">
        <v>5936</v>
      </c>
    </row>
    <row r="1664" spans="1:4" ht="13.5" customHeight="1" x14ac:dyDescent="0.2">
      <c r="A1664" s="36" t="s">
        <v>95</v>
      </c>
      <c r="B1664" s="66">
        <v>0</v>
      </c>
      <c r="C1664" s="46">
        <f t="shared" si="98"/>
        <v>13647</v>
      </c>
      <c r="D1664" s="48">
        <v>13647</v>
      </c>
    </row>
    <row r="1665" spans="1:4" ht="13.5" customHeight="1" x14ac:dyDescent="0.2">
      <c r="A1665" s="36" t="s">
        <v>135</v>
      </c>
      <c r="B1665" s="66">
        <v>0</v>
      </c>
      <c r="C1665" s="46">
        <f t="shared" si="98"/>
        <v>18613</v>
      </c>
      <c r="D1665" s="48">
        <v>18613</v>
      </c>
    </row>
    <row r="1666" spans="1:4" ht="13.5" customHeight="1" x14ac:dyDescent="0.2">
      <c r="A1666" s="36" t="s">
        <v>19</v>
      </c>
      <c r="B1666" s="66">
        <v>0</v>
      </c>
      <c r="C1666" s="46">
        <f t="shared" si="98"/>
        <v>77841</v>
      </c>
      <c r="D1666" s="48">
        <v>77841</v>
      </c>
    </row>
    <row r="1667" spans="1:4" ht="13.5" customHeight="1" x14ac:dyDescent="0.2">
      <c r="A1667" s="36" t="s">
        <v>96</v>
      </c>
      <c r="B1667" s="66">
        <v>0</v>
      </c>
      <c r="C1667" s="46">
        <f t="shared" si="98"/>
        <v>9832</v>
      </c>
      <c r="D1667" s="48">
        <v>9832</v>
      </c>
    </row>
    <row r="1668" spans="1:4" ht="13.5" customHeight="1" thickBot="1" x14ac:dyDescent="0.25">
      <c r="A1668" s="37" t="s">
        <v>136</v>
      </c>
      <c r="B1668" s="49">
        <v>0</v>
      </c>
      <c r="C1668" s="46">
        <f t="shared" si="98"/>
        <v>39285</v>
      </c>
      <c r="D1668" s="50">
        <v>39285</v>
      </c>
    </row>
    <row r="1669" spans="1:4" ht="13.5" customHeight="1" thickBot="1" x14ac:dyDescent="0.25">
      <c r="A1669" s="10" t="s">
        <v>20</v>
      </c>
      <c r="B1669" s="51">
        <f>SUM(B1630:B1668)</f>
        <v>0</v>
      </c>
      <c r="C1669" s="51">
        <f>SUM(C1630:C1668)</f>
        <v>1272779</v>
      </c>
      <c r="D1669" s="52">
        <f>SUM(D1630:D1668)</f>
        <v>1272779</v>
      </c>
    </row>
    <row r="1670" spans="1:4" ht="13.5" customHeight="1" thickBot="1" x14ac:dyDescent="0.25">
      <c r="A1670" s="70"/>
      <c r="B1670" s="70"/>
      <c r="C1670" s="70"/>
      <c r="D1670" s="91"/>
    </row>
    <row r="1671" spans="1:4" ht="13.5" customHeight="1" thickBot="1" x14ac:dyDescent="0.25">
      <c r="A1671" s="87" t="s">
        <v>21</v>
      </c>
      <c r="B1671" s="73">
        <f>B1669</f>
        <v>0</v>
      </c>
      <c r="C1671" s="92">
        <f>C1669</f>
        <v>1272779</v>
      </c>
      <c r="D1671" s="74">
        <f>D1669</f>
        <v>1272779</v>
      </c>
    </row>
    <row r="1672" spans="1:4" ht="13.5" customHeight="1" x14ac:dyDescent="0.2">
      <c r="A1672" s="14"/>
      <c r="B1672" s="18"/>
      <c r="C1672" s="18"/>
      <c r="D1672" s="18"/>
    </row>
    <row r="1673" spans="1:4" ht="13.5" customHeight="1" x14ac:dyDescent="0.2">
      <c r="A1673" s="14" t="s">
        <v>22</v>
      </c>
      <c r="B1673" s="14"/>
      <c r="C1673" s="14"/>
      <c r="D1673" s="4"/>
    </row>
    <row r="1674" spans="1:4" ht="13.5" customHeight="1" x14ac:dyDescent="0.2">
      <c r="A1674" s="16"/>
      <c r="B1674" s="16"/>
      <c r="C1674" s="16"/>
      <c r="D1674" s="4"/>
    </row>
    <row r="1675" spans="1:4" ht="13.5" customHeight="1" thickBot="1" x14ac:dyDescent="0.25">
      <c r="A1675" s="14" t="s">
        <v>23</v>
      </c>
      <c r="B1675" s="14"/>
      <c r="C1675" s="14"/>
      <c r="D1675" s="30" t="s">
        <v>109</v>
      </c>
    </row>
    <row r="1676" spans="1:4" ht="45" customHeight="1" thickBot="1" x14ac:dyDescent="0.25">
      <c r="A1676" s="2" t="s">
        <v>0</v>
      </c>
      <c r="B1676" s="31" t="s">
        <v>110</v>
      </c>
      <c r="C1676" s="32" t="s">
        <v>111</v>
      </c>
      <c r="D1676" s="3" t="s">
        <v>112</v>
      </c>
    </row>
    <row r="1677" spans="1:4" ht="13.5" customHeight="1" x14ac:dyDescent="0.2">
      <c r="A1677" s="93" t="s">
        <v>137</v>
      </c>
      <c r="B1677" s="66">
        <v>0</v>
      </c>
      <c r="C1677" s="46">
        <f t="shared" ref="C1677:C1697" si="99">D1677-B1677</f>
        <v>9509</v>
      </c>
      <c r="D1677" s="48">
        <v>9509</v>
      </c>
    </row>
    <row r="1678" spans="1:4" ht="13.5" customHeight="1" x14ac:dyDescent="0.2">
      <c r="A1678" s="24" t="s">
        <v>138</v>
      </c>
      <c r="B1678" s="66">
        <v>0</v>
      </c>
      <c r="C1678" s="46">
        <f t="shared" si="99"/>
        <v>36620</v>
      </c>
      <c r="D1678" s="48">
        <v>36620</v>
      </c>
    </row>
    <row r="1679" spans="1:4" ht="13.5" customHeight="1" x14ac:dyDescent="0.2">
      <c r="A1679" s="24" t="s">
        <v>139</v>
      </c>
      <c r="B1679" s="66">
        <v>0</v>
      </c>
      <c r="C1679" s="46">
        <f t="shared" si="99"/>
        <v>49147</v>
      </c>
      <c r="D1679" s="48">
        <v>49147</v>
      </c>
    </row>
    <row r="1680" spans="1:4" ht="13.5" customHeight="1" x14ac:dyDescent="0.2">
      <c r="A1680" s="24" t="s">
        <v>140</v>
      </c>
      <c r="B1680" s="66">
        <v>0</v>
      </c>
      <c r="C1680" s="46">
        <f t="shared" si="99"/>
        <v>24809</v>
      </c>
      <c r="D1680" s="48">
        <v>24809</v>
      </c>
    </row>
    <row r="1681" spans="1:4" ht="13.5" customHeight="1" x14ac:dyDescent="0.2">
      <c r="A1681" s="24" t="s">
        <v>141</v>
      </c>
      <c r="B1681" s="66">
        <v>0</v>
      </c>
      <c r="C1681" s="46">
        <f t="shared" si="99"/>
        <v>13554</v>
      </c>
      <c r="D1681" s="48">
        <v>13554</v>
      </c>
    </row>
    <row r="1682" spans="1:4" ht="13.5" customHeight="1" x14ac:dyDescent="0.2">
      <c r="A1682" s="24" t="s">
        <v>142</v>
      </c>
      <c r="B1682" s="66">
        <v>0</v>
      </c>
      <c r="C1682" s="46">
        <f t="shared" si="99"/>
        <v>21215</v>
      </c>
      <c r="D1682" s="48">
        <v>21215</v>
      </c>
    </row>
    <row r="1683" spans="1:4" ht="13.5" customHeight="1" x14ac:dyDescent="0.2">
      <c r="A1683" s="24" t="s">
        <v>143</v>
      </c>
      <c r="B1683" s="66">
        <v>0</v>
      </c>
      <c r="C1683" s="46">
        <f t="shared" si="99"/>
        <v>19138</v>
      </c>
      <c r="D1683" s="48">
        <v>19138</v>
      </c>
    </row>
    <row r="1684" spans="1:4" ht="13.5" customHeight="1" x14ac:dyDescent="0.2">
      <c r="A1684" s="24" t="s">
        <v>144</v>
      </c>
      <c r="B1684" s="66">
        <v>0</v>
      </c>
      <c r="C1684" s="46">
        <f t="shared" si="99"/>
        <v>25486</v>
      </c>
      <c r="D1684" s="48">
        <v>25486</v>
      </c>
    </row>
    <row r="1685" spans="1:4" ht="13.5" customHeight="1" x14ac:dyDescent="0.2">
      <c r="A1685" s="24" t="s">
        <v>24</v>
      </c>
      <c r="B1685" s="66">
        <v>0</v>
      </c>
      <c r="C1685" s="46">
        <f t="shared" si="99"/>
        <v>83465</v>
      </c>
      <c r="D1685" s="48">
        <v>83465</v>
      </c>
    </row>
    <row r="1686" spans="1:4" ht="13.5" customHeight="1" x14ac:dyDescent="0.2">
      <c r="A1686" s="24" t="s">
        <v>145</v>
      </c>
      <c r="B1686" s="66">
        <v>0</v>
      </c>
      <c r="C1686" s="46">
        <f t="shared" si="99"/>
        <v>11388</v>
      </c>
      <c r="D1686" s="48">
        <v>11388</v>
      </c>
    </row>
    <row r="1687" spans="1:4" ht="13.5" customHeight="1" x14ac:dyDescent="0.2">
      <c r="A1687" s="24" t="s">
        <v>146</v>
      </c>
      <c r="B1687" s="66">
        <v>0</v>
      </c>
      <c r="C1687" s="46">
        <f t="shared" si="99"/>
        <v>112863</v>
      </c>
      <c r="D1687" s="48">
        <v>112863</v>
      </c>
    </row>
    <row r="1688" spans="1:4" ht="13.5" customHeight="1" x14ac:dyDescent="0.2">
      <c r="A1688" s="24" t="s">
        <v>147</v>
      </c>
      <c r="B1688" s="66">
        <v>0</v>
      </c>
      <c r="C1688" s="46">
        <f t="shared" si="99"/>
        <v>15235</v>
      </c>
      <c r="D1688" s="48">
        <v>15235</v>
      </c>
    </row>
    <row r="1689" spans="1:4" ht="13.5" customHeight="1" x14ac:dyDescent="0.2">
      <c r="A1689" s="24" t="s">
        <v>148</v>
      </c>
      <c r="B1689" s="66">
        <v>0</v>
      </c>
      <c r="C1689" s="46">
        <f t="shared" si="99"/>
        <v>51127</v>
      </c>
      <c r="D1689" s="48">
        <v>51127</v>
      </c>
    </row>
    <row r="1690" spans="1:4" ht="13.5" customHeight="1" x14ac:dyDescent="0.2">
      <c r="A1690" s="24" t="s">
        <v>149</v>
      </c>
      <c r="B1690" s="66">
        <v>0</v>
      </c>
      <c r="C1690" s="46">
        <f t="shared" si="99"/>
        <v>57749</v>
      </c>
      <c r="D1690" s="48">
        <v>57749</v>
      </c>
    </row>
    <row r="1691" spans="1:4" ht="13.5" customHeight="1" x14ac:dyDescent="0.2">
      <c r="A1691" s="24" t="s">
        <v>150</v>
      </c>
      <c r="B1691" s="66">
        <v>0</v>
      </c>
      <c r="C1691" s="46">
        <f t="shared" si="99"/>
        <v>31748</v>
      </c>
      <c r="D1691" s="48">
        <v>31748</v>
      </c>
    </row>
    <row r="1692" spans="1:4" ht="13.5" customHeight="1" x14ac:dyDescent="0.2">
      <c r="A1692" s="24" t="s">
        <v>151</v>
      </c>
      <c r="B1692" s="66">
        <v>0</v>
      </c>
      <c r="C1692" s="46">
        <f t="shared" si="99"/>
        <v>15154</v>
      </c>
      <c r="D1692" s="48">
        <v>15154</v>
      </c>
    </row>
    <row r="1693" spans="1:4" ht="13.5" customHeight="1" x14ac:dyDescent="0.2">
      <c r="A1693" s="24" t="s">
        <v>94</v>
      </c>
      <c r="B1693" s="66">
        <v>0</v>
      </c>
      <c r="C1693" s="46">
        <f t="shared" si="99"/>
        <v>53282</v>
      </c>
      <c r="D1693" s="48">
        <v>53282</v>
      </c>
    </row>
    <row r="1694" spans="1:4" ht="13.5" customHeight="1" x14ac:dyDescent="0.2">
      <c r="A1694" s="24" t="s">
        <v>152</v>
      </c>
      <c r="B1694" s="66">
        <v>0</v>
      </c>
      <c r="C1694" s="46">
        <f t="shared" si="99"/>
        <v>3193</v>
      </c>
      <c r="D1694" s="48">
        <v>3193</v>
      </c>
    </row>
    <row r="1695" spans="1:4" ht="13.5" customHeight="1" x14ac:dyDescent="0.2">
      <c r="A1695" s="24" t="s">
        <v>153</v>
      </c>
      <c r="B1695" s="66">
        <v>0</v>
      </c>
      <c r="C1695" s="46">
        <f t="shared" si="99"/>
        <v>12149</v>
      </c>
      <c r="D1695" s="48">
        <v>12149</v>
      </c>
    </row>
    <row r="1696" spans="1:4" ht="13.5" customHeight="1" x14ac:dyDescent="0.2">
      <c r="A1696" s="24" t="s">
        <v>154</v>
      </c>
      <c r="B1696" s="66">
        <v>0</v>
      </c>
      <c r="C1696" s="46">
        <f t="shared" si="99"/>
        <v>8447</v>
      </c>
      <c r="D1696" s="48">
        <v>8447</v>
      </c>
    </row>
    <row r="1697" spans="1:4" ht="13.5" customHeight="1" thickBot="1" x14ac:dyDescent="0.25">
      <c r="A1697" s="22" t="s">
        <v>155</v>
      </c>
      <c r="B1697" s="49">
        <v>0</v>
      </c>
      <c r="C1697" s="46">
        <f t="shared" si="99"/>
        <v>10753</v>
      </c>
      <c r="D1697" s="50">
        <v>10753</v>
      </c>
    </row>
    <row r="1698" spans="1:4" ht="13.5" customHeight="1" thickBot="1" x14ac:dyDescent="0.25">
      <c r="A1698" s="10" t="s">
        <v>25</v>
      </c>
      <c r="B1698" s="51">
        <f>SUM(B1677:B1697)</f>
        <v>0</v>
      </c>
      <c r="C1698" s="51">
        <f>SUM(C1677:C1697)</f>
        <v>666031</v>
      </c>
      <c r="D1698" s="52">
        <f>SUM(D1677:D1697)</f>
        <v>666031</v>
      </c>
    </row>
    <row r="1699" spans="1:4" ht="13.5" customHeight="1" x14ac:dyDescent="0.2">
      <c r="A1699" s="16"/>
      <c r="B1699" s="16"/>
      <c r="C1699" s="16"/>
      <c r="D1699" s="4"/>
    </row>
    <row r="1700" spans="1:4" ht="13.5" customHeight="1" thickBot="1" x14ac:dyDescent="0.25">
      <c r="A1700" s="14" t="s">
        <v>26</v>
      </c>
      <c r="B1700" s="14"/>
      <c r="C1700" s="14"/>
      <c r="D1700" s="30" t="s">
        <v>109</v>
      </c>
    </row>
    <row r="1701" spans="1:4" ht="45" customHeight="1" thickBot="1" x14ac:dyDescent="0.25">
      <c r="A1701" s="2" t="s">
        <v>0</v>
      </c>
      <c r="B1701" s="31" t="s">
        <v>110</v>
      </c>
      <c r="C1701" s="32" t="s">
        <v>111</v>
      </c>
      <c r="D1701" s="3" t="s">
        <v>112</v>
      </c>
    </row>
    <row r="1702" spans="1:4" ht="13.5" customHeight="1" x14ac:dyDescent="0.2">
      <c r="A1702" s="39" t="s">
        <v>156</v>
      </c>
      <c r="B1702" s="66">
        <v>0</v>
      </c>
      <c r="C1702" s="46">
        <f t="shared" ref="C1702:C1765" si="100">D1702-B1702</f>
        <v>44133</v>
      </c>
      <c r="D1702" s="48">
        <v>44133</v>
      </c>
    </row>
    <row r="1703" spans="1:4" ht="13.5" customHeight="1" x14ac:dyDescent="0.2">
      <c r="A1703" s="24" t="s">
        <v>157</v>
      </c>
      <c r="B1703" s="66">
        <v>0</v>
      </c>
      <c r="C1703" s="46">
        <f t="shared" si="100"/>
        <v>9653</v>
      </c>
      <c r="D1703" s="48">
        <v>9653</v>
      </c>
    </row>
    <row r="1704" spans="1:4" ht="13.5" customHeight="1" x14ac:dyDescent="0.2">
      <c r="A1704" s="24" t="s">
        <v>158</v>
      </c>
      <c r="B1704" s="66">
        <v>0</v>
      </c>
      <c r="C1704" s="46">
        <f t="shared" si="100"/>
        <v>111186</v>
      </c>
      <c r="D1704" s="48">
        <v>111186</v>
      </c>
    </row>
    <row r="1705" spans="1:4" ht="13.5" customHeight="1" x14ac:dyDescent="0.2">
      <c r="A1705" s="24" t="s">
        <v>159</v>
      </c>
      <c r="B1705" s="66">
        <v>0</v>
      </c>
      <c r="C1705" s="46">
        <f t="shared" si="100"/>
        <v>5105</v>
      </c>
      <c r="D1705" s="48">
        <v>5105</v>
      </c>
    </row>
    <row r="1706" spans="1:4" ht="13.5" customHeight="1" x14ac:dyDescent="0.2">
      <c r="A1706" s="24" t="s">
        <v>160</v>
      </c>
      <c r="B1706" s="66">
        <v>0</v>
      </c>
      <c r="C1706" s="46">
        <f t="shared" si="100"/>
        <v>13348</v>
      </c>
      <c r="D1706" s="48">
        <v>13348</v>
      </c>
    </row>
    <row r="1707" spans="1:4" ht="13.5" customHeight="1" x14ac:dyDescent="0.2">
      <c r="A1707" s="24" t="s">
        <v>161</v>
      </c>
      <c r="B1707" s="66">
        <v>0</v>
      </c>
      <c r="C1707" s="46">
        <f t="shared" si="100"/>
        <v>31254</v>
      </c>
      <c r="D1707" s="48">
        <v>31254</v>
      </c>
    </row>
    <row r="1708" spans="1:4" ht="13.5" customHeight="1" x14ac:dyDescent="0.2">
      <c r="A1708" s="24" t="s">
        <v>162</v>
      </c>
      <c r="B1708" s="66">
        <v>0</v>
      </c>
      <c r="C1708" s="46">
        <f t="shared" si="100"/>
        <v>6546</v>
      </c>
      <c r="D1708" s="48">
        <v>6546</v>
      </c>
    </row>
    <row r="1709" spans="1:4" ht="13.5" customHeight="1" x14ac:dyDescent="0.2">
      <c r="A1709" s="24" t="s">
        <v>163</v>
      </c>
      <c r="B1709" s="66">
        <v>0</v>
      </c>
      <c r="C1709" s="46">
        <f t="shared" si="100"/>
        <v>90490</v>
      </c>
      <c r="D1709" s="48">
        <v>90490</v>
      </c>
    </row>
    <row r="1710" spans="1:4" ht="13.5" customHeight="1" x14ac:dyDescent="0.2">
      <c r="A1710" s="24" t="s">
        <v>164</v>
      </c>
      <c r="B1710" s="66">
        <v>0</v>
      </c>
      <c r="C1710" s="46">
        <f t="shared" si="100"/>
        <v>19420</v>
      </c>
      <c r="D1710" s="48">
        <v>19420</v>
      </c>
    </row>
    <row r="1711" spans="1:4" ht="13.5" customHeight="1" x14ac:dyDescent="0.2">
      <c r="A1711" s="24" t="s">
        <v>165</v>
      </c>
      <c r="B1711" s="66">
        <v>0</v>
      </c>
      <c r="C1711" s="46">
        <f t="shared" si="100"/>
        <v>7707</v>
      </c>
      <c r="D1711" s="48">
        <v>7707</v>
      </c>
    </row>
    <row r="1712" spans="1:4" ht="13.5" customHeight="1" x14ac:dyDescent="0.2">
      <c r="A1712" s="40" t="s">
        <v>166</v>
      </c>
      <c r="B1712" s="66">
        <v>0</v>
      </c>
      <c r="C1712" s="46">
        <f t="shared" si="100"/>
        <v>46663</v>
      </c>
      <c r="D1712" s="48">
        <v>46663</v>
      </c>
    </row>
    <row r="1713" spans="1:4" ht="13.5" customHeight="1" x14ac:dyDescent="0.2">
      <c r="A1713" s="40" t="s">
        <v>167</v>
      </c>
      <c r="B1713" s="66">
        <v>0</v>
      </c>
      <c r="C1713" s="46">
        <f t="shared" si="100"/>
        <v>74509</v>
      </c>
      <c r="D1713" s="48">
        <v>74509</v>
      </c>
    </row>
    <row r="1714" spans="1:4" ht="13.5" customHeight="1" x14ac:dyDescent="0.2">
      <c r="A1714" s="24" t="s">
        <v>168</v>
      </c>
      <c r="B1714" s="66">
        <v>0</v>
      </c>
      <c r="C1714" s="46">
        <f t="shared" si="100"/>
        <v>31686</v>
      </c>
      <c r="D1714" s="48">
        <v>31686</v>
      </c>
    </row>
    <row r="1715" spans="1:4" ht="13.5" customHeight="1" x14ac:dyDescent="0.2">
      <c r="A1715" s="24" t="s">
        <v>169</v>
      </c>
      <c r="B1715" s="66">
        <v>0</v>
      </c>
      <c r="C1715" s="46">
        <f t="shared" si="100"/>
        <v>55208</v>
      </c>
      <c r="D1715" s="48">
        <v>55208</v>
      </c>
    </row>
    <row r="1716" spans="1:4" ht="24" customHeight="1" x14ac:dyDescent="0.2">
      <c r="A1716" s="41" t="s">
        <v>170</v>
      </c>
      <c r="B1716" s="139">
        <v>0</v>
      </c>
      <c r="C1716" s="127">
        <f t="shared" si="100"/>
        <v>24666</v>
      </c>
      <c r="D1716" s="138">
        <v>24666</v>
      </c>
    </row>
    <row r="1717" spans="1:4" ht="13.5" customHeight="1" x14ac:dyDescent="0.2">
      <c r="A1717" s="24" t="s">
        <v>171</v>
      </c>
      <c r="B1717" s="66">
        <v>0</v>
      </c>
      <c r="C1717" s="46">
        <f t="shared" si="100"/>
        <v>13421</v>
      </c>
      <c r="D1717" s="48">
        <v>13421</v>
      </c>
    </row>
    <row r="1718" spans="1:4" ht="13.5" customHeight="1" x14ac:dyDescent="0.2">
      <c r="A1718" s="41" t="s">
        <v>172</v>
      </c>
      <c r="B1718" s="66">
        <v>0</v>
      </c>
      <c r="C1718" s="46">
        <f t="shared" si="100"/>
        <v>29013</v>
      </c>
      <c r="D1718" s="48">
        <v>29013</v>
      </c>
    </row>
    <row r="1719" spans="1:4" ht="13.5" customHeight="1" x14ac:dyDescent="0.2">
      <c r="A1719" s="24" t="s">
        <v>173</v>
      </c>
      <c r="B1719" s="66">
        <v>0</v>
      </c>
      <c r="C1719" s="46">
        <f t="shared" si="100"/>
        <v>6630</v>
      </c>
      <c r="D1719" s="48">
        <v>6630</v>
      </c>
    </row>
    <row r="1720" spans="1:4" ht="13.5" customHeight="1" x14ac:dyDescent="0.2">
      <c r="A1720" s="24" t="s">
        <v>174</v>
      </c>
      <c r="B1720" s="66">
        <v>0</v>
      </c>
      <c r="C1720" s="46">
        <f t="shared" si="100"/>
        <v>3419</v>
      </c>
      <c r="D1720" s="48">
        <v>3419</v>
      </c>
    </row>
    <row r="1721" spans="1:4" ht="13.5" customHeight="1" x14ac:dyDescent="0.2">
      <c r="A1721" s="17" t="s">
        <v>175</v>
      </c>
      <c r="B1721" s="66">
        <v>0</v>
      </c>
      <c r="C1721" s="46">
        <f t="shared" si="100"/>
        <v>80846</v>
      </c>
      <c r="D1721" s="48">
        <v>80846</v>
      </c>
    </row>
    <row r="1722" spans="1:4" ht="13.5" customHeight="1" x14ac:dyDescent="0.2">
      <c r="A1722" s="17" t="s">
        <v>176</v>
      </c>
      <c r="B1722" s="66">
        <v>0</v>
      </c>
      <c r="C1722" s="46">
        <f t="shared" si="100"/>
        <v>107976</v>
      </c>
      <c r="D1722" s="48">
        <v>107976</v>
      </c>
    </row>
    <row r="1723" spans="1:4" ht="13.5" customHeight="1" x14ac:dyDescent="0.2">
      <c r="A1723" s="17" t="s">
        <v>177</v>
      </c>
      <c r="B1723" s="66">
        <v>0</v>
      </c>
      <c r="C1723" s="46">
        <f t="shared" si="100"/>
        <v>21147</v>
      </c>
      <c r="D1723" s="48">
        <v>21147</v>
      </c>
    </row>
    <row r="1724" spans="1:4" ht="13.5" customHeight="1" x14ac:dyDescent="0.2">
      <c r="A1724" s="17" t="s">
        <v>178</v>
      </c>
      <c r="B1724" s="66">
        <v>0</v>
      </c>
      <c r="C1724" s="46">
        <f t="shared" si="100"/>
        <v>16890</v>
      </c>
      <c r="D1724" s="48">
        <v>16890</v>
      </c>
    </row>
    <row r="1725" spans="1:4" ht="13.5" customHeight="1" x14ac:dyDescent="0.2">
      <c r="A1725" s="17" t="s">
        <v>179</v>
      </c>
      <c r="B1725" s="66">
        <v>0</v>
      </c>
      <c r="C1725" s="46">
        <f t="shared" si="100"/>
        <v>10032</v>
      </c>
      <c r="D1725" s="48">
        <v>10032</v>
      </c>
    </row>
    <row r="1726" spans="1:4" ht="13.5" customHeight="1" x14ac:dyDescent="0.2">
      <c r="A1726" s="17" t="s">
        <v>180</v>
      </c>
      <c r="B1726" s="66">
        <v>0</v>
      </c>
      <c r="C1726" s="46">
        <f t="shared" si="100"/>
        <v>24999</v>
      </c>
      <c r="D1726" s="48">
        <v>24999</v>
      </c>
    </row>
    <row r="1727" spans="1:4" ht="13.5" customHeight="1" x14ac:dyDescent="0.2">
      <c r="A1727" s="17" t="s">
        <v>181</v>
      </c>
      <c r="B1727" s="66">
        <v>0</v>
      </c>
      <c r="C1727" s="46">
        <f t="shared" si="100"/>
        <v>3342</v>
      </c>
      <c r="D1727" s="48">
        <v>3342</v>
      </c>
    </row>
    <row r="1728" spans="1:4" ht="13.5" customHeight="1" x14ac:dyDescent="0.2">
      <c r="A1728" s="17" t="s">
        <v>182</v>
      </c>
      <c r="B1728" s="66">
        <v>0</v>
      </c>
      <c r="C1728" s="46">
        <f t="shared" si="100"/>
        <v>16266</v>
      </c>
      <c r="D1728" s="48">
        <v>16266</v>
      </c>
    </row>
    <row r="1729" spans="1:4" ht="13.5" customHeight="1" x14ac:dyDescent="0.2">
      <c r="A1729" s="17" t="s">
        <v>183</v>
      </c>
      <c r="B1729" s="66">
        <v>0</v>
      </c>
      <c r="C1729" s="46">
        <f t="shared" si="100"/>
        <v>3539</v>
      </c>
      <c r="D1729" s="48">
        <v>3539</v>
      </c>
    </row>
    <row r="1730" spans="1:4" ht="13.5" customHeight="1" x14ac:dyDescent="0.2">
      <c r="A1730" s="17" t="s">
        <v>184</v>
      </c>
      <c r="B1730" s="66">
        <v>0</v>
      </c>
      <c r="C1730" s="46">
        <f t="shared" si="100"/>
        <v>102615</v>
      </c>
      <c r="D1730" s="48">
        <v>102615</v>
      </c>
    </row>
    <row r="1731" spans="1:4" ht="13.5" customHeight="1" x14ac:dyDescent="0.2">
      <c r="A1731" s="17" t="s">
        <v>185</v>
      </c>
      <c r="B1731" s="66">
        <v>0</v>
      </c>
      <c r="C1731" s="46">
        <f t="shared" si="100"/>
        <v>20237</v>
      </c>
      <c r="D1731" s="48">
        <v>20237</v>
      </c>
    </row>
    <row r="1732" spans="1:4" ht="13.5" customHeight="1" x14ac:dyDescent="0.2">
      <c r="A1732" s="17" t="s">
        <v>186</v>
      </c>
      <c r="B1732" s="66">
        <v>0</v>
      </c>
      <c r="C1732" s="46">
        <f t="shared" si="100"/>
        <v>4527</v>
      </c>
      <c r="D1732" s="48">
        <v>4527</v>
      </c>
    </row>
    <row r="1733" spans="1:4" ht="13.5" customHeight="1" x14ac:dyDescent="0.2">
      <c r="A1733" s="17" t="s">
        <v>187</v>
      </c>
      <c r="B1733" s="66">
        <v>0</v>
      </c>
      <c r="C1733" s="46">
        <f t="shared" si="100"/>
        <v>17954</v>
      </c>
      <c r="D1733" s="48">
        <v>17954</v>
      </c>
    </row>
    <row r="1734" spans="1:4" ht="13.5" customHeight="1" x14ac:dyDescent="0.2">
      <c r="A1734" s="17" t="s">
        <v>188</v>
      </c>
      <c r="B1734" s="66">
        <v>0</v>
      </c>
      <c r="C1734" s="46">
        <f t="shared" si="100"/>
        <v>64002</v>
      </c>
      <c r="D1734" s="48">
        <v>64002</v>
      </c>
    </row>
    <row r="1735" spans="1:4" ht="13.5" customHeight="1" x14ac:dyDescent="0.2">
      <c r="A1735" s="17" t="s">
        <v>189</v>
      </c>
      <c r="B1735" s="66">
        <v>0</v>
      </c>
      <c r="C1735" s="46">
        <f t="shared" si="100"/>
        <v>156945</v>
      </c>
      <c r="D1735" s="48">
        <v>156945</v>
      </c>
    </row>
    <row r="1736" spans="1:4" ht="13.5" customHeight="1" x14ac:dyDescent="0.2">
      <c r="A1736" s="17" t="s">
        <v>190</v>
      </c>
      <c r="B1736" s="66">
        <v>0</v>
      </c>
      <c r="C1736" s="46">
        <f t="shared" si="100"/>
        <v>48492</v>
      </c>
      <c r="D1736" s="48">
        <v>48492</v>
      </c>
    </row>
    <row r="1737" spans="1:4" ht="13.5" customHeight="1" x14ac:dyDescent="0.2">
      <c r="A1737" s="17" t="s">
        <v>191</v>
      </c>
      <c r="B1737" s="66">
        <v>0</v>
      </c>
      <c r="C1737" s="46">
        <f t="shared" si="100"/>
        <v>139031</v>
      </c>
      <c r="D1737" s="48">
        <v>139031</v>
      </c>
    </row>
    <row r="1738" spans="1:4" ht="13.5" customHeight="1" x14ac:dyDescent="0.2">
      <c r="A1738" s="17" t="s">
        <v>192</v>
      </c>
      <c r="B1738" s="66">
        <v>0</v>
      </c>
      <c r="C1738" s="46">
        <f t="shared" si="100"/>
        <v>16569</v>
      </c>
      <c r="D1738" s="48">
        <v>16569</v>
      </c>
    </row>
    <row r="1739" spans="1:4" ht="13.5" customHeight="1" x14ac:dyDescent="0.2">
      <c r="A1739" s="17" t="s">
        <v>193</v>
      </c>
      <c r="B1739" s="66">
        <v>0</v>
      </c>
      <c r="C1739" s="46">
        <f t="shared" si="100"/>
        <v>82514</v>
      </c>
      <c r="D1739" s="48">
        <v>82514</v>
      </c>
    </row>
    <row r="1740" spans="1:4" ht="13.5" customHeight="1" x14ac:dyDescent="0.2">
      <c r="A1740" s="17" t="s">
        <v>194</v>
      </c>
      <c r="B1740" s="66">
        <v>0</v>
      </c>
      <c r="C1740" s="46">
        <f t="shared" si="100"/>
        <v>159708</v>
      </c>
      <c r="D1740" s="48">
        <v>159708</v>
      </c>
    </row>
    <row r="1741" spans="1:4" ht="13.5" customHeight="1" x14ac:dyDescent="0.2">
      <c r="A1741" s="17" t="s">
        <v>195</v>
      </c>
      <c r="B1741" s="66">
        <v>0</v>
      </c>
      <c r="C1741" s="46">
        <f t="shared" si="100"/>
        <v>227110</v>
      </c>
      <c r="D1741" s="48">
        <v>227110</v>
      </c>
    </row>
    <row r="1742" spans="1:4" ht="13.5" customHeight="1" x14ac:dyDescent="0.2">
      <c r="A1742" s="17" t="s">
        <v>196</v>
      </c>
      <c r="B1742" s="66">
        <v>0</v>
      </c>
      <c r="C1742" s="46">
        <f t="shared" si="100"/>
        <v>248675</v>
      </c>
      <c r="D1742" s="48">
        <v>248675</v>
      </c>
    </row>
    <row r="1743" spans="1:4" ht="13.5" customHeight="1" x14ac:dyDescent="0.2">
      <c r="A1743" s="17" t="s">
        <v>197</v>
      </c>
      <c r="B1743" s="66">
        <v>0</v>
      </c>
      <c r="C1743" s="46">
        <f t="shared" si="100"/>
        <v>84288</v>
      </c>
      <c r="D1743" s="48">
        <v>84288</v>
      </c>
    </row>
    <row r="1744" spans="1:4" ht="13.5" customHeight="1" x14ac:dyDescent="0.2">
      <c r="A1744" s="17" t="s">
        <v>114</v>
      </c>
      <c r="B1744" s="66">
        <v>0</v>
      </c>
      <c r="C1744" s="46">
        <f t="shared" si="100"/>
        <v>64336</v>
      </c>
      <c r="D1744" s="48">
        <v>64336</v>
      </c>
    </row>
    <row r="1745" spans="1:4" ht="13.5" customHeight="1" x14ac:dyDescent="0.2">
      <c r="A1745" s="17" t="s">
        <v>27</v>
      </c>
      <c r="B1745" s="66">
        <v>0</v>
      </c>
      <c r="C1745" s="46">
        <f t="shared" si="100"/>
        <v>210899</v>
      </c>
      <c r="D1745" s="48">
        <v>210899</v>
      </c>
    </row>
    <row r="1746" spans="1:4" ht="13.5" customHeight="1" x14ac:dyDescent="0.2">
      <c r="A1746" s="17" t="s">
        <v>198</v>
      </c>
      <c r="B1746" s="66">
        <v>0</v>
      </c>
      <c r="C1746" s="46">
        <f t="shared" si="100"/>
        <v>88743</v>
      </c>
      <c r="D1746" s="48">
        <v>88743</v>
      </c>
    </row>
    <row r="1747" spans="1:4" ht="13.5" customHeight="1" x14ac:dyDescent="0.2">
      <c r="A1747" s="17" t="s">
        <v>199</v>
      </c>
      <c r="B1747" s="66">
        <v>0</v>
      </c>
      <c r="C1747" s="46">
        <f t="shared" si="100"/>
        <v>77176</v>
      </c>
      <c r="D1747" s="48">
        <v>77176</v>
      </c>
    </row>
    <row r="1748" spans="1:4" ht="13.5" customHeight="1" x14ac:dyDescent="0.2">
      <c r="A1748" s="17" t="s">
        <v>200</v>
      </c>
      <c r="B1748" s="66">
        <v>0</v>
      </c>
      <c r="C1748" s="46">
        <f t="shared" si="100"/>
        <v>162372</v>
      </c>
      <c r="D1748" s="48">
        <v>162372</v>
      </c>
    </row>
    <row r="1749" spans="1:4" ht="13.5" customHeight="1" x14ac:dyDescent="0.2">
      <c r="A1749" s="17" t="s">
        <v>201</v>
      </c>
      <c r="B1749" s="66">
        <v>0</v>
      </c>
      <c r="C1749" s="46">
        <f t="shared" si="100"/>
        <v>99089</v>
      </c>
      <c r="D1749" s="48">
        <v>99089</v>
      </c>
    </row>
    <row r="1750" spans="1:4" ht="13.5" customHeight="1" x14ac:dyDescent="0.2">
      <c r="A1750" s="17" t="s">
        <v>202</v>
      </c>
      <c r="B1750" s="66">
        <v>0</v>
      </c>
      <c r="C1750" s="46">
        <f t="shared" si="100"/>
        <v>72670</v>
      </c>
      <c r="D1750" s="48">
        <v>72670</v>
      </c>
    </row>
    <row r="1751" spans="1:4" ht="13.5" customHeight="1" x14ac:dyDescent="0.2">
      <c r="A1751" s="17" t="s">
        <v>203</v>
      </c>
      <c r="B1751" s="66">
        <v>0</v>
      </c>
      <c r="C1751" s="46">
        <f t="shared" si="100"/>
        <v>186573</v>
      </c>
      <c r="D1751" s="48">
        <v>186573</v>
      </c>
    </row>
    <row r="1752" spans="1:4" ht="13.5" customHeight="1" x14ac:dyDescent="0.2">
      <c r="A1752" s="17" t="s">
        <v>204</v>
      </c>
      <c r="B1752" s="66">
        <v>0</v>
      </c>
      <c r="C1752" s="46">
        <f t="shared" si="100"/>
        <v>98461</v>
      </c>
      <c r="D1752" s="48">
        <v>98461</v>
      </c>
    </row>
    <row r="1753" spans="1:4" ht="13.5" customHeight="1" x14ac:dyDescent="0.2">
      <c r="A1753" s="17" t="s">
        <v>205</v>
      </c>
      <c r="B1753" s="66">
        <v>0</v>
      </c>
      <c r="C1753" s="46">
        <f t="shared" si="100"/>
        <v>131994</v>
      </c>
      <c r="D1753" s="48">
        <v>131994</v>
      </c>
    </row>
    <row r="1754" spans="1:4" ht="13.5" customHeight="1" x14ac:dyDescent="0.2">
      <c r="A1754" s="17" t="s">
        <v>206</v>
      </c>
      <c r="B1754" s="66">
        <v>0</v>
      </c>
      <c r="C1754" s="46">
        <f t="shared" si="100"/>
        <v>21259</v>
      </c>
      <c r="D1754" s="48">
        <v>21259</v>
      </c>
    </row>
    <row r="1755" spans="1:4" ht="13.5" customHeight="1" x14ac:dyDescent="0.2">
      <c r="A1755" s="17" t="s">
        <v>207</v>
      </c>
      <c r="B1755" s="66">
        <v>0</v>
      </c>
      <c r="C1755" s="46">
        <f t="shared" si="100"/>
        <v>27783</v>
      </c>
      <c r="D1755" s="48">
        <v>27783</v>
      </c>
    </row>
    <row r="1756" spans="1:4" ht="13.5" customHeight="1" x14ac:dyDescent="0.2">
      <c r="A1756" s="17" t="s">
        <v>208</v>
      </c>
      <c r="B1756" s="66">
        <v>0</v>
      </c>
      <c r="C1756" s="46">
        <f t="shared" si="100"/>
        <v>22688</v>
      </c>
      <c r="D1756" s="48">
        <v>22688</v>
      </c>
    </row>
    <row r="1757" spans="1:4" ht="13.5" customHeight="1" x14ac:dyDescent="0.2">
      <c r="A1757" s="17" t="s">
        <v>209</v>
      </c>
      <c r="B1757" s="66">
        <v>0</v>
      </c>
      <c r="C1757" s="46">
        <f t="shared" si="100"/>
        <v>24992</v>
      </c>
      <c r="D1757" s="48">
        <v>24992</v>
      </c>
    </row>
    <row r="1758" spans="1:4" ht="13.5" customHeight="1" x14ac:dyDescent="0.2">
      <c r="A1758" s="17" t="s">
        <v>210</v>
      </c>
      <c r="B1758" s="66">
        <v>0</v>
      </c>
      <c r="C1758" s="46">
        <f t="shared" si="100"/>
        <v>70394</v>
      </c>
      <c r="D1758" s="48">
        <v>70394</v>
      </c>
    </row>
    <row r="1759" spans="1:4" ht="13.5" customHeight="1" x14ac:dyDescent="0.2">
      <c r="A1759" s="17" t="s">
        <v>211</v>
      </c>
      <c r="B1759" s="66">
        <v>0</v>
      </c>
      <c r="C1759" s="46">
        <f t="shared" si="100"/>
        <v>66091</v>
      </c>
      <c r="D1759" s="48">
        <v>66091</v>
      </c>
    </row>
    <row r="1760" spans="1:4" ht="13.5" customHeight="1" x14ac:dyDescent="0.2">
      <c r="A1760" s="17" t="s">
        <v>212</v>
      </c>
      <c r="B1760" s="66">
        <v>0</v>
      </c>
      <c r="C1760" s="46">
        <f t="shared" si="100"/>
        <v>11222</v>
      </c>
      <c r="D1760" s="48">
        <v>11222</v>
      </c>
    </row>
    <row r="1761" spans="1:4" ht="13.5" customHeight="1" x14ac:dyDescent="0.2">
      <c r="A1761" s="17" t="s">
        <v>213</v>
      </c>
      <c r="B1761" s="66">
        <v>0</v>
      </c>
      <c r="C1761" s="46">
        <f t="shared" si="100"/>
        <v>24744</v>
      </c>
      <c r="D1761" s="48">
        <v>24744</v>
      </c>
    </row>
    <row r="1762" spans="1:4" ht="13.5" customHeight="1" x14ac:dyDescent="0.2">
      <c r="A1762" s="17" t="s">
        <v>214</v>
      </c>
      <c r="B1762" s="66">
        <v>0</v>
      </c>
      <c r="C1762" s="46">
        <f t="shared" si="100"/>
        <v>8526</v>
      </c>
      <c r="D1762" s="48">
        <v>8526</v>
      </c>
    </row>
    <row r="1763" spans="1:4" ht="13.5" customHeight="1" x14ac:dyDescent="0.2">
      <c r="A1763" s="17" t="s">
        <v>215</v>
      </c>
      <c r="B1763" s="66">
        <v>0</v>
      </c>
      <c r="C1763" s="46">
        <f t="shared" si="100"/>
        <v>20188</v>
      </c>
      <c r="D1763" s="48">
        <v>20188</v>
      </c>
    </row>
    <row r="1764" spans="1:4" ht="13.5" customHeight="1" x14ac:dyDescent="0.2">
      <c r="A1764" s="17" t="s">
        <v>88</v>
      </c>
      <c r="B1764" s="66">
        <v>0</v>
      </c>
      <c r="C1764" s="46">
        <f t="shared" si="100"/>
        <v>18289</v>
      </c>
      <c r="D1764" s="48">
        <v>18289</v>
      </c>
    </row>
    <row r="1765" spans="1:4" ht="13.5" customHeight="1" x14ac:dyDescent="0.2">
      <c r="A1765" s="17" t="s">
        <v>216</v>
      </c>
      <c r="B1765" s="66">
        <v>0</v>
      </c>
      <c r="C1765" s="46">
        <f t="shared" si="100"/>
        <v>21480</v>
      </c>
      <c r="D1765" s="48">
        <v>21480</v>
      </c>
    </row>
    <row r="1766" spans="1:4" ht="13.5" customHeight="1" x14ac:dyDescent="0.2">
      <c r="A1766" s="17" t="s">
        <v>217</v>
      </c>
      <c r="B1766" s="66">
        <v>0</v>
      </c>
      <c r="C1766" s="46">
        <f t="shared" ref="C1766:C1785" si="101">D1766-B1766</f>
        <v>58214</v>
      </c>
      <c r="D1766" s="48">
        <v>58214</v>
      </c>
    </row>
    <row r="1767" spans="1:4" ht="13.5" customHeight="1" x14ac:dyDescent="0.2">
      <c r="A1767" s="17" t="s">
        <v>218</v>
      </c>
      <c r="B1767" s="66">
        <v>0</v>
      </c>
      <c r="C1767" s="46">
        <f t="shared" si="101"/>
        <v>25828</v>
      </c>
      <c r="D1767" s="48">
        <v>25828</v>
      </c>
    </row>
    <row r="1768" spans="1:4" ht="13.5" customHeight="1" x14ac:dyDescent="0.2">
      <c r="A1768" s="24" t="s">
        <v>219</v>
      </c>
      <c r="B1768" s="66">
        <v>0</v>
      </c>
      <c r="C1768" s="46">
        <f t="shared" si="101"/>
        <v>18629</v>
      </c>
      <c r="D1768" s="48">
        <v>18629</v>
      </c>
    </row>
    <row r="1769" spans="1:4" ht="13.5" customHeight="1" x14ac:dyDescent="0.2">
      <c r="A1769" s="24" t="s">
        <v>220</v>
      </c>
      <c r="B1769" s="66">
        <v>0</v>
      </c>
      <c r="C1769" s="46">
        <f t="shared" si="101"/>
        <v>20626</v>
      </c>
      <c r="D1769" s="48">
        <v>20626</v>
      </c>
    </row>
    <row r="1770" spans="1:4" ht="13.5" customHeight="1" x14ac:dyDescent="0.2">
      <c r="A1770" s="24" t="s">
        <v>221</v>
      </c>
      <c r="B1770" s="66">
        <v>0</v>
      </c>
      <c r="C1770" s="46">
        <f t="shared" si="101"/>
        <v>65172</v>
      </c>
      <c r="D1770" s="48">
        <v>65172</v>
      </c>
    </row>
    <row r="1771" spans="1:4" ht="13.5" customHeight="1" x14ac:dyDescent="0.2">
      <c r="A1771" s="24" t="s">
        <v>222</v>
      </c>
      <c r="B1771" s="66">
        <v>0</v>
      </c>
      <c r="C1771" s="46">
        <f t="shared" si="101"/>
        <v>6368</v>
      </c>
      <c r="D1771" s="48">
        <v>6368</v>
      </c>
    </row>
    <row r="1772" spans="1:4" ht="13.5" customHeight="1" x14ac:dyDescent="0.2">
      <c r="A1772" s="24" t="s">
        <v>223</v>
      </c>
      <c r="B1772" s="66">
        <v>0</v>
      </c>
      <c r="C1772" s="46">
        <f t="shared" si="101"/>
        <v>99602</v>
      </c>
      <c r="D1772" s="48">
        <v>99602</v>
      </c>
    </row>
    <row r="1773" spans="1:4" ht="13.5" customHeight="1" x14ac:dyDescent="0.2">
      <c r="A1773" s="24" t="s">
        <v>224</v>
      </c>
      <c r="B1773" s="66">
        <v>0</v>
      </c>
      <c r="C1773" s="46">
        <f t="shared" si="101"/>
        <v>13955</v>
      </c>
      <c r="D1773" s="48">
        <v>13955</v>
      </c>
    </row>
    <row r="1774" spans="1:4" ht="13.5" customHeight="1" x14ac:dyDescent="0.2">
      <c r="A1774" s="24" t="s">
        <v>225</v>
      </c>
      <c r="B1774" s="66">
        <v>0</v>
      </c>
      <c r="C1774" s="46">
        <f t="shared" si="101"/>
        <v>5573</v>
      </c>
      <c r="D1774" s="48">
        <v>5573</v>
      </c>
    </row>
    <row r="1775" spans="1:4" ht="13.5" customHeight="1" x14ac:dyDescent="0.2">
      <c r="A1775" s="24" t="s">
        <v>28</v>
      </c>
      <c r="B1775" s="66">
        <v>0</v>
      </c>
      <c r="C1775" s="46">
        <f t="shared" si="101"/>
        <v>60860</v>
      </c>
      <c r="D1775" s="48">
        <v>60860</v>
      </c>
    </row>
    <row r="1776" spans="1:4" ht="13.5" customHeight="1" x14ac:dyDescent="0.2">
      <c r="A1776" s="24" t="s">
        <v>226</v>
      </c>
      <c r="B1776" s="66">
        <v>0</v>
      </c>
      <c r="C1776" s="46">
        <f t="shared" si="101"/>
        <v>8923</v>
      </c>
      <c r="D1776" s="48">
        <v>8923</v>
      </c>
    </row>
    <row r="1777" spans="1:4" ht="13.5" customHeight="1" x14ac:dyDescent="0.2">
      <c r="A1777" s="24" t="s">
        <v>227</v>
      </c>
      <c r="B1777" s="66">
        <v>0</v>
      </c>
      <c r="C1777" s="46">
        <f t="shared" si="101"/>
        <v>56934</v>
      </c>
      <c r="D1777" s="48">
        <v>56934</v>
      </c>
    </row>
    <row r="1778" spans="1:4" ht="13.5" customHeight="1" x14ac:dyDescent="0.2">
      <c r="A1778" s="24" t="s">
        <v>228</v>
      </c>
      <c r="B1778" s="66">
        <v>0</v>
      </c>
      <c r="C1778" s="46">
        <f t="shared" si="101"/>
        <v>5147</v>
      </c>
      <c r="D1778" s="48">
        <v>5147</v>
      </c>
    </row>
    <row r="1779" spans="1:4" ht="13.5" customHeight="1" x14ac:dyDescent="0.2">
      <c r="A1779" s="17" t="s">
        <v>229</v>
      </c>
      <c r="B1779" s="66">
        <v>0</v>
      </c>
      <c r="C1779" s="46">
        <f t="shared" si="101"/>
        <v>95137</v>
      </c>
      <c r="D1779" s="48">
        <v>95137</v>
      </c>
    </row>
    <row r="1780" spans="1:4" ht="13.5" customHeight="1" x14ac:dyDescent="0.2">
      <c r="A1780" s="17" t="s">
        <v>230</v>
      </c>
      <c r="B1780" s="66">
        <v>0</v>
      </c>
      <c r="C1780" s="46">
        <f t="shared" si="101"/>
        <v>15298</v>
      </c>
      <c r="D1780" s="48">
        <v>15298</v>
      </c>
    </row>
    <row r="1781" spans="1:4" ht="13.5" customHeight="1" x14ac:dyDescent="0.2">
      <c r="A1781" s="17" t="s">
        <v>231</v>
      </c>
      <c r="B1781" s="66">
        <v>0</v>
      </c>
      <c r="C1781" s="46">
        <f t="shared" si="101"/>
        <v>77120</v>
      </c>
      <c r="D1781" s="48">
        <v>77120</v>
      </c>
    </row>
    <row r="1782" spans="1:4" ht="13.5" customHeight="1" x14ac:dyDescent="0.2">
      <c r="A1782" s="17" t="s">
        <v>232</v>
      </c>
      <c r="B1782" s="66">
        <v>0</v>
      </c>
      <c r="C1782" s="46">
        <f t="shared" si="101"/>
        <v>15390</v>
      </c>
      <c r="D1782" s="48">
        <v>15390</v>
      </c>
    </row>
    <row r="1783" spans="1:4" ht="13.5" customHeight="1" x14ac:dyDescent="0.2">
      <c r="A1783" s="17" t="s">
        <v>233</v>
      </c>
      <c r="B1783" s="66">
        <v>0</v>
      </c>
      <c r="C1783" s="46">
        <f t="shared" si="101"/>
        <v>60307</v>
      </c>
      <c r="D1783" s="48">
        <v>60307</v>
      </c>
    </row>
    <row r="1784" spans="1:4" ht="13.5" customHeight="1" x14ac:dyDescent="0.2">
      <c r="A1784" s="17" t="s">
        <v>234</v>
      </c>
      <c r="B1784" s="66">
        <v>0</v>
      </c>
      <c r="C1784" s="46">
        <f t="shared" si="101"/>
        <v>9838</v>
      </c>
      <c r="D1784" s="48">
        <v>9838</v>
      </c>
    </row>
    <row r="1785" spans="1:4" ht="13.5" customHeight="1" thickBot="1" x14ac:dyDescent="0.25">
      <c r="A1785" s="42" t="s">
        <v>235</v>
      </c>
      <c r="B1785" s="49">
        <v>0</v>
      </c>
      <c r="C1785" s="46">
        <f t="shared" si="101"/>
        <v>10454</v>
      </c>
      <c r="D1785" s="50">
        <v>10454</v>
      </c>
    </row>
    <row r="1786" spans="1:4" ht="13.5" customHeight="1" thickBot="1" x14ac:dyDescent="0.25">
      <c r="A1786" s="10" t="s">
        <v>29</v>
      </c>
      <c r="B1786" s="51">
        <f>SUM(B1702:B1785)</f>
        <v>0</v>
      </c>
      <c r="C1786" s="51">
        <f>SUM(C1702:C1785)</f>
        <v>4541105</v>
      </c>
      <c r="D1786" s="52">
        <f>SUM(D1702:D1785)</f>
        <v>4541105</v>
      </c>
    </row>
    <row r="1787" spans="1:4" ht="13.5" customHeight="1" x14ac:dyDescent="0.2">
      <c r="A1787" s="16"/>
      <c r="B1787" s="16"/>
      <c r="C1787" s="16"/>
      <c r="D1787" s="4"/>
    </row>
    <row r="1788" spans="1:4" ht="13.5" customHeight="1" thickBot="1" x14ac:dyDescent="0.25">
      <c r="A1788" s="14" t="s">
        <v>30</v>
      </c>
      <c r="B1788" s="14"/>
      <c r="C1788" s="14"/>
      <c r="D1788" s="30" t="s">
        <v>109</v>
      </c>
    </row>
    <row r="1789" spans="1:4" ht="45" customHeight="1" thickBot="1" x14ac:dyDescent="0.25">
      <c r="A1789" s="2" t="s">
        <v>0</v>
      </c>
      <c r="B1789" s="31" t="s">
        <v>110</v>
      </c>
      <c r="C1789" s="32" t="s">
        <v>111</v>
      </c>
      <c r="D1789" s="3" t="s">
        <v>112</v>
      </c>
    </row>
    <row r="1790" spans="1:4" ht="13.5" customHeight="1" x14ac:dyDescent="0.2">
      <c r="A1790" s="39" t="s">
        <v>236</v>
      </c>
      <c r="B1790" s="66">
        <v>0</v>
      </c>
      <c r="C1790" s="46">
        <f t="shared" ref="C1790:C1811" si="102">D1790-B1790</f>
        <v>18109</v>
      </c>
      <c r="D1790" s="48">
        <v>18109</v>
      </c>
    </row>
    <row r="1791" spans="1:4" ht="13.5" customHeight="1" x14ac:dyDescent="0.2">
      <c r="A1791" s="24" t="s">
        <v>237</v>
      </c>
      <c r="B1791" s="66">
        <v>0</v>
      </c>
      <c r="C1791" s="46">
        <f t="shared" si="102"/>
        <v>5718</v>
      </c>
      <c r="D1791" s="48">
        <v>5718</v>
      </c>
    </row>
    <row r="1792" spans="1:4" ht="13.5" customHeight="1" x14ac:dyDescent="0.2">
      <c r="A1792" s="24" t="s">
        <v>238</v>
      </c>
      <c r="B1792" s="66">
        <v>0</v>
      </c>
      <c r="C1792" s="46">
        <f t="shared" si="102"/>
        <v>5663</v>
      </c>
      <c r="D1792" s="48">
        <v>5663</v>
      </c>
    </row>
    <row r="1793" spans="1:4" ht="13.5" customHeight="1" x14ac:dyDescent="0.2">
      <c r="A1793" s="24" t="s">
        <v>239</v>
      </c>
      <c r="B1793" s="66">
        <v>0</v>
      </c>
      <c r="C1793" s="46">
        <f t="shared" si="102"/>
        <v>6264</v>
      </c>
      <c r="D1793" s="48">
        <v>6264</v>
      </c>
    </row>
    <row r="1794" spans="1:4" ht="13.5" customHeight="1" x14ac:dyDescent="0.2">
      <c r="A1794" s="24" t="s">
        <v>240</v>
      </c>
      <c r="B1794" s="66">
        <v>0</v>
      </c>
      <c r="C1794" s="46">
        <f t="shared" si="102"/>
        <v>18732</v>
      </c>
      <c r="D1794" s="48">
        <v>18732</v>
      </c>
    </row>
    <row r="1795" spans="1:4" ht="13.5" customHeight="1" x14ac:dyDescent="0.2">
      <c r="A1795" s="24" t="s">
        <v>241</v>
      </c>
      <c r="B1795" s="66">
        <v>0</v>
      </c>
      <c r="C1795" s="46">
        <f t="shared" si="102"/>
        <v>20584</v>
      </c>
      <c r="D1795" s="48">
        <v>20584</v>
      </c>
    </row>
    <row r="1796" spans="1:4" ht="13.5" customHeight="1" x14ac:dyDescent="0.2">
      <c r="A1796" s="24" t="s">
        <v>242</v>
      </c>
      <c r="B1796" s="66">
        <v>0</v>
      </c>
      <c r="C1796" s="46">
        <f t="shared" si="102"/>
        <v>3249</v>
      </c>
      <c r="D1796" s="48">
        <v>3249</v>
      </c>
    </row>
    <row r="1797" spans="1:4" ht="13.5" customHeight="1" x14ac:dyDescent="0.2">
      <c r="A1797" s="17" t="s">
        <v>243</v>
      </c>
      <c r="B1797" s="66">
        <v>0</v>
      </c>
      <c r="C1797" s="46">
        <f t="shared" si="102"/>
        <v>6492</v>
      </c>
      <c r="D1797" s="48">
        <v>6492</v>
      </c>
    </row>
    <row r="1798" spans="1:4" ht="13.5" customHeight="1" x14ac:dyDescent="0.2">
      <c r="A1798" s="17" t="s">
        <v>244</v>
      </c>
      <c r="B1798" s="66">
        <v>0</v>
      </c>
      <c r="C1798" s="46">
        <f t="shared" si="102"/>
        <v>16790</v>
      </c>
      <c r="D1798" s="48">
        <v>16790</v>
      </c>
    </row>
    <row r="1799" spans="1:4" ht="13.5" customHeight="1" x14ac:dyDescent="0.2">
      <c r="A1799" s="17" t="s">
        <v>31</v>
      </c>
      <c r="B1799" s="66">
        <v>0</v>
      </c>
      <c r="C1799" s="46">
        <f t="shared" si="102"/>
        <v>85312</v>
      </c>
      <c r="D1799" s="48">
        <v>85312</v>
      </c>
    </row>
    <row r="1800" spans="1:4" ht="13.5" customHeight="1" x14ac:dyDescent="0.2">
      <c r="A1800" s="17" t="s">
        <v>245</v>
      </c>
      <c r="B1800" s="66">
        <v>0</v>
      </c>
      <c r="C1800" s="46">
        <f t="shared" si="102"/>
        <v>21094</v>
      </c>
      <c r="D1800" s="48">
        <v>21094</v>
      </c>
    </row>
    <row r="1801" spans="1:4" ht="24" customHeight="1" x14ac:dyDescent="0.2">
      <c r="A1801" s="40" t="s">
        <v>246</v>
      </c>
      <c r="B1801" s="139">
        <v>0</v>
      </c>
      <c r="C1801" s="127">
        <f t="shared" si="102"/>
        <v>12413</v>
      </c>
      <c r="D1801" s="138">
        <v>12413</v>
      </c>
    </row>
    <row r="1802" spans="1:4" ht="13.5" customHeight="1" x14ac:dyDescent="0.2">
      <c r="A1802" s="17" t="s">
        <v>247</v>
      </c>
      <c r="B1802" s="66">
        <v>0</v>
      </c>
      <c r="C1802" s="46">
        <f t="shared" si="102"/>
        <v>13936</v>
      </c>
      <c r="D1802" s="48">
        <v>13936</v>
      </c>
    </row>
    <row r="1803" spans="1:4" ht="13.5" customHeight="1" x14ac:dyDescent="0.2">
      <c r="A1803" s="17" t="s">
        <v>248</v>
      </c>
      <c r="B1803" s="66">
        <v>0</v>
      </c>
      <c r="C1803" s="46">
        <f t="shared" si="102"/>
        <v>132203</v>
      </c>
      <c r="D1803" s="48">
        <v>132203</v>
      </c>
    </row>
    <row r="1804" spans="1:4" ht="13.5" customHeight="1" x14ac:dyDescent="0.2">
      <c r="A1804" s="17" t="s">
        <v>32</v>
      </c>
      <c r="B1804" s="66">
        <v>0</v>
      </c>
      <c r="C1804" s="46">
        <f t="shared" si="102"/>
        <v>93486</v>
      </c>
      <c r="D1804" s="48">
        <v>93486</v>
      </c>
    </row>
    <row r="1805" spans="1:4" ht="13.5" customHeight="1" x14ac:dyDescent="0.2">
      <c r="A1805" s="17" t="s">
        <v>249</v>
      </c>
      <c r="B1805" s="66">
        <v>0</v>
      </c>
      <c r="C1805" s="46">
        <f t="shared" si="102"/>
        <v>103988</v>
      </c>
      <c r="D1805" s="48">
        <v>103988</v>
      </c>
    </row>
    <row r="1806" spans="1:4" ht="13.5" customHeight="1" x14ac:dyDescent="0.2">
      <c r="A1806" s="17" t="s">
        <v>250</v>
      </c>
      <c r="B1806" s="66">
        <v>0</v>
      </c>
      <c r="C1806" s="46">
        <f t="shared" si="102"/>
        <v>31910</v>
      </c>
      <c r="D1806" s="48">
        <v>31910</v>
      </c>
    </row>
    <row r="1807" spans="1:4" ht="13.5" customHeight="1" x14ac:dyDescent="0.2">
      <c r="A1807" s="17" t="s">
        <v>251</v>
      </c>
      <c r="B1807" s="66">
        <v>0</v>
      </c>
      <c r="C1807" s="46">
        <f t="shared" si="102"/>
        <v>33019</v>
      </c>
      <c r="D1807" s="48">
        <v>33019</v>
      </c>
    </row>
    <row r="1808" spans="1:4" ht="13.5" customHeight="1" x14ac:dyDescent="0.2">
      <c r="A1808" s="17" t="s">
        <v>252</v>
      </c>
      <c r="B1808" s="66">
        <v>0</v>
      </c>
      <c r="C1808" s="46">
        <f t="shared" si="102"/>
        <v>30910</v>
      </c>
      <c r="D1808" s="48">
        <v>30910</v>
      </c>
    </row>
    <row r="1809" spans="1:4" ht="13.5" customHeight="1" x14ac:dyDescent="0.2">
      <c r="A1809" s="17" t="s">
        <v>253</v>
      </c>
      <c r="B1809" s="66">
        <v>0</v>
      </c>
      <c r="C1809" s="46">
        <f t="shared" si="102"/>
        <v>48607</v>
      </c>
      <c r="D1809" s="48">
        <v>48607</v>
      </c>
    </row>
    <row r="1810" spans="1:4" ht="13.5" customHeight="1" x14ac:dyDescent="0.2">
      <c r="A1810" s="17" t="s">
        <v>254</v>
      </c>
      <c r="B1810" s="66">
        <v>0</v>
      </c>
      <c r="C1810" s="46">
        <f t="shared" si="102"/>
        <v>14563</v>
      </c>
      <c r="D1810" s="48">
        <v>14563</v>
      </c>
    </row>
    <row r="1811" spans="1:4" ht="13.5" customHeight="1" thickBot="1" x14ac:dyDescent="0.25">
      <c r="A1811" s="42" t="s">
        <v>255</v>
      </c>
      <c r="B1811" s="49">
        <v>0</v>
      </c>
      <c r="C1811" s="46">
        <f t="shared" si="102"/>
        <v>11617</v>
      </c>
      <c r="D1811" s="50">
        <v>11617</v>
      </c>
    </row>
    <row r="1812" spans="1:4" ht="13.5" customHeight="1" thickBot="1" x14ac:dyDescent="0.25">
      <c r="A1812" s="10" t="s">
        <v>33</v>
      </c>
      <c r="B1812" s="51">
        <f>SUM(B1790:B1811)</f>
        <v>0</v>
      </c>
      <c r="C1812" s="51">
        <f>SUM(C1790:C1811)</f>
        <v>734659</v>
      </c>
      <c r="D1812" s="52">
        <f>SUM(D1790:D1811)</f>
        <v>734659</v>
      </c>
    </row>
    <row r="1813" spans="1:4" ht="13.5" customHeight="1" x14ac:dyDescent="0.2">
      <c r="A1813" s="16"/>
      <c r="B1813" s="16"/>
      <c r="C1813" s="16"/>
      <c r="D1813" s="4"/>
    </row>
    <row r="1814" spans="1:4" ht="13.5" customHeight="1" thickBot="1" x14ac:dyDescent="0.25">
      <c r="A1814" s="14" t="s">
        <v>34</v>
      </c>
      <c r="B1814" s="14"/>
      <c r="C1814" s="14"/>
      <c r="D1814" s="30" t="s">
        <v>109</v>
      </c>
    </row>
    <row r="1815" spans="1:4" ht="45" customHeight="1" thickBot="1" x14ac:dyDescent="0.25">
      <c r="A1815" s="2" t="s">
        <v>0</v>
      </c>
      <c r="B1815" s="31" t="s">
        <v>110</v>
      </c>
      <c r="C1815" s="32" t="s">
        <v>111</v>
      </c>
      <c r="D1815" s="3" t="s">
        <v>112</v>
      </c>
    </row>
    <row r="1816" spans="1:4" ht="13.5" customHeight="1" x14ac:dyDescent="0.2">
      <c r="A1816" s="59" t="s">
        <v>256</v>
      </c>
      <c r="B1816" s="66">
        <v>0</v>
      </c>
      <c r="C1816" s="46">
        <f t="shared" ref="C1816:C1831" si="103">D1816-B1816</f>
        <v>24537</v>
      </c>
      <c r="D1816" s="48">
        <v>24537</v>
      </c>
    </row>
    <row r="1817" spans="1:4" ht="13.5" customHeight="1" x14ac:dyDescent="0.2">
      <c r="A1817" s="60" t="s">
        <v>257</v>
      </c>
      <c r="B1817" s="66">
        <v>0</v>
      </c>
      <c r="C1817" s="46">
        <f t="shared" si="103"/>
        <v>66981</v>
      </c>
      <c r="D1817" s="48">
        <v>66981</v>
      </c>
    </row>
    <row r="1818" spans="1:4" ht="13.5" customHeight="1" x14ac:dyDescent="0.2">
      <c r="A1818" s="24" t="s">
        <v>258</v>
      </c>
      <c r="B1818" s="66">
        <v>0</v>
      </c>
      <c r="C1818" s="46">
        <f t="shared" si="103"/>
        <v>44714</v>
      </c>
      <c r="D1818" s="48">
        <v>44714</v>
      </c>
    </row>
    <row r="1819" spans="1:4" ht="13.5" customHeight="1" x14ac:dyDescent="0.2">
      <c r="A1819" s="24" t="s">
        <v>259</v>
      </c>
      <c r="B1819" s="66">
        <v>0</v>
      </c>
      <c r="C1819" s="46">
        <f t="shared" si="103"/>
        <v>11339</v>
      </c>
      <c r="D1819" s="48">
        <v>11339</v>
      </c>
    </row>
    <row r="1820" spans="1:4" ht="13.5" customHeight="1" x14ac:dyDescent="0.2">
      <c r="A1820" s="24" t="s">
        <v>260</v>
      </c>
      <c r="B1820" s="66">
        <v>0</v>
      </c>
      <c r="C1820" s="46">
        <f t="shared" si="103"/>
        <v>4164</v>
      </c>
      <c r="D1820" s="48">
        <v>4164</v>
      </c>
    </row>
    <row r="1821" spans="1:4" ht="13.5" customHeight="1" x14ac:dyDescent="0.2">
      <c r="A1821" s="17" t="s">
        <v>261</v>
      </c>
      <c r="B1821" s="66">
        <v>0</v>
      </c>
      <c r="C1821" s="46">
        <f t="shared" si="103"/>
        <v>17475</v>
      </c>
      <c r="D1821" s="48">
        <v>17475</v>
      </c>
    </row>
    <row r="1822" spans="1:4" ht="13.5" customHeight="1" x14ac:dyDescent="0.2">
      <c r="A1822" s="17" t="s">
        <v>262</v>
      </c>
      <c r="B1822" s="66">
        <v>0</v>
      </c>
      <c r="C1822" s="46">
        <f t="shared" si="103"/>
        <v>10611</v>
      </c>
      <c r="D1822" s="48">
        <v>10611</v>
      </c>
    </row>
    <row r="1823" spans="1:4" ht="13.5" customHeight="1" x14ac:dyDescent="0.2">
      <c r="A1823" s="17" t="s">
        <v>263</v>
      </c>
      <c r="B1823" s="66">
        <v>0</v>
      </c>
      <c r="C1823" s="46">
        <f t="shared" si="103"/>
        <v>43167</v>
      </c>
      <c r="D1823" s="48">
        <v>43167</v>
      </c>
    </row>
    <row r="1824" spans="1:4" ht="13.5" customHeight="1" x14ac:dyDescent="0.2">
      <c r="A1824" s="17" t="s">
        <v>264</v>
      </c>
      <c r="B1824" s="66">
        <v>0</v>
      </c>
      <c r="C1824" s="46">
        <f t="shared" si="103"/>
        <v>10216</v>
      </c>
      <c r="D1824" s="48">
        <v>10216</v>
      </c>
    </row>
    <row r="1825" spans="1:4" ht="13.5" customHeight="1" x14ac:dyDescent="0.2">
      <c r="A1825" s="17" t="s">
        <v>265</v>
      </c>
      <c r="B1825" s="66">
        <v>0</v>
      </c>
      <c r="C1825" s="46">
        <f t="shared" si="103"/>
        <v>60437</v>
      </c>
      <c r="D1825" s="48">
        <v>60437</v>
      </c>
    </row>
    <row r="1826" spans="1:4" ht="13.5" customHeight="1" x14ac:dyDescent="0.2">
      <c r="A1826" s="17" t="s">
        <v>266</v>
      </c>
      <c r="B1826" s="66">
        <v>0</v>
      </c>
      <c r="C1826" s="46">
        <f t="shared" si="103"/>
        <v>8945</v>
      </c>
      <c r="D1826" s="48">
        <v>8945</v>
      </c>
    </row>
    <row r="1827" spans="1:4" ht="13.5" customHeight="1" x14ac:dyDescent="0.2">
      <c r="A1827" s="24" t="s">
        <v>35</v>
      </c>
      <c r="B1827" s="66">
        <v>0</v>
      </c>
      <c r="C1827" s="46">
        <f t="shared" si="103"/>
        <v>58509</v>
      </c>
      <c r="D1827" s="48">
        <v>58509</v>
      </c>
    </row>
    <row r="1828" spans="1:4" ht="13.5" customHeight="1" x14ac:dyDescent="0.2">
      <c r="A1828" s="24" t="s">
        <v>36</v>
      </c>
      <c r="B1828" s="66">
        <v>0</v>
      </c>
      <c r="C1828" s="46">
        <f t="shared" si="103"/>
        <v>67348</v>
      </c>
      <c r="D1828" s="48">
        <v>67348</v>
      </c>
    </row>
    <row r="1829" spans="1:4" ht="13.5" customHeight="1" x14ac:dyDescent="0.2">
      <c r="A1829" s="24" t="s">
        <v>37</v>
      </c>
      <c r="B1829" s="66">
        <v>0</v>
      </c>
      <c r="C1829" s="46">
        <f t="shared" si="103"/>
        <v>98978</v>
      </c>
      <c r="D1829" s="48">
        <v>98978</v>
      </c>
    </row>
    <row r="1830" spans="1:4" ht="13.5" customHeight="1" x14ac:dyDescent="0.2">
      <c r="A1830" s="24" t="s">
        <v>267</v>
      </c>
      <c r="B1830" s="66">
        <v>0</v>
      </c>
      <c r="C1830" s="46">
        <f t="shared" si="103"/>
        <v>92292</v>
      </c>
      <c r="D1830" s="48">
        <v>92292</v>
      </c>
    </row>
    <row r="1831" spans="1:4" ht="13.5" customHeight="1" thickBot="1" x14ac:dyDescent="0.25">
      <c r="A1831" s="42" t="s">
        <v>268</v>
      </c>
      <c r="B1831" s="49">
        <v>0</v>
      </c>
      <c r="C1831" s="46">
        <f t="shared" si="103"/>
        <v>65374</v>
      </c>
      <c r="D1831" s="50">
        <v>65374</v>
      </c>
    </row>
    <row r="1832" spans="1:4" ht="13.5" customHeight="1" thickBot="1" x14ac:dyDescent="0.25">
      <c r="A1832" s="10" t="s">
        <v>38</v>
      </c>
      <c r="B1832" s="51">
        <f>SUM(B1816:B1831)</f>
        <v>0</v>
      </c>
      <c r="C1832" s="51">
        <f>SUM(C1816:C1831)</f>
        <v>685087</v>
      </c>
      <c r="D1832" s="52">
        <f>SUM(D1816:D1831)</f>
        <v>685087</v>
      </c>
    </row>
    <row r="1833" spans="1:4" ht="13.5" customHeight="1" thickBot="1" x14ac:dyDescent="0.25">
      <c r="A1833" s="70"/>
      <c r="B1833" s="70"/>
      <c r="C1833" s="70"/>
      <c r="D1833" s="91"/>
    </row>
    <row r="1834" spans="1:4" ht="13.5" customHeight="1" thickBot="1" x14ac:dyDescent="0.25">
      <c r="A1834" s="87" t="s">
        <v>39</v>
      </c>
      <c r="B1834" s="73">
        <f>B1698+B1786+B1812+B1832</f>
        <v>0</v>
      </c>
      <c r="C1834" s="92">
        <f>C1698+C1786+C1812+C1832</f>
        <v>6626882</v>
      </c>
      <c r="D1834" s="74">
        <f>D1698+D1786+D1812+D1832</f>
        <v>6626882</v>
      </c>
    </row>
    <row r="1835" spans="1:4" ht="13.5" customHeight="1" x14ac:dyDescent="0.2">
      <c r="A1835" s="16"/>
      <c r="B1835" s="16"/>
      <c r="C1835" s="16"/>
      <c r="D1835" s="4"/>
    </row>
    <row r="1836" spans="1:4" ht="13.5" customHeight="1" x14ac:dyDescent="0.2">
      <c r="A1836" s="14" t="s">
        <v>40</v>
      </c>
      <c r="B1836" s="14"/>
      <c r="C1836" s="14"/>
      <c r="D1836" s="4"/>
    </row>
    <row r="1837" spans="1:4" ht="13.5" customHeight="1" x14ac:dyDescent="0.2">
      <c r="A1837" s="16"/>
      <c r="B1837" s="16"/>
      <c r="C1837" s="16"/>
      <c r="D1837" s="4"/>
    </row>
    <row r="1838" spans="1:4" ht="13.5" customHeight="1" thickBot="1" x14ac:dyDescent="0.25">
      <c r="A1838" s="14" t="s">
        <v>269</v>
      </c>
      <c r="B1838" s="14"/>
      <c r="C1838" s="14"/>
      <c r="D1838" s="30" t="s">
        <v>109</v>
      </c>
    </row>
    <row r="1839" spans="1:4" ht="45" customHeight="1" thickBot="1" x14ac:dyDescent="0.25">
      <c r="A1839" s="2" t="s">
        <v>0</v>
      </c>
      <c r="B1839" s="31" t="s">
        <v>110</v>
      </c>
      <c r="C1839" s="32" t="s">
        <v>111</v>
      </c>
      <c r="D1839" s="3" t="s">
        <v>112</v>
      </c>
    </row>
    <row r="1840" spans="1:4" ht="13.5" customHeight="1" x14ac:dyDescent="0.2">
      <c r="A1840" s="93" t="s">
        <v>270</v>
      </c>
      <c r="B1840" s="66">
        <v>0</v>
      </c>
      <c r="C1840" s="46">
        <f t="shared" ref="C1840:C1851" si="104">D1840-B1840</f>
        <v>20077</v>
      </c>
      <c r="D1840" s="48">
        <v>20077</v>
      </c>
    </row>
    <row r="1841" spans="1:4" ht="13.5" customHeight="1" x14ac:dyDescent="0.2">
      <c r="A1841" s="24" t="s">
        <v>271</v>
      </c>
      <c r="B1841" s="66">
        <v>0</v>
      </c>
      <c r="C1841" s="46">
        <f t="shared" si="104"/>
        <v>51458</v>
      </c>
      <c r="D1841" s="48">
        <v>51458</v>
      </c>
    </row>
    <row r="1842" spans="1:4" ht="13.5" customHeight="1" x14ac:dyDescent="0.2">
      <c r="A1842" s="24" t="s">
        <v>272</v>
      </c>
      <c r="B1842" s="66">
        <v>0</v>
      </c>
      <c r="C1842" s="46">
        <f t="shared" si="104"/>
        <v>26507</v>
      </c>
      <c r="D1842" s="48">
        <v>26507</v>
      </c>
    </row>
    <row r="1843" spans="1:4" ht="13.5" customHeight="1" x14ac:dyDescent="0.2">
      <c r="A1843" s="24" t="s">
        <v>273</v>
      </c>
      <c r="B1843" s="66">
        <v>0</v>
      </c>
      <c r="C1843" s="46">
        <f t="shared" si="104"/>
        <v>16824</v>
      </c>
      <c r="D1843" s="48">
        <v>16824</v>
      </c>
    </row>
    <row r="1844" spans="1:4" ht="13.5" customHeight="1" x14ac:dyDescent="0.2">
      <c r="A1844" s="24" t="s">
        <v>274</v>
      </c>
      <c r="B1844" s="66">
        <v>0</v>
      </c>
      <c r="C1844" s="46">
        <f t="shared" si="104"/>
        <v>12968</v>
      </c>
      <c r="D1844" s="48">
        <v>12968</v>
      </c>
    </row>
    <row r="1845" spans="1:4" ht="13.5" customHeight="1" x14ac:dyDescent="0.2">
      <c r="A1845" s="24" t="s">
        <v>275</v>
      </c>
      <c r="B1845" s="66">
        <v>0</v>
      </c>
      <c r="C1845" s="46">
        <f t="shared" si="104"/>
        <v>19531</v>
      </c>
      <c r="D1845" s="48">
        <v>19531</v>
      </c>
    </row>
    <row r="1846" spans="1:4" ht="13.5" customHeight="1" x14ac:dyDescent="0.2">
      <c r="A1846" s="24" t="s">
        <v>276</v>
      </c>
      <c r="B1846" s="66">
        <v>0</v>
      </c>
      <c r="C1846" s="46">
        <f t="shared" si="104"/>
        <v>142826</v>
      </c>
      <c r="D1846" s="48">
        <v>142826</v>
      </c>
    </row>
    <row r="1847" spans="1:4" ht="13.5" customHeight="1" x14ac:dyDescent="0.2">
      <c r="A1847" s="24" t="s">
        <v>277</v>
      </c>
      <c r="B1847" s="66">
        <v>0</v>
      </c>
      <c r="C1847" s="46">
        <f t="shared" si="104"/>
        <v>18463</v>
      </c>
      <c r="D1847" s="48">
        <v>18463</v>
      </c>
    </row>
    <row r="1848" spans="1:4" ht="13.5" customHeight="1" x14ac:dyDescent="0.2">
      <c r="A1848" s="24" t="s">
        <v>278</v>
      </c>
      <c r="B1848" s="66">
        <v>0</v>
      </c>
      <c r="C1848" s="46">
        <f t="shared" si="104"/>
        <v>7015</v>
      </c>
      <c r="D1848" s="48">
        <v>7015</v>
      </c>
    </row>
    <row r="1849" spans="1:4" ht="13.5" customHeight="1" x14ac:dyDescent="0.2">
      <c r="A1849" s="24" t="s">
        <v>279</v>
      </c>
      <c r="B1849" s="66">
        <v>0</v>
      </c>
      <c r="C1849" s="46">
        <f t="shared" si="104"/>
        <v>4763</v>
      </c>
      <c r="D1849" s="48">
        <v>4763</v>
      </c>
    </row>
    <row r="1850" spans="1:4" ht="13.5" customHeight="1" x14ac:dyDescent="0.2">
      <c r="A1850" s="24" t="s">
        <v>280</v>
      </c>
      <c r="B1850" s="66">
        <v>0</v>
      </c>
      <c r="C1850" s="46">
        <f t="shared" si="104"/>
        <v>4992</v>
      </c>
      <c r="D1850" s="48">
        <v>4992</v>
      </c>
    </row>
    <row r="1851" spans="1:4" ht="13.5" customHeight="1" thickBot="1" x14ac:dyDescent="0.25">
      <c r="A1851" s="22" t="s">
        <v>281</v>
      </c>
      <c r="B1851" s="49">
        <v>0</v>
      </c>
      <c r="C1851" s="46">
        <f t="shared" si="104"/>
        <v>756</v>
      </c>
      <c r="D1851" s="50">
        <v>756</v>
      </c>
    </row>
    <row r="1852" spans="1:4" ht="13.5" customHeight="1" thickBot="1" x14ac:dyDescent="0.25">
      <c r="A1852" s="10" t="s">
        <v>282</v>
      </c>
      <c r="B1852" s="51">
        <f>SUM(B1840:B1851)</f>
        <v>0</v>
      </c>
      <c r="C1852" s="51">
        <f>SUM(C1840:C1851)</f>
        <v>326180</v>
      </c>
      <c r="D1852" s="52">
        <f>SUM(D1840:D1851)</f>
        <v>326180</v>
      </c>
    </row>
    <row r="1853" spans="1:4" ht="13.5" customHeight="1" x14ac:dyDescent="0.2">
      <c r="A1853" s="16"/>
      <c r="B1853" s="16"/>
      <c r="C1853" s="16"/>
      <c r="D1853" s="4"/>
    </row>
    <row r="1854" spans="1:4" ht="13.5" customHeight="1" thickBot="1" x14ac:dyDescent="0.25">
      <c r="A1854" s="14" t="s">
        <v>41</v>
      </c>
      <c r="B1854" s="14"/>
      <c r="C1854" s="14"/>
      <c r="D1854" s="30" t="s">
        <v>109</v>
      </c>
    </row>
    <row r="1855" spans="1:4" ht="45" customHeight="1" thickBot="1" x14ac:dyDescent="0.25">
      <c r="A1855" s="2" t="s">
        <v>0</v>
      </c>
      <c r="B1855" s="31" t="s">
        <v>110</v>
      </c>
      <c r="C1855" s="32" t="s">
        <v>111</v>
      </c>
      <c r="D1855" s="3" t="s">
        <v>112</v>
      </c>
    </row>
    <row r="1856" spans="1:4" ht="13.5" customHeight="1" x14ac:dyDescent="0.2">
      <c r="A1856" s="94" t="s">
        <v>283</v>
      </c>
      <c r="B1856" s="66">
        <v>0</v>
      </c>
      <c r="C1856" s="46">
        <f t="shared" ref="C1856:C1919" si="105">D1856-B1856</f>
        <v>49622</v>
      </c>
      <c r="D1856" s="48">
        <v>49622</v>
      </c>
    </row>
    <row r="1857" spans="1:4" ht="13.5" customHeight="1" x14ac:dyDescent="0.2">
      <c r="A1857" s="88" t="s">
        <v>284</v>
      </c>
      <c r="B1857" s="66">
        <v>0</v>
      </c>
      <c r="C1857" s="46">
        <f t="shared" si="105"/>
        <v>3734</v>
      </c>
      <c r="D1857" s="48">
        <v>3734</v>
      </c>
    </row>
    <row r="1858" spans="1:4" ht="13.5" customHeight="1" x14ac:dyDescent="0.2">
      <c r="A1858" s="88" t="s">
        <v>285</v>
      </c>
      <c r="B1858" s="66">
        <v>0</v>
      </c>
      <c r="C1858" s="46">
        <f t="shared" si="105"/>
        <v>2937</v>
      </c>
      <c r="D1858" s="48">
        <v>2937</v>
      </c>
    </row>
    <row r="1859" spans="1:4" ht="13.5" customHeight="1" x14ac:dyDescent="0.2">
      <c r="A1859" s="88" t="s">
        <v>107</v>
      </c>
      <c r="B1859" s="66">
        <v>0</v>
      </c>
      <c r="C1859" s="46">
        <f t="shared" si="105"/>
        <v>9589</v>
      </c>
      <c r="D1859" s="48">
        <v>9589</v>
      </c>
    </row>
    <row r="1860" spans="1:4" ht="13.5" customHeight="1" x14ac:dyDescent="0.2">
      <c r="A1860" s="88" t="s">
        <v>286</v>
      </c>
      <c r="B1860" s="66">
        <v>0</v>
      </c>
      <c r="C1860" s="46">
        <f t="shared" si="105"/>
        <v>73944</v>
      </c>
      <c r="D1860" s="48">
        <v>73944</v>
      </c>
    </row>
    <row r="1861" spans="1:4" ht="13.5" customHeight="1" x14ac:dyDescent="0.2">
      <c r="A1861" s="88" t="s">
        <v>287</v>
      </c>
      <c r="B1861" s="66">
        <v>0</v>
      </c>
      <c r="C1861" s="46">
        <f t="shared" si="105"/>
        <v>3531</v>
      </c>
      <c r="D1861" s="48">
        <v>3531</v>
      </c>
    </row>
    <row r="1862" spans="1:4" ht="13.5" customHeight="1" x14ac:dyDescent="0.2">
      <c r="A1862" s="88" t="s">
        <v>288</v>
      </c>
      <c r="B1862" s="66">
        <v>0</v>
      </c>
      <c r="C1862" s="46">
        <f t="shared" si="105"/>
        <v>24224</v>
      </c>
      <c r="D1862" s="48">
        <v>24224</v>
      </c>
    </row>
    <row r="1863" spans="1:4" ht="13.5" customHeight="1" x14ac:dyDescent="0.2">
      <c r="A1863" s="88" t="s">
        <v>289</v>
      </c>
      <c r="B1863" s="66">
        <v>0</v>
      </c>
      <c r="C1863" s="46">
        <f t="shared" si="105"/>
        <v>3503</v>
      </c>
      <c r="D1863" s="48">
        <v>3503</v>
      </c>
    </row>
    <row r="1864" spans="1:4" ht="13.5" customHeight="1" x14ac:dyDescent="0.2">
      <c r="A1864" s="88" t="s">
        <v>290</v>
      </c>
      <c r="B1864" s="66">
        <v>0</v>
      </c>
      <c r="C1864" s="46">
        <f t="shared" si="105"/>
        <v>46452</v>
      </c>
      <c r="D1864" s="48">
        <v>46452</v>
      </c>
    </row>
    <row r="1865" spans="1:4" ht="13.5" customHeight="1" x14ac:dyDescent="0.2">
      <c r="A1865" s="24" t="s">
        <v>42</v>
      </c>
      <c r="B1865" s="66">
        <v>0</v>
      </c>
      <c r="C1865" s="46">
        <f t="shared" si="105"/>
        <v>7257</v>
      </c>
      <c r="D1865" s="48">
        <v>7257</v>
      </c>
    </row>
    <row r="1866" spans="1:4" ht="13.5" customHeight="1" x14ac:dyDescent="0.2">
      <c r="A1866" s="88" t="s">
        <v>43</v>
      </c>
      <c r="B1866" s="66">
        <v>0</v>
      </c>
      <c r="C1866" s="46">
        <f t="shared" si="105"/>
        <v>12868</v>
      </c>
      <c r="D1866" s="48">
        <v>12868</v>
      </c>
    </row>
    <row r="1867" spans="1:4" ht="13.5" customHeight="1" x14ac:dyDescent="0.2">
      <c r="A1867" s="24" t="s">
        <v>165</v>
      </c>
      <c r="B1867" s="66">
        <v>0</v>
      </c>
      <c r="C1867" s="46">
        <f t="shared" si="105"/>
        <v>9016</v>
      </c>
      <c r="D1867" s="48">
        <v>9016</v>
      </c>
    </row>
    <row r="1868" spans="1:4" ht="13.5" customHeight="1" x14ac:dyDescent="0.2">
      <c r="A1868" s="24" t="s">
        <v>291</v>
      </c>
      <c r="B1868" s="66">
        <v>0</v>
      </c>
      <c r="C1868" s="46">
        <f t="shared" si="105"/>
        <v>20397</v>
      </c>
      <c r="D1868" s="48">
        <v>20397</v>
      </c>
    </row>
    <row r="1869" spans="1:4" ht="13.5" customHeight="1" x14ac:dyDescent="0.2">
      <c r="A1869" s="24" t="s">
        <v>292</v>
      </c>
      <c r="B1869" s="66">
        <v>0</v>
      </c>
      <c r="C1869" s="46">
        <f t="shared" si="105"/>
        <v>9366</v>
      </c>
      <c r="D1869" s="48">
        <v>9366</v>
      </c>
    </row>
    <row r="1870" spans="1:4" ht="13.5" customHeight="1" x14ac:dyDescent="0.2">
      <c r="A1870" s="88" t="s">
        <v>293</v>
      </c>
      <c r="B1870" s="66">
        <v>0</v>
      </c>
      <c r="C1870" s="46">
        <f t="shared" si="105"/>
        <v>4569</v>
      </c>
      <c r="D1870" s="48">
        <v>4569</v>
      </c>
    </row>
    <row r="1871" spans="1:4" ht="13.5" customHeight="1" x14ac:dyDescent="0.2">
      <c r="A1871" s="88" t="s">
        <v>294</v>
      </c>
      <c r="B1871" s="66">
        <v>0</v>
      </c>
      <c r="C1871" s="46">
        <f t="shared" si="105"/>
        <v>6628</v>
      </c>
      <c r="D1871" s="48">
        <v>6628</v>
      </c>
    </row>
    <row r="1872" spans="1:4" ht="13.5" customHeight="1" x14ac:dyDescent="0.2">
      <c r="A1872" s="88" t="s">
        <v>44</v>
      </c>
      <c r="B1872" s="66">
        <v>0</v>
      </c>
      <c r="C1872" s="46">
        <f t="shared" si="105"/>
        <v>8839</v>
      </c>
      <c r="D1872" s="48">
        <v>8839</v>
      </c>
    </row>
    <row r="1873" spans="1:4" ht="13.5" customHeight="1" x14ac:dyDescent="0.2">
      <c r="A1873" s="24" t="s">
        <v>45</v>
      </c>
      <c r="B1873" s="66">
        <v>0</v>
      </c>
      <c r="C1873" s="46">
        <f t="shared" si="105"/>
        <v>14663</v>
      </c>
      <c r="D1873" s="48">
        <v>14663</v>
      </c>
    </row>
    <row r="1874" spans="1:4" ht="13.5" customHeight="1" x14ac:dyDescent="0.2">
      <c r="A1874" s="24" t="s">
        <v>295</v>
      </c>
      <c r="B1874" s="66">
        <v>0</v>
      </c>
      <c r="C1874" s="46">
        <f t="shared" si="105"/>
        <v>3988</v>
      </c>
      <c r="D1874" s="48">
        <v>3988</v>
      </c>
    </row>
    <row r="1875" spans="1:4" ht="13.5" customHeight="1" x14ac:dyDescent="0.2">
      <c r="A1875" s="88" t="s">
        <v>296</v>
      </c>
      <c r="B1875" s="66">
        <v>0</v>
      </c>
      <c r="C1875" s="46">
        <f t="shared" si="105"/>
        <v>5724</v>
      </c>
      <c r="D1875" s="48">
        <v>5724</v>
      </c>
    </row>
    <row r="1876" spans="1:4" ht="13.5" customHeight="1" x14ac:dyDescent="0.2">
      <c r="A1876" s="24" t="s">
        <v>46</v>
      </c>
      <c r="B1876" s="66">
        <v>0</v>
      </c>
      <c r="C1876" s="46">
        <f t="shared" si="105"/>
        <v>54034</v>
      </c>
      <c r="D1876" s="48">
        <v>54034</v>
      </c>
    </row>
    <row r="1877" spans="1:4" ht="13.5" customHeight="1" x14ac:dyDescent="0.2">
      <c r="A1877" s="24" t="s">
        <v>47</v>
      </c>
      <c r="B1877" s="66">
        <v>0</v>
      </c>
      <c r="C1877" s="46">
        <f t="shared" si="105"/>
        <v>90914</v>
      </c>
      <c r="D1877" s="48">
        <v>90914</v>
      </c>
    </row>
    <row r="1878" spans="1:4" ht="13.5" customHeight="1" x14ac:dyDescent="0.2">
      <c r="A1878" s="24" t="s">
        <v>297</v>
      </c>
      <c r="B1878" s="66">
        <v>0</v>
      </c>
      <c r="C1878" s="46">
        <f t="shared" si="105"/>
        <v>13428</v>
      </c>
      <c r="D1878" s="48">
        <v>13428</v>
      </c>
    </row>
    <row r="1879" spans="1:4" ht="13.5" customHeight="1" x14ac:dyDescent="0.2">
      <c r="A1879" s="24" t="s">
        <v>298</v>
      </c>
      <c r="B1879" s="66">
        <v>0</v>
      </c>
      <c r="C1879" s="46">
        <f t="shared" si="105"/>
        <v>22675</v>
      </c>
      <c r="D1879" s="48">
        <v>22675</v>
      </c>
    </row>
    <row r="1880" spans="1:4" ht="13.5" customHeight="1" x14ac:dyDescent="0.2">
      <c r="A1880" s="24" t="s">
        <v>299</v>
      </c>
      <c r="B1880" s="66">
        <v>0</v>
      </c>
      <c r="C1880" s="46">
        <f t="shared" si="105"/>
        <v>9828</v>
      </c>
      <c r="D1880" s="48">
        <v>9828</v>
      </c>
    </row>
    <row r="1881" spans="1:4" ht="13.5" customHeight="1" x14ac:dyDescent="0.2">
      <c r="A1881" s="24" t="s">
        <v>97</v>
      </c>
      <c r="B1881" s="66">
        <v>0</v>
      </c>
      <c r="C1881" s="46">
        <f t="shared" si="105"/>
        <v>10323</v>
      </c>
      <c r="D1881" s="48">
        <v>10323</v>
      </c>
    </row>
    <row r="1882" spans="1:4" ht="13.5" customHeight="1" x14ac:dyDescent="0.2">
      <c r="A1882" s="24" t="s">
        <v>300</v>
      </c>
      <c r="B1882" s="66">
        <v>0</v>
      </c>
      <c r="C1882" s="46">
        <f t="shared" si="105"/>
        <v>7449</v>
      </c>
      <c r="D1882" s="48">
        <v>7449</v>
      </c>
    </row>
    <row r="1883" spans="1:4" ht="13.5" customHeight="1" x14ac:dyDescent="0.2">
      <c r="A1883" s="24" t="s">
        <v>301</v>
      </c>
      <c r="B1883" s="66">
        <v>0</v>
      </c>
      <c r="C1883" s="46">
        <f t="shared" si="105"/>
        <v>5061</v>
      </c>
      <c r="D1883" s="48">
        <v>5061</v>
      </c>
    </row>
    <row r="1884" spans="1:4" ht="13.5" customHeight="1" x14ac:dyDescent="0.2">
      <c r="A1884" s="24" t="s">
        <v>302</v>
      </c>
      <c r="B1884" s="66">
        <v>0</v>
      </c>
      <c r="C1884" s="46">
        <f t="shared" si="105"/>
        <v>28693</v>
      </c>
      <c r="D1884" s="48">
        <v>28693</v>
      </c>
    </row>
    <row r="1885" spans="1:4" ht="13.5" customHeight="1" x14ac:dyDescent="0.2">
      <c r="A1885" s="24" t="s">
        <v>303</v>
      </c>
      <c r="B1885" s="66">
        <v>0</v>
      </c>
      <c r="C1885" s="46">
        <f t="shared" si="105"/>
        <v>11736</v>
      </c>
      <c r="D1885" s="48">
        <v>11736</v>
      </c>
    </row>
    <row r="1886" spans="1:4" ht="13.5" customHeight="1" x14ac:dyDescent="0.2">
      <c r="A1886" s="41" t="s">
        <v>304</v>
      </c>
      <c r="B1886" s="66">
        <v>0</v>
      </c>
      <c r="C1886" s="46">
        <f t="shared" si="105"/>
        <v>14732</v>
      </c>
      <c r="D1886" s="48">
        <v>14732</v>
      </c>
    </row>
    <row r="1887" spans="1:4" ht="13.5" customHeight="1" x14ac:dyDescent="0.2">
      <c r="A1887" s="24" t="s">
        <v>48</v>
      </c>
      <c r="B1887" s="66">
        <v>0</v>
      </c>
      <c r="C1887" s="46">
        <f t="shared" si="105"/>
        <v>79379</v>
      </c>
      <c r="D1887" s="48">
        <v>79379</v>
      </c>
    </row>
    <row r="1888" spans="1:4" ht="24" customHeight="1" x14ac:dyDescent="0.2">
      <c r="A1888" s="41" t="s">
        <v>305</v>
      </c>
      <c r="B1888" s="139">
        <v>0</v>
      </c>
      <c r="C1888" s="127">
        <f t="shared" si="105"/>
        <v>63184</v>
      </c>
      <c r="D1888" s="138">
        <v>63184</v>
      </c>
    </row>
    <row r="1889" spans="1:4" ht="24" customHeight="1" x14ac:dyDescent="0.2">
      <c r="A1889" s="41" t="s">
        <v>306</v>
      </c>
      <c r="B1889" s="139">
        <v>0</v>
      </c>
      <c r="C1889" s="127">
        <f t="shared" si="105"/>
        <v>8510</v>
      </c>
      <c r="D1889" s="138">
        <v>8510</v>
      </c>
    </row>
    <row r="1890" spans="1:4" ht="13.5" customHeight="1" x14ac:dyDescent="0.2">
      <c r="A1890" s="41" t="s">
        <v>307</v>
      </c>
      <c r="B1890" s="66">
        <v>0</v>
      </c>
      <c r="C1890" s="46">
        <f t="shared" si="105"/>
        <v>89339</v>
      </c>
      <c r="D1890" s="48">
        <v>89339</v>
      </c>
    </row>
    <row r="1891" spans="1:4" ht="13.5" customHeight="1" x14ac:dyDescent="0.2">
      <c r="A1891" s="41" t="s">
        <v>308</v>
      </c>
      <c r="B1891" s="66">
        <v>0</v>
      </c>
      <c r="C1891" s="46">
        <f t="shared" si="105"/>
        <v>3327</v>
      </c>
      <c r="D1891" s="48">
        <v>3327</v>
      </c>
    </row>
    <row r="1892" spans="1:4" ht="13.5" customHeight="1" x14ac:dyDescent="0.2">
      <c r="A1892" s="24" t="s">
        <v>309</v>
      </c>
      <c r="B1892" s="66">
        <v>0</v>
      </c>
      <c r="C1892" s="46">
        <f t="shared" si="105"/>
        <v>8445</v>
      </c>
      <c r="D1892" s="48">
        <v>8445</v>
      </c>
    </row>
    <row r="1893" spans="1:4" ht="13.5" customHeight="1" x14ac:dyDescent="0.2">
      <c r="A1893" s="24" t="s">
        <v>310</v>
      </c>
      <c r="B1893" s="66">
        <v>0</v>
      </c>
      <c r="C1893" s="46">
        <f t="shared" si="105"/>
        <v>69815</v>
      </c>
      <c r="D1893" s="48">
        <v>69815</v>
      </c>
    </row>
    <row r="1894" spans="1:4" ht="13.5" customHeight="1" x14ac:dyDescent="0.2">
      <c r="A1894" s="24" t="s">
        <v>311</v>
      </c>
      <c r="B1894" s="66">
        <v>0</v>
      </c>
      <c r="C1894" s="46">
        <f t="shared" si="105"/>
        <v>57257</v>
      </c>
      <c r="D1894" s="48">
        <v>57257</v>
      </c>
    </row>
    <row r="1895" spans="1:4" ht="13.5" customHeight="1" x14ac:dyDescent="0.2">
      <c r="A1895" s="24" t="s">
        <v>312</v>
      </c>
      <c r="B1895" s="66">
        <v>0</v>
      </c>
      <c r="C1895" s="46">
        <f t="shared" si="105"/>
        <v>2897</v>
      </c>
      <c r="D1895" s="48">
        <v>2897</v>
      </c>
    </row>
    <row r="1896" spans="1:4" ht="13.5" customHeight="1" x14ac:dyDescent="0.2">
      <c r="A1896" s="24" t="s">
        <v>49</v>
      </c>
      <c r="B1896" s="66">
        <v>0</v>
      </c>
      <c r="C1896" s="46">
        <f t="shared" si="105"/>
        <v>15544</v>
      </c>
      <c r="D1896" s="48">
        <v>15544</v>
      </c>
    </row>
    <row r="1897" spans="1:4" ht="13.5" customHeight="1" x14ac:dyDescent="0.2">
      <c r="A1897" s="24" t="s">
        <v>313</v>
      </c>
      <c r="B1897" s="66">
        <v>0</v>
      </c>
      <c r="C1897" s="46">
        <f t="shared" si="105"/>
        <v>5499</v>
      </c>
      <c r="D1897" s="48">
        <v>5499</v>
      </c>
    </row>
    <row r="1898" spans="1:4" ht="13.5" customHeight="1" x14ac:dyDescent="0.2">
      <c r="A1898" s="24" t="s">
        <v>314</v>
      </c>
      <c r="B1898" s="66">
        <v>0</v>
      </c>
      <c r="C1898" s="46">
        <f t="shared" si="105"/>
        <v>10079</v>
      </c>
      <c r="D1898" s="48">
        <v>10079</v>
      </c>
    </row>
    <row r="1899" spans="1:4" ht="13.5" customHeight="1" x14ac:dyDescent="0.2">
      <c r="A1899" s="24" t="s">
        <v>315</v>
      </c>
      <c r="B1899" s="66">
        <v>0</v>
      </c>
      <c r="C1899" s="46">
        <f t="shared" si="105"/>
        <v>12328</v>
      </c>
      <c r="D1899" s="48">
        <v>12328</v>
      </c>
    </row>
    <row r="1900" spans="1:4" ht="13.5" customHeight="1" x14ac:dyDescent="0.2">
      <c r="A1900" s="24" t="s">
        <v>316</v>
      </c>
      <c r="B1900" s="66">
        <v>0</v>
      </c>
      <c r="C1900" s="46">
        <f t="shared" si="105"/>
        <v>70427</v>
      </c>
      <c r="D1900" s="48">
        <v>70427</v>
      </c>
    </row>
    <row r="1901" spans="1:4" ht="13.5" customHeight="1" x14ac:dyDescent="0.2">
      <c r="A1901" s="24" t="s">
        <v>317</v>
      </c>
      <c r="B1901" s="66">
        <v>0</v>
      </c>
      <c r="C1901" s="46">
        <f t="shared" si="105"/>
        <v>63952</v>
      </c>
      <c r="D1901" s="48">
        <v>63952</v>
      </c>
    </row>
    <row r="1902" spans="1:4" ht="13.5" customHeight="1" x14ac:dyDescent="0.2">
      <c r="A1902" s="24" t="s">
        <v>108</v>
      </c>
      <c r="B1902" s="66">
        <v>0</v>
      </c>
      <c r="C1902" s="46">
        <f t="shared" si="105"/>
        <v>169577</v>
      </c>
      <c r="D1902" s="48">
        <v>169577</v>
      </c>
    </row>
    <row r="1903" spans="1:4" ht="13.5" customHeight="1" x14ac:dyDescent="0.2">
      <c r="A1903" s="24" t="s">
        <v>318</v>
      </c>
      <c r="B1903" s="66">
        <v>0</v>
      </c>
      <c r="C1903" s="46">
        <f t="shared" si="105"/>
        <v>140833</v>
      </c>
      <c r="D1903" s="48">
        <v>140833</v>
      </c>
    </row>
    <row r="1904" spans="1:4" ht="13.5" customHeight="1" x14ac:dyDescent="0.2">
      <c r="A1904" s="24" t="s">
        <v>50</v>
      </c>
      <c r="B1904" s="66">
        <v>0</v>
      </c>
      <c r="C1904" s="46">
        <f t="shared" si="105"/>
        <v>116001</v>
      </c>
      <c r="D1904" s="48">
        <v>116001</v>
      </c>
    </row>
    <row r="1905" spans="1:4" ht="13.5" customHeight="1" x14ac:dyDescent="0.2">
      <c r="A1905" s="24" t="s">
        <v>319</v>
      </c>
      <c r="B1905" s="66">
        <v>0</v>
      </c>
      <c r="C1905" s="46">
        <f t="shared" si="105"/>
        <v>58363</v>
      </c>
      <c r="D1905" s="48">
        <v>58363</v>
      </c>
    </row>
    <row r="1906" spans="1:4" ht="13.5" customHeight="1" x14ac:dyDescent="0.2">
      <c r="A1906" s="24" t="s">
        <v>320</v>
      </c>
      <c r="B1906" s="66">
        <v>0</v>
      </c>
      <c r="C1906" s="46">
        <f t="shared" si="105"/>
        <v>130518</v>
      </c>
      <c r="D1906" s="48">
        <v>130518</v>
      </c>
    </row>
    <row r="1907" spans="1:4" ht="13.5" customHeight="1" x14ac:dyDescent="0.2">
      <c r="A1907" s="24" t="s">
        <v>321</v>
      </c>
      <c r="B1907" s="66">
        <v>0</v>
      </c>
      <c r="C1907" s="46">
        <f t="shared" si="105"/>
        <v>175338</v>
      </c>
      <c r="D1907" s="48">
        <v>175338</v>
      </c>
    </row>
    <row r="1908" spans="1:4" ht="24" customHeight="1" x14ac:dyDescent="0.2">
      <c r="A1908" s="41" t="s">
        <v>322</v>
      </c>
      <c r="B1908" s="139">
        <v>0</v>
      </c>
      <c r="C1908" s="127">
        <f t="shared" si="105"/>
        <v>208842</v>
      </c>
      <c r="D1908" s="138">
        <v>208842</v>
      </c>
    </row>
    <row r="1909" spans="1:4" ht="24" customHeight="1" x14ac:dyDescent="0.2">
      <c r="A1909" s="41" t="s">
        <v>323</v>
      </c>
      <c r="B1909" s="139">
        <v>0</v>
      </c>
      <c r="C1909" s="127">
        <f t="shared" si="105"/>
        <v>206559</v>
      </c>
      <c r="D1909" s="138">
        <v>206559</v>
      </c>
    </row>
    <row r="1910" spans="1:4" ht="24" customHeight="1" x14ac:dyDescent="0.2">
      <c r="A1910" s="41" t="s">
        <v>324</v>
      </c>
      <c r="B1910" s="139">
        <v>0</v>
      </c>
      <c r="C1910" s="127">
        <f t="shared" si="105"/>
        <v>128338</v>
      </c>
      <c r="D1910" s="138">
        <v>128338</v>
      </c>
    </row>
    <row r="1911" spans="1:4" ht="24" customHeight="1" x14ac:dyDescent="0.2">
      <c r="A1911" s="41" t="s">
        <v>102</v>
      </c>
      <c r="B1911" s="139">
        <v>0</v>
      </c>
      <c r="C1911" s="127">
        <f t="shared" si="105"/>
        <v>23724</v>
      </c>
      <c r="D1911" s="138">
        <v>23724</v>
      </c>
    </row>
    <row r="1912" spans="1:4" ht="13.5" customHeight="1" x14ac:dyDescent="0.2">
      <c r="A1912" s="41" t="s">
        <v>325</v>
      </c>
      <c r="B1912" s="66">
        <v>0</v>
      </c>
      <c r="C1912" s="46">
        <f t="shared" si="105"/>
        <v>11038</v>
      </c>
      <c r="D1912" s="48">
        <v>11038</v>
      </c>
    </row>
    <row r="1913" spans="1:4" ht="13.5" customHeight="1" x14ac:dyDescent="0.2">
      <c r="A1913" s="41" t="s">
        <v>326</v>
      </c>
      <c r="B1913" s="66">
        <v>0</v>
      </c>
      <c r="C1913" s="46">
        <f t="shared" si="105"/>
        <v>41507</v>
      </c>
      <c r="D1913" s="48">
        <v>41507</v>
      </c>
    </row>
    <row r="1914" spans="1:4" ht="13.5" customHeight="1" x14ac:dyDescent="0.2">
      <c r="A1914" s="24" t="s">
        <v>327</v>
      </c>
      <c r="B1914" s="66">
        <v>0</v>
      </c>
      <c r="C1914" s="46">
        <f t="shared" si="105"/>
        <v>19052</v>
      </c>
      <c r="D1914" s="48">
        <v>19052</v>
      </c>
    </row>
    <row r="1915" spans="1:4" ht="13.5" customHeight="1" x14ac:dyDescent="0.2">
      <c r="A1915" s="24" t="s">
        <v>328</v>
      </c>
      <c r="B1915" s="66">
        <v>0</v>
      </c>
      <c r="C1915" s="46">
        <f t="shared" si="105"/>
        <v>34089</v>
      </c>
      <c r="D1915" s="48">
        <v>34089</v>
      </c>
    </row>
    <row r="1916" spans="1:4" ht="13.5" customHeight="1" x14ac:dyDescent="0.2">
      <c r="A1916" s="24" t="s">
        <v>329</v>
      </c>
      <c r="B1916" s="66">
        <v>0</v>
      </c>
      <c r="C1916" s="46">
        <f t="shared" si="105"/>
        <v>28291</v>
      </c>
      <c r="D1916" s="48">
        <v>28291</v>
      </c>
    </row>
    <row r="1917" spans="1:4" ht="13.5" customHeight="1" x14ac:dyDescent="0.2">
      <c r="A1917" s="24" t="s">
        <v>330</v>
      </c>
      <c r="B1917" s="66">
        <v>0</v>
      </c>
      <c r="C1917" s="46">
        <f t="shared" si="105"/>
        <v>7489</v>
      </c>
      <c r="D1917" s="48">
        <v>7489</v>
      </c>
    </row>
    <row r="1918" spans="1:4" ht="13.5" customHeight="1" x14ac:dyDescent="0.2">
      <c r="A1918" s="24" t="s">
        <v>331</v>
      </c>
      <c r="B1918" s="66">
        <v>0</v>
      </c>
      <c r="C1918" s="46">
        <f t="shared" si="105"/>
        <v>5213</v>
      </c>
      <c r="D1918" s="48">
        <v>5213</v>
      </c>
    </row>
    <row r="1919" spans="1:4" ht="13.5" customHeight="1" x14ac:dyDescent="0.2">
      <c r="A1919" s="24" t="s">
        <v>332</v>
      </c>
      <c r="B1919" s="66">
        <v>0</v>
      </c>
      <c r="C1919" s="46">
        <f t="shared" si="105"/>
        <v>51809</v>
      </c>
      <c r="D1919" s="48">
        <v>51809</v>
      </c>
    </row>
    <row r="1920" spans="1:4" ht="13.5" customHeight="1" x14ac:dyDescent="0.2">
      <c r="A1920" s="24" t="s">
        <v>98</v>
      </c>
      <c r="B1920" s="66">
        <v>0</v>
      </c>
      <c r="C1920" s="46">
        <f t="shared" ref="C1920:C1934" si="106">D1920-B1920</f>
        <v>46439</v>
      </c>
      <c r="D1920" s="48">
        <v>46439</v>
      </c>
    </row>
    <row r="1921" spans="1:4" ht="13.5" customHeight="1" x14ac:dyDescent="0.2">
      <c r="A1921" s="24" t="s">
        <v>333</v>
      </c>
      <c r="B1921" s="66">
        <v>0</v>
      </c>
      <c r="C1921" s="46">
        <f t="shared" si="106"/>
        <v>53451</v>
      </c>
      <c r="D1921" s="48">
        <v>53451</v>
      </c>
    </row>
    <row r="1922" spans="1:4" ht="13.5" customHeight="1" x14ac:dyDescent="0.2">
      <c r="A1922" s="24" t="s">
        <v>334</v>
      </c>
      <c r="B1922" s="66">
        <v>0</v>
      </c>
      <c r="C1922" s="46">
        <f t="shared" si="106"/>
        <v>15680</v>
      </c>
      <c r="D1922" s="48">
        <v>15680</v>
      </c>
    </row>
    <row r="1923" spans="1:4" ht="13.5" customHeight="1" x14ac:dyDescent="0.2">
      <c r="A1923" s="24" t="s">
        <v>335</v>
      </c>
      <c r="B1923" s="66">
        <v>0</v>
      </c>
      <c r="C1923" s="46">
        <f t="shared" si="106"/>
        <v>4317</v>
      </c>
      <c r="D1923" s="48">
        <v>4317</v>
      </c>
    </row>
    <row r="1924" spans="1:4" ht="13.5" customHeight="1" x14ac:dyDescent="0.2">
      <c r="A1924" s="24" t="s">
        <v>336</v>
      </c>
      <c r="B1924" s="66">
        <v>0</v>
      </c>
      <c r="C1924" s="46">
        <f t="shared" si="106"/>
        <v>26919</v>
      </c>
      <c r="D1924" s="48">
        <v>26919</v>
      </c>
    </row>
    <row r="1925" spans="1:4" ht="13.5" customHeight="1" x14ac:dyDescent="0.2">
      <c r="A1925" s="24" t="s">
        <v>337</v>
      </c>
      <c r="B1925" s="66">
        <v>0</v>
      </c>
      <c r="C1925" s="46">
        <f t="shared" si="106"/>
        <v>3372</v>
      </c>
      <c r="D1925" s="48">
        <v>3372</v>
      </c>
    </row>
    <row r="1926" spans="1:4" ht="13.5" customHeight="1" x14ac:dyDescent="0.2">
      <c r="A1926" s="24" t="s">
        <v>338</v>
      </c>
      <c r="B1926" s="66">
        <v>0</v>
      </c>
      <c r="C1926" s="46">
        <f t="shared" si="106"/>
        <v>15178</v>
      </c>
      <c r="D1926" s="48">
        <v>15178</v>
      </c>
    </row>
    <row r="1927" spans="1:4" ht="13.5" customHeight="1" x14ac:dyDescent="0.2">
      <c r="A1927" s="24" t="s">
        <v>339</v>
      </c>
      <c r="B1927" s="66">
        <v>0</v>
      </c>
      <c r="C1927" s="46">
        <f t="shared" si="106"/>
        <v>70678</v>
      </c>
      <c r="D1927" s="48">
        <v>70678</v>
      </c>
    </row>
    <row r="1928" spans="1:4" ht="13.5" customHeight="1" x14ac:dyDescent="0.2">
      <c r="A1928" s="24" t="s">
        <v>340</v>
      </c>
      <c r="B1928" s="66">
        <v>0</v>
      </c>
      <c r="C1928" s="46">
        <f t="shared" si="106"/>
        <v>3475</v>
      </c>
      <c r="D1928" s="48">
        <v>3475</v>
      </c>
    </row>
    <row r="1929" spans="1:4" ht="13.5" customHeight="1" x14ac:dyDescent="0.2">
      <c r="A1929" s="24" t="s">
        <v>341</v>
      </c>
      <c r="B1929" s="66">
        <v>0</v>
      </c>
      <c r="C1929" s="46">
        <f t="shared" si="106"/>
        <v>3363</v>
      </c>
      <c r="D1929" s="48">
        <v>3363</v>
      </c>
    </row>
    <row r="1930" spans="1:4" ht="13.5" customHeight="1" x14ac:dyDescent="0.2">
      <c r="A1930" s="24" t="s">
        <v>342</v>
      </c>
      <c r="B1930" s="66">
        <v>0</v>
      </c>
      <c r="C1930" s="46">
        <f t="shared" si="106"/>
        <v>6519</v>
      </c>
      <c r="D1930" s="48">
        <v>6519</v>
      </c>
    </row>
    <row r="1931" spans="1:4" ht="13.5" customHeight="1" x14ac:dyDescent="0.2">
      <c r="A1931" s="24" t="s">
        <v>52</v>
      </c>
      <c r="B1931" s="66">
        <v>0</v>
      </c>
      <c r="C1931" s="46">
        <f t="shared" si="106"/>
        <v>72639</v>
      </c>
      <c r="D1931" s="48">
        <v>72639</v>
      </c>
    </row>
    <row r="1932" spans="1:4" ht="13.5" customHeight="1" x14ac:dyDescent="0.2">
      <c r="A1932" s="24" t="s">
        <v>343</v>
      </c>
      <c r="B1932" s="66">
        <v>0</v>
      </c>
      <c r="C1932" s="46">
        <f t="shared" si="106"/>
        <v>15526</v>
      </c>
      <c r="D1932" s="48">
        <v>15526</v>
      </c>
    </row>
    <row r="1933" spans="1:4" ht="13.5" customHeight="1" x14ac:dyDescent="0.2">
      <c r="A1933" s="24" t="s">
        <v>344</v>
      </c>
      <c r="B1933" s="66">
        <v>0</v>
      </c>
      <c r="C1933" s="46">
        <f t="shared" si="106"/>
        <v>14168</v>
      </c>
      <c r="D1933" s="48">
        <v>14168</v>
      </c>
    </row>
    <row r="1934" spans="1:4" ht="13.5" customHeight="1" thickBot="1" x14ac:dyDescent="0.25">
      <c r="A1934" s="22" t="s">
        <v>345</v>
      </c>
      <c r="B1934" s="49">
        <v>0</v>
      </c>
      <c r="C1934" s="46">
        <f t="shared" si="106"/>
        <v>3391</v>
      </c>
      <c r="D1934" s="50">
        <v>3391</v>
      </c>
    </row>
    <row r="1935" spans="1:4" ht="13.5" customHeight="1" thickBot="1" x14ac:dyDescent="0.25">
      <c r="A1935" s="10" t="s">
        <v>53</v>
      </c>
      <c r="B1935" s="51">
        <f>SUM(B1856:B1934)</f>
        <v>0</v>
      </c>
      <c r="C1935" s="51">
        <f>SUM(C1856:C1934)</f>
        <v>3061402</v>
      </c>
      <c r="D1935" s="52">
        <f>SUM(D1856:D1934)</f>
        <v>3061402</v>
      </c>
    </row>
    <row r="1936" spans="1:4" ht="13.5" customHeight="1" thickBot="1" x14ac:dyDescent="0.25">
      <c r="A1936" s="16"/>
      <c r="B1936" s="16"/>
      <c r="C1936" s="16"/>
      <c r="D1936" s="4"/>
    </row>
    <row r="1937" spans="1:4" ht="13.5" customHeight="1" thickBot="1" x14ac:dyDescent="0.25">
      <c r="A1937" s="87" t="s">
        <v>54</v>
      </c>
      <c r="B1937" s="73">
        <f>B1852+B1935</f>
        <v>0</v>
      </c>
      <c r="C1937" s="92">
        <f>C1852+C1935</f>
        <v>3387582</v>
      </c>
      <c r="D1937" s="74">
        <f>D1852+D1935</f>
        <v>3387582</v>
      </c>
    </row>
    <row r="1938" spans="1:4" ht="13.5" customHeight="1" x14ac:dyDescent="0.2">
      <c r="A1938" s="14"/>
      <c r="B1938" s="14"/>
      <c r="C1938" s="14"/>
      <c r="D1938" s="18"/>
    </row>
    <row r="1939" spans="1:4" ht="13.5" customHeight="1" x14ac:dyDescent="0.2">
      <c r="A1939" s="14" t="s">
        <v>55</v>
      </c>
      <c r="B1939" s="14"/>
      <c r="C1939" s="14"/>
      <c r="D1939" s="4"/>
    </row>
    <row r="1940" spans="1:4" ht="13.5" customHeight="1" x14ac:dyDescent="0.2">
      <c r="A1940" s="16"/>
      <c r="B1940" s="16"/>
      <c r="C1940" s="16"/>
      <c r="D1940" s="4"/>
    </row>
    <row r="1941" spans="1:4" ht="13.5" customHeight="1" thickBot="1" x14ac:dyDescent="0.25">
      <c r="A1941" s="14" t="s">
        <v>56</v>
      </c>
      <c r="B1941" s="14"/>
      <c r="C1941" s="14"/>
      <c r="D1941" s="30" t="s">
        <v>109</v>
      </c>
    </row>
    <row r="1942" spans="1:4" ht="45" customHeight="1" thickBot="1" x14ac:dyDescent="0.25">
      <c r="A1942" s="2" t="s">
        <v>0</v>
      </c>
      <c r="B1942" s="31" t="s">
        <v>110</v>
      </c>
      <c r="C1942" s="32" t="s">
        <v>111</v>
      </c>
      <c r="D1942" s="3" t="s">
        <v>112</v>
      </c>
    </row>
    <row r="1943" spans="1:4" ht="13.5" customHeight="1" x14ac:dyDescent="0.2">
      <c r="A1943" s="59" t="s">
        <v>346</v>
      </c>
      <c r="B1943" s="66">
        <v>0</v>
      </c>
      <c r="C1943" s="46">
        <f t="shared" ref="C1943:C1974" si="107">D1943-B1943</f>
        <v>69280</v>
      </c>
      <c r="D1943" s="48">
        <v>69280</v>
      </c>
    </row>
    <row r="1944" spans="1:4" ht="13.5" customHeight="1" x14ac:dyDescent="0.2">
      <c r="A1944" s="60" t="s">
        <v>347</v>
      </c>
      <c r="B1944" s="66">
        <v>0</v>
      </c>
      <c r="C1944" s="46">
        <f t="shared" si="107"/>
        <v>12805</v>
      </c>
      <c r="D1944" s="48">
        <v>12805</v>
      </c>
    </row>
    <row r="1945" spans="1:4" ht="13.5" customHeight="1" x14ac:dyDescent="0.2">
      <c r="A1945" s="60" t="s">
        <v>348</v>
      </c>
      <c r="B1945" s="66">
        <v>0</v>
      </c>
      <c r="C1945" s="46">
        <f t="shared" si="107"/>
        <v>5080</v>
      </c>
      <c r="D1945" s="48">
        <v>5080</v>
      </c>
    </row>
    <row r="1946" spans="1:4" ht="13.5" customHeight="1" x14ac:dyDescent="0.2">
      <c r="A1946" s="60" t="s">
        <v>349</v>
      </c>
      <c r="B1946" s="66">
        <v>0</v>
      </c>
      <c r="C1946" s="46">
        <f t="shared" si="107"/>
        <v>4817</v>
      </c>
      <c r="D1946" s="48">
        <v>4817</v>
      </c>
    </row>
    <row r="1947" spans="1:4" ht="13.5" customHeight="1" x14ac:dyDescent="0.2">
      <c r="A1947" s="60" t="s">
        <v>350</v>
      </c>
      <c r="B1947" s="66">
        <v>0</v>
      </c>
      <c r="C1947" s="46">
        <f t="shared" si="107"/>
        <v>19512</v>
      </c>
      <c r="D1947" s="48">
        <v>19512</v>
      </c>
    </row>
    <row r="1948" spans="1:4" ht="13.5" customHeight="1" x14ac:dyDescent="0.2">
      <c r="A1948" s="60" t="s">
        <v>351</v>
      </c>
      <c r="B1948" s="66">
        <v>0</v>
      </c>
      <c r="C1948" s="46">
        <f t="shared" si="107"/>
        <v>28299</v>
      </c>
      <c r="D1948" s="48">
        <v>28299</v>
      </c>
    </row>
    <row r="1949" spans="1:4" ht="13.5" customHeight="1" x14ac:dyDescent="0.2">
      <c r="A1949" s="60" t="s">
        <v>352</v>
      </c>
      <c r="B1949" s="66">
        <v>0</v>
      </c>
      <c r="C1949" s="46">
        <f t="shared" si="107"/>
        <v>13479</v>
      </c>
      <c r="D1949" s="48">
        <v>13479</v>
      </c>
    </row>
    <row r="1950" spans="1:4" ht="13.5" customHeight="1" x14ac:dyDescent="0.2">
      <c r="A1950" s="60" t="s">
        <v>353</v>
      </c>
      <c r="B1950" s="66">
        <v>0</v>
      </c>
      <c r="C1950" s="46">
        <f t="shared" si="107"/>
        <v>75513</v>
      </c>
      <c r="D1950" s="48">
        <v>75513</v>
      </c>
    </row>
    <row r="1951" spans="1:4" ht="13.5" customHeight="1" x14ac:dyDescent="0.2">
      <c r="A1951" s="60" t="s">
        <v>354</v>
      </c>
      <c r="B1951" s="66">
        <v>0</v>
      </c>
      <c r="C1951" s="46">
        <f t="shared" si="107"/>
        <v>156499</v>
      </c>
      <c r="D1951" s="48">
        <v>156499</v>
      </c>
    </row>
    <row r="1952" spans="1:4" ht="13.5" customHeight="1" x14ac:dyDescent="0.2">
      <c r="A1952" s="60" t="s">
        <v>57</v>
      </c>
      <c r="B1952" s="66">
        <v>0</v>
      </c>
      <c r="C1952" s="46">
        <f t="shared" si="107"/>
        <v>119572</v>
      </c>
      <c r="D1952" s="48">
        <v>119572</v>
      </c>
    </row>
    <row r="1953" spans="1:4" ht="13.5" customHeight="1" x14ac:dyDescent="0.2">
      <c r="A1953" s="60" t="s">
        <v>355</v>
      </c>
      <c r="B1953" s="66">
        <v>0</v>
      </c>
      <c r="C1953" s="46">
        <f t="shared" si="107"/>
        <v>118463</v>
      </c>
      <c r="D1953" s="48">
        <v>118463</v>
      </c>
    </row>
    <row r="1954" spans="1:4" ht="13.5" customHeight="1" x14ac:dyDescent="0.2">
      <c r="A1954" s="60" t="s">
        <v>356</v>
      </c>
      <c r="B1954" s="66">
        <v>0</v>
      </c>
      <c r="C1954" s="46">
        <f t="shared" si="107"/>
        <v>14160</v>
      </c>
      <c r="D1954" s="48">
        <v>14160</v>
      </c>
    </row>
    <row r="1955" spans="1:4" ht="13.5" customHeight="1" x14ac:dyDescent="0.2">
      <c r="A1955" s="60" t="s">
        <v>357</v>
      </c>
      <c r="B1955" s="66">
        <v>0</v>
      </c>
      <c r="C1955" s="46">
        <f t="shared" si="107"/>
        <v>12388</v>
      </c>
      <c r="D1955" s="48">
        <v>12388</v>
      </c>
    </row>
    <row r="1956" spans="1:4" ht="24" customHeight="1" x14ac:dyDescent="0.2">
      <c r="A1956" s="43" t="s">
        <v>358</v>
      </c>
      <c r="B1956" s="139">
        <v>0</v>
      </c>
      <c r="C1956" s="127">
        <f t="shared" si="107"/>
        <v>7810</v>
      </c>
      <c r="D1956" s="138">
        <v>7810</v>
      </c>
    </row>
    <row r="1957" spans="1:4" ht="13.5" customHeight="1" x14ac:dyDescent="0.2">
      <c r="A1957" s="60" t="s">
        <v>359</v>
      </c>
      <c r="B1957" s="66">
        <v>0</v>
      </c>
      <c r="C1957" s="46">
        <f t="shared" si="107"/>
        <v>52292</v>
      </c>
      <c r="D1957" s="48">
        <v>52292</v>
      </c>
    </row>
    <row r="1958" spans="1:4" ht="13.5" customHeight="1" x14ac:dyDescent="0.2">
      <c r="A1958" s="60" t="s">
        <v>360</v>
      </c>
      <c r="B1958" s="66">
        <v>0</v>
      </c>
      <c r="C1958" s="46">
        <f t="shared" si="107"/>
        <v>4031</v>
      </c>
      <c r="D1958" s="48">
        <v>4031</v>
      </c>
    </row>
    <row r="1959" spans="1:4" ht="13.5" customHeight="1" x14ac:dyDescent="0.2">
      <c r="A1959" s="60" t="s">
        <v>361</v>
      </c>
      <c r="B1959" s="66">
        <v>0</v>
      </c>
      <c r="C1959" s="46">
        <f t="shared" si="107"/>
        <v>12424</v>
      </c>
      <c r="D1959" s="48">
        <v>12424</v>
      </c>
    </row>
    <row r="1960" spans="1:4" ht="13.5" customHeight="1" x14ac:dyDescent="0.2">
      <c r="A1960" s="60" t="s">
        <v>362</v>
      </c>
      <c r="B1960" s="66">
        <v>0</v>
      </c>
      <c r="C1960" s="46">
        <f t="shared" si="107"/>
        <v>10811</v>
      </c>
      <c r="D1960" s="48">
        <v>10811</v>
      </c>
    </row>
    <row r="1961" spans="1:4" ht="13.5" customHeight="1" x14ac:dyDescent="0.2">
      <c r="A1961" s="60" t="s">
        <v>363</v>
      </c>
      <c r="B1961" s="66">
        <v>0</v>
      </c>
      <c r="C1961" s="46">
        <f t="shared" si="107"/>
        <v>3284</v>
      </c>
      <c r="D1961" s="48">
        <v>3284</v>
      </c>
    </row>
    <row r="1962" spans="1:4" ht="13.5" customHeight="1" x14ac:dyDescent="0.2">
      <c r="A1962" s="60" t="s">
        <v>364</v>
      </c>
      <c r="B1962" s="66">
        <v>0</v>
      </c>
      <c r="C1962" s="46">
        <f t="shared" si="107"/>
        <v>9711</v>
      </c>
      <c r="D1962" s="48">
        <v>9711</v>
      </c>
    </row>
    <row r="1963" spans="1:4" ht="13.5" customHeight="1" x14ac:dyDescent="0.2">
      <c r="A1963" s="60" t="s">
        <v>365</v>
      </c>
      <c r="B1963" s="66">
        <v>0</v>
      </c>
      <c r="C1963" s="46">
        <f t="shared" si="107"/>
        <v>20304</v>
      </c>
      <c r="D1963" s="48">
        <v>20304</v>
      </c>
    </row>
    <row r="1964" spans="1:4" ht="13.5" customHeight="1" x14ac:dyDescent="0.2">
      <c r="A1964" s="60" t="s">
        <v>366</v>
      </c>
      <c r="B1964" s="66">
        <v>0</v>
      </c>
      <c r="C1964" s="46">
        <f t="shared" si="107"/>
        <v>7782</v>
      </c>
      <c r="D1964" s="48">
        <v>7782</v>
      </c>
    </row>
    <row r="1965" spans="1:4" ht="13.5" customHeight="1" x14ac:dyDescent="0.2">
      <c r="A1965" s="60" t="s">
        <v>367</v>
      </c>
      <c r="B1965" s="66">
        <v>0</v>
      </c>
      <c r="C1965" s="46">
        <f t="shared" si="107"/>
        <v>12793</v>
      </c>
      <c r="D1965" s="48">
        <v>12793</v>
      </c>
    </row>
    <row r="1966" spans="1:4" ht="13.5" customHeight="1" x14ac:dyDescent="0.2">
      <c r="A1966" s="60" t="s">
        <v>368</v>
      </c>
      <c r="B1966" s="66">
        <v>0</v>
      </c>
      <c r="C1966" s="46">
        <f t="shared" si="107"/>
        <v>6557</v>
      </c>
      <c r="D1966" s="48">
        <v>6557</v>
      </c>
    </row>
    <row r="1967" spans="1:4" ht="13.5" customHeight="1" x14ac:dyDescent="0.2">
      <c r="A1967" s="60" t="s">
        <v>369</v>
      </c>
      <c r="B1967" s="66">
        <v>0</v>
      </c>
      <c r="C1967" s="46">
        <f t="shared" si="107"/>
        <v>24853</v>
      </c>
      <c r="D1967" s="48">
        <v>24853</v>
      </c>
    </row>
    <row r="1968" spans="1:4" ht="13.5" customHeight="1" x14ac:dyDescent="0.2">
      <c r="A1968" s="60" t="s">
        <v>370</v>
      </c>
      <c r="B1968" s="66">
        <v>0</v>
      </c>
      <c r="C1968" s="46">
        <f t="shared" si="107"/>
        <v>4536</v>
      </c>
      <c r="D1968" s="48">
        <v>4536</v>
      </c>
    </row>
    <row r="1969" spans="1:4" ht="13.5" customHeight="1" x14ac:dyDescent="0.2">
      <c r="A1969" s="60" t="s">
        <v>371</v>
      </c>
      <c r="B1969" s="66">
        <v>0</v>
      </c>
      <c r="C1969" s="46">
        <f t="shared" si="107"/>
        <v>20791</v>
      </c>
      <c r="D1969" s="48">
        <v>20791</v>
      </c>
    </row>
    <row r="1970" spans="1:4" ht="13.5" customHeight="1" x14ac:dyDescent="0.2">
      <c r="A1970" s="60" t="s">
        <v>372</v>
      </c>
      <c r="B1970" s="66">
        <v>0</v>
      </c>
      <c r="C1970" s="46">
        <f t="shared" si="107"/>
        <v>54465</v>
      </c>
      <c r="D1970" s="48">
        <v>54465</v>
      </c>
    </row>
    <row r="1971" spans="1:4" ht="13.5" customHeight="1" x14ac:dyDescent="0.2">
      <c r="A1971" s="60" t="s">
        <v>373</v>
      </c>
      <c r="B1971" s="66">
        <v>0</v>
      </c>
      <c r="C1971" s="46">
        <f t="shared" si="107"/>
        <v>4789</v>
      </c>
      <c r="D1971" s="48">
        <v>4789</v>
      </c>
    </row>
    <row r="1972" spans="1:4" ht="13.5" customHeight="1" x14ac:dyDescent="0.2">
      <c r="A1972" s="60" t="s">
        <v>374</v>
      </c>
      <c r="B1972" s="66">
        <v>0</v>
      </c>
      <c r="C1972" s="46">
        <f t="shared" si="107"/>
        <v>5177</v>
      </c>
      <c r="D1972" s="48">
        <v>5177</v>
      </c>
    </row>
    <row r="1973" spans="1:4" ht="13.5" customHeight="1" x14ac:dyDescent="0.2">
      <c r="A1973" s="60" t="s">
        <v>375</v>
      </c>
      <c r="B1973" s="66">
        <v>0</v>
      </c>
      <c r="C1973" s="46">
        <f t="shared" si="107"/>
        <v>18535</v>
      </c>
      <c r="D1973" s="48">
        <v>18535</v>
      </c>
    </row>
    <row r="1974" spans="1:4" ht="13.5" customHeight="1" thickBot="1" x14ac:dyDescent="0.25">
      <c r="A1974" s="95" t="s">
        <v>376</v>
      </c>
      <c r="B1974" s="49">
        <v>0</v>
      </c>
      <c r="C1974" s="46">
        <f t="shared" si="107"/>
        <v>64589</v>
      </c>
      <c r="D1974" s="50">
        <v>64589</v>
      </c>
    </row>
    <row r="1975" spans="1:4" ht="13.5" customHeight="1" thickBot="1" x14ac:dyDescent="0.25">
      <c r="A1975" s="10" t="s">
        <v>58</v>
      </c>
      <c r="B1975" s="51">
        <f>SUM(B1943:B1974)</f>
        <v>0</v>
      </c>
      <c r="C1975" s="51">
        <f>SUM(C1943:C1974)</f>
        <v>995401</v>
      </c>
      <c r="D1975" s="52">
        <f>SUM(D1943:D1974)</f>
        <v>995401</v>
      </c>
    </row>
    <row r="1976" spans="1:4" ht="13.5" customHeight="1" x14ac:dyDescent="0.2">
      <c r="A1976" s="14"/>
      <c r="B1976" s="14"/>
      <c r="C1976" s="14"/>
      <c r="D1976" s="4"/>
    </row>
    <row r="1977" spans="1:4" ht="13.5" customHeight="1" thickBot="1" x14ac:dyDescent="0.25">
      <c r="A1977" s="14" t="s">
        <v>377</v>
      </c>
      <c r="B1977" s="14"/>
      <c r="C1977" s="14"/>
      <c r="D1977" s="30" t="s">
        <v>109</v>
      </c>
    </row>
    <row r="1978" spans="1:4" ht="45" customHeight="1" thickBot="1" x14ac:dyDescent="0.25">
      <c r="A1978" s="2" t="s">
        <v>0</v>
      </c>
      <c r="B1978" s="31" t="s">
        <v>110</v>
      </c>
      <c r="C1978" s="32" t="s">
        <v>111</v>
      </c>
      <c r="D1978" s="3" t="s">
        <v>112</v>
      </c>
    </row>
    <row r="1979" spans="1:4" ht="13.5" customHeight="1" x14ac:dyDescent="0.2">
      <c r="A1979" s="93" t="s">
        <v>378</v>
      </c>
      <c r="B1979" s="66">
        <v>0</v>
      </c>
      <c r="C1979" s="46">
        <f t="shared" ref="C1979:C1991" si="108">D1979-B1979</f>
        <v>7594</v>
      </c>
      <c r="D1979" s="48">
        <v>7594</v>
      </c>
    </row>
    <row r="1980" spans="1:4" ht="13.5" customHeight="1" x14ac:dyDescent="0.2">
      <c r="A1980" s="24" t="s">
        <v>379</v>
      </c>
      <c r="B1980" s="66">
        <v>0</v>
      </c>
      <c r="C1980" s="46">
        <f t="shared" si="108"/>
        <v>12983</v>
      </c>
      <c r="D1980" s="48">
        <v>12983</v>
      </c>
    </row>
    <row r="1981" spans="1:4" ht="13.5" customHeight="1" x14ac:dyDescent="0.2">
      <c r="A1981" s="60" t="s">
        <v>380</v>
      </c>
      <c r="B1981" s="66">
        <v>0</v>
      </c>
      <c r="C1981" s="46">
        <f t="shared" si="108"/>
        <v>17152</v>
      </c>
      <c r="D1981" s="48">
        <v>17152</v>
      </c>
    </row>
    <row r="1982" spans="1:4" ht="13.5" customHeight="1" x14ac:dyDescent="0.2">
      <c r="A1982" s="60" t="s">
        <v>381</v>
      </c>
      <c r="B1982" s="66">
        <v>0</v>
      </c>
      <c r="C1982" s="46">
        <f t="shared" si="108"/>
        <v>24250</v>
      </c>
      <c r="D1982" s="48">
        <v>24250</v>
      </c>
    </row>
    <row r="1983" spans="1:4" ht="13.5" customHeight="1" x14ac:dyDescent="0.2">
      <c r="A1983" s="60" t="s">
        <v>382</v>
      </c>
      <c r="B1983" s="66">
        <v>0</v>
      </c>
      <c r="C1983" s="46">
        <f t="shared" si="108"/>
        <v>66681</v>
      </c>
      <c r="D1983" s="48">
        <v>66681</v>
      </c>
    </row>
    <row r="1984" spans="1:4" ht="13.5" customHeight="1" x14ac:dyDescent="0.2">
      <c r="A1984" s="60" t="s">
        <v>383</v>
      </c>
      <c r="B1984" s="66">
        <v>0</v>
      </c>
      <c r="C1984" s="46">
        <f t="shared" si="108"/>
        <v>95703</v>
      </c>
      <c r="D1984" s="48">
        <v>95703</v>
      </c>
    </row>
    <row r="1985" spans="1:4" ht="13.5" customHeight="1" x14ac:dyDescent="0.2">
      <c r="A1985" s="60" t="s">
        <v>384</v>
      </c>
      <c r="B1985" s="66">
        <v>0</v>
      </c>
      <c r="C1985" s="46">
        <f t="shared" si="108"/>
        <v>23319</v>
      </c>
      <c r="D1985" s="48">
        <v>23319</v>
      </c>
    </row>
    <row r="1986" spans="1:4" ht="13.5" customHeight="1" x14ac:dyDescent="0.2">
      <c r="A1986" s="43" t="s">
        <v>385</v>
      </c>
      <c r="B1986" s="66">
        <v>0</v>
      </c>
      <c r="C1986" s="46">
        <f t="shared" si="108"/>
        <v>29581</v>
      </c>
      <c r="D1986" s="48">
        <v>29581</v>
      </c>
    </row>
    <row r="1987" spans="1:4" ht="13.5" customHeight="1" x14ac:dyDescent="0.2">
      <c r="A1987" s="60" t="s">
        <v>386</v>
      </c>
      <c r="B1987" s="66">
        <v>0</v>
      </c>
      <c r="C1987" s="46">
        <f t="shared" si="108"/>
        <v>59706</v>
      </c>
      <c r="D1987" s="48">
        <v>59706</v>
      </c>
    </row>
    <row r="1988" spans="1:4" ht="13.5" customHeight="1" x14ac:dyDescent="0.2">
      <c r="A1988" s="60" t="s">
        <v>387</v>
      </c>
      <c r="B1988" s="66">
        <v>0</v>
      </c>
      <c r="C1988" s="46">
        <f t="shared" si="108"/>
        <v>54382</v>
      </c>
      <c r="D1988" s="48">
        <v>54382</v>
      </c>
    </row>
    <row r="1989" spans="1:4" ht="13.5" customHeight="1" x14ac:dyDescent="0.2">
      <c r="A1989" s="60" t="s">
        <v>388</v>
      </c>
      <c r="B1989" s="66">
        <v>0</v>
      </c>
      <c r="C1989" s="46">
        <f t="shared" si="108"/>
        <v>4566</v>
      </c>
      <c r="D1989" s="48">
        <v>4566</v>
      </c>
    </row>
    <row r="1990" spans="1:4" ht="13.5" customHeight="1" x14ac:dyDescent="0.2">
      <c r="A1990" s="60" t="s">
        <v>389</v>
      </c>
      <c r="B1990" s="66">
        <v>0</v>
      </c>
      <c r="C1990" s="46">
        <f t="shared" si="108"/>
        <v>24808</v>
      </c>
      <c r="D1990" s="48">
        <v>24808</v>
      </c>
    </row>
    <row r="1991" spans="1:4" ht="13.5" customHeight="1" thickBot="1" x14ac:dyDescent="0.25">
      <c r="A1991" s="95" t="s">
        <v>390</v>
      </c>
      <c r="B1991" s="49">
        <v>0</v>
      </c>
      <c r="C1991" s="46">
        <f t="shared" si="108"/>
        <v>9864</v>
      </c>
      <c r="D1991" s="50">
        <v>9864</v>
      </c>
    </row>
    <row r="1992" spans="1:4" ht="13.5" customHeight="1" thickBot="1" x14ac:dyDescent="0.25">
      <c r="A1992" s="10" t="s">
        <v>391</v>
      </c>
      <c r="B1992" s="51">
        <f>SUM(B1979:B1991)</f>
        <v>0</v>
      </c>
      <c r="C1992" s="51">
        <f>SUM(C1979:C1991)</f>
        <v>430589</v>
      </c>
      <c r="D1992" s="52">
        <f>SUM(D1979:D1991)</f>
        <v>430589</v>
      </c>
    </row>
    <row r="1993" spans="1:4" ht="13.5" customHeight="1" x14ac:dyDescent="0.2">
      <c r="A1993" s="16"/>
      <c r="B1993" s="16"/>
      <c r="C1993" s="16"/>
      <c r="D1993" s="4"/>
    </row>
    <row r="1994" spans="1:4" ht="13.5" customHeight="1" thickBot="1" x14ac:dyDescent="0.25">
      <c r="A1994" s="14" t="s">
        <v>59</v>
      </c>
      <c r="B1994" s="14"/>
      <c r="C1994" s="14"/>
      <c r="D1994" s="30" t="s">
        <v>109</v>
      </c>
    </row>
    <row r="1995" spans="1:4" ht="45" customHeight="1" thickBot="1" x14ac:dyDescent="0.25">
      <c r="A1995" s="2" t="s">
        <v>0</v>
      </c>
      <c r="B1995" s="31" t="s">
        <v>110</v>
      </c>
      <c r="C1995" s="32" t="s">
        <v>111</v>
      </c>
      <c r="D1995" s="3" t="s">
        <v>112</v>
      </c>
    </row>
    <row r="1996" spans="1:4" ht="13.5" customHeight="1" x14ac:dyDescent="0.2">
      <c r="A1996" s="96" t="s">
        <v>392</v>
      </c>
      <c r="B1996" s="66">
        <v>0</v>
      </c>
      <c r="C1996" s="46">
        <f t="shared" ref="C1996:C2053" si="109">D1996-B1996</f>
        <v>13022</v>
      </c>
      <c r="D1996" s="48">
        <v>13022</v>
      </c>
    </row>
    <row r="1997" spans="1:4" ht="13.5" customHeight="1" x14ac:dyDescent="0.2">
      <c r="A1997" s="60" t="s">
        <v>393</v>
      </c>
      <c r="B1997" s="66">
        <v>0</v>
      </c>
      <c r="C1997" s="46">
        <f t="shared" si="109"/>
        <v>3033</v>
      </c>
      <c r="D1997" s="48">
        <v>3033</v>
      </c>
    </row>
    <row r="1998" spans="1:4" ht="13.5" customHeight="1" x14ac:dyDescent="0.2">
      <c r="A1998" s="60" t="s">
        <v>394</v>
      </c>
      <c r="B1998" s="66">
        <v>0</v>
      </c>
      <c r="C1998" s="46">
        <f t="shared" si="109"/>
        <v>4801</v>
      </c>
      <c r="D1998" s="48">
        <v>4801</v>
      </c>
    </row>
    <row r="1999" spans="1:4" ht="13.5" customHeight="1" x14ac:dyDescent="0.2">
      <c r="A1999" s="60" t="s">
        <v>395</v>
      </c>
      <c r="B1999" s="66">
        <v>0</v>
      </c>
      <c r="C1999" s="46">
        <f t="shared" si="109"/>
        <v>19263</v>
      </c>
      <c r="D1999" s="48">
        <v>19263</v>
      </c>
    </row>
    <row r="2000" spans="1:4" ht="13.5" customHeight="1" x14ac:dyDescent="0.2">
      <c r="A2000" s="60" t="s">
        <v>396</v>
      </c>
      <c r="B2000" s="66">
        <v>0</v>
      </c>
      <c r="C2000" s="46">
        <f t="shared" si="109"/>
        <v>24009</v>
      </c>
      <c r="D2000" s="48">
        <v>24009</v>
      </c>
    </row>
    <row r="2001" spans="1:4" ht="13.5" customHeight="1" x14ac:dyDescent="0.2">
      <c r="A2001" s="60" t="s">
        <v>397</v>
      </c>
      <c r="B2001" s="66">
        <v>0</v>
      </c>
      <c r="C2001" s="46">
        <f t="shared" si="109"/>
        <v>56592</v>
      </c>
      <c r="D2001" s="48">
        <v>56592</v>
      </c>
    </row>
    <row r="2002" spans="1:4" ht="13.5" customHeight="1" x14ac:dyDescent="0.2">
      <c r="A2002" s="60" t="s">
        <v>398</v>
      </c>
      <c r="B2002" s="66">
        <v>0</v>
      </c>
      <c r="C2002" s="46">
        <f t="shared" si="109"/>
        <v>3649</v>
      </c>
      <c r="D2002" s="48">
        <v>3649</v>
      </c>
    </row>
    <row r="2003" spans="1:4" ht="13.5" customHeight="1" x14ac:dyDescent="0.2">
      <c r="A2003" s="60" t="s">
        <v>399</v>
      </c>
      <c r="B2003" s="66">
        <v>0</v>
      </c>
      <c r="C2003" s="46">
        <f t="shared" si="109"/>
        <v>3128</v>
      </c>
      <c r="D2003" s="48">
        <v>3128</v>
      </c>
    </row>
    <row r="2004" spans="1:4" ht="13.5" customHeight="1" x14ac:dyDescent="0.2">
      <c r="A2004" s="60" t="s">
        <v>400</v>
      </c>
      <c r="B2004" s="66">
        <v>0</v>
      </c>
      <c r="C2004" s="46">
        <f t="shared" si="109"/>
        <v>8169</v>
      </c>
      <c r="D2004" s="48">
        <v>8169</v>
      </c>
    </row>
    <row r="2005" spans="1:4" ht="13.5" customHeight="1" x14ac:dyDescent="0.2">
      <c r="A2005" s="60" t="s">
        <v>401</v>
      </c>
      <c r="B2005" s="66">
        <v>0</v>
      </c>
      <c r="C2005" s="46">
        <f t="shared" si="109"/>
        <v>58736</v>
      </c>
      <c r="D2005" s="48">
        <v>58736</v>
      </c>
    </row>
    <row r="2006" spans="1:4" ht="13.5" customHeight="1" x14ac:dyDescent="0.2">
      <c r="A2006" s="97" t="s">
        <v>402</v>
      </c>
      <c r="B2006" s="66">
        <v>0</v>
      </c>
      <c r="C2006" s="46">
        <f t="shared" si="109"/>
        <v>15909</v>
      </c>
      <c r="D2006" s="48">
        <v>15909</v>
      </c>
    </row>
    <row r="2007" spans="1:4" ht="13.5" customHeight="1" x14ac:dyDescent="0.2">
      <c r="A2007" s="97" t="s">
        <v>403</v>
      </c>
      <c r="B2007" s="66">
        <v>0</v>
      </c>
      <c r="C2007" s="46">
        <f t="shared" si="109"/>
        <v>55554</v>
      </c>
      <c r="D2007" s="48">
        <v>55554</v>
      </c>
    </row>
    <row r="2008" spans="1:4" ht="13.5" customHeight="1" x14ac:dyDescent="0.2">
      <c r="A2008" s="60" t="s">
        <v>404</v>
      </c>
      <c r="B2008" s="66">
        <v>0</v>
      </c>
      <c r="C2008" s="46">
        <f t="shared" si="109"/>
        <v>16731</v>
      </c>
      <c r="D2008" s="48">
        <v>16731</v>
      </c>
    </row>
    <row r="2009" spans="1:4" ht="13.5" customHeight="1" x14ac:dyDescent="0.2">
      <c r="A2009" s="60" t="s">
        <v>93</v>
      </c>
      <c r="B2009" s="66">
        <v>0</v>
      </c>
      <c r="C2009" s="46">
        <f t="shared" si="109"/>
        <v>92924</v>
      </c>
      <c r="D2009" s="48">
        <v>92924</v>
      </c>
    </row>
    <row r="2010" spans="1:4" ht="13.5" customHeight="1" x14ac:dyDescent="0.2">
      <c r="A2010" s="60" t="s">
        <v>60</v>
      </c>
      <c r="B2010" s="66">
        <v>0</v>
      </c>
      <c r="C2010" s="46">
        <f t="shared" si="109"/>
        <v>41686</v>
      </c>
      <c r="D2010" s="48">
        <v>41686</v>
      </c>
    </row>
    <row r="2011" spans="1:4" ht="13.5" customHeight="1" x14ac:dyDescent="0.2">
      <c r="A2011" s="97" t="s">
        <v>405</v>
      </c>
      <c r="B2011" s="66">
        <v>0</v>
      </c>
      <c r="C2011" s="46">
        <f t="shared" si="109"/>
        <v>13667</v>
      </c>
      <c r="D2011" s="48">
        <v>13667</v>
      </c>
    </row>
    <row r="2012" spans="1:4" ht="13.5" customHeight="1" x14ac:dyDescent="0.2">
      <c r="A2012" s="97" t="s">
        <v>406</v>
      </c>
      <c r="B2012" s="66">
        <v>0</v>
      </c>
      <c r="C2012" s="46">
        <f t="shared" si="109"/>
        <v>6596</v>
      </c>
      <c r="D2012" s="48">
        <v>6596</v>
      </c>
    </row>
    <row r="2013" spans="1:4" ht="13.5" customHeight="1" x14ac:dyDescent="0.2">
      <c r="A2013" s="97" t="s">
        <v>407</v>
      </c>
      <c r="B2013" s="66">
        <v>0</v>
      </c>
      <c r="C2013" s="46">
        <f t="shared" si="109"/>
        <v>49360</v>
      </c>
      <c r="D2013" s="48">
        <v>49360</v>
      </c>
    </row>
    <row r="2014" spans="1:4" ht="13.5" customHeight="1" x14ac:dyDescent="0.2">
      <c r="A2014" s="97" t="s">
        <v>408</v>
      </c>
      <c r="B2014" s="66">
        <v>0</v>
      </c>
      <c r="C2014" s="46">
        <f t="shared" si="109"/>
        <v>23640</v>
      </c>
      <c r="D2014" s="48">
        <v>23640</v>
      </c>
    </row>
    <row r="2015" spans="1:4" ht="13.5" customHeight="1" x14ac:dyDescent="0.2">
      <c r="A2015" s="97" t="s">
        <v>409</v>
      </c>
      <c r="B2015" s="66">
        <v>0</v>
      </c>
      <c r="C2015" s="46">
        <f t="shared" si="109"/>
        <v>10513</v>
      </c>
      <c r="D2015" s="48">
        <v>10513</v>
      </c>
    </row>
    <row r="2016" spans="1:4" ht="13.5" customHeight="1" x14ac:dyDescent="0.2">
      <c r="A2016" s="60" t="s">
        <v>410</v>
      </c>
      <c r="B2016" s="66">
        <v>0</v>
      </c>
      <c r="C2016" s="46">
        <f t="shared" si="109"/>
        <v>14517</v>
      </c>
      <c r="D2016" s="48">
        <v>14517</v>
      </c>
    </row>
    <row r="2017" spans="1:4" ht="13.5" customHeight="1" x14ac:dyDescent="0.2">
      <c r="A2017" s="63" t="s">
        <v>411</v>
      </c>
      <c r="B2017" s="66">
        <v>0</v>
      </c>
      <c r="C2017" s="46">
        <f t="shared" si="109"/>
        <v>20368</v>
      </c>
      <c r="D2017" s="48">
        <v>20368</v>
      </c>
    </row>
    <row r="2018" spans="1:4" ht="13.5" customHeight="1" x14ac:dyDescent="0.2">
      <c r="A2018" s="60" t="s">
        <v>61</v>
      </c>
      <c r="B2018" s="66">
        <v>0</v>
      </c>
      <c r="C2018" s="46">
        <f t="shared" si="109"/>
        <v>15521</v>
      </c>
      <c r="D2018" s="48">
        <v>15521</v>
      </c>
    </row>
    <row r="2019" spans="1:4" ht="13.5" customHeight="1" x14ac:dyDescent="0.2">
      <c r="A2019" s="60" t="s">
        <v>412</v>
      </c>
      <c r="B2019" s="66">
        <v>0</v>
      </c>
      <c r="C2019" s="46">
        <f t="shared" si="109"/>
        <v>55548</v>
      </c>
      <c r="D2019" s="48">
        <v>55548</v>
      </c>
    </row>
    <row r="2020" spans="1:4" ht="13.5" customHeight="1" x14ac:dyDescent="0.2">
      <c r="A2020" s="60" t="s">
        <v>413</v>
      </c>
      <c r="B2020" s="66">
        <v>0</v>
      </c>
      <c r="C2020" s="46">
        <f t="shared" si="109"/>
        <v>11991</v>
      </c>
      <c r="D2020" s="48">
        <v>11991</v>
      </c>
    </row>
    <row r="2021" spans="1:4" ht="13.5" customHeight="1" x14ac:dyDescent="0.2">
      <c r="A2021" s="60" t="s">
        <v>414</v>
      </c>
      <c r="B2021" s="66">
        <v>0</v>
      </c>
      <c r="C2021" s="46">
        <f t="shared" si="109"/>
        <v>29990</v>
      </c>
      <c r="D2021" s="48">
        <v>29990</v>
      </c>
    </row>
    <row r="2022" spans="1:4" ht="13.5" customHeight="1" x14ac:dyDescent="0.2">
      <c r="A2022" s="60" t="s">
        <v>415</v>
      </c>
      <c r="B2022" s="66">
        <v>0</v>
      </c>
      <c r="C2022" s="46">
        <f t="shared" si="109"/>
        <v>8104</v>
      </c>
      <c r="D2022" s="48">
        <v>8104</v>
      </c>
    </row>
    <row r="2023" spans="1:4" ht="13.5" customHeight="1" x14ac:dyDescent="0.2">
      <c r="A2023" s="60" t="s">
        <v>62</v>
      </c>
      <c r="B2023" s="66">
        <v>0</v>
      </c>
      <c r="C2023" s="46">
        <f t="shared" si="109"/>
        <v>10672</v>
      </c>
      <c r="D2023" s="48">
        <v>10672</v>
      </c>
    </row>
    <row r="2024" spans="1:4" ht="13.5" customHeight="1" x14ac:dyDescent="0.2">
      <c r="A2024" s="60" t="s">
        <v>416</v>
      </c>
      <c r="B2024" s="66">
        <v>0</v>
      </c>
      <c r="C2024" s="46">
        <f t="shared" si="109"/>
        <v>21605</v>
      </c>
      <c r="D2024" s="48">
        <v>21605</v>
      </c>
    </row>
    <row r="2025" spans="1:4" ht="13.5" customHeight="1" x14ac:dyDescent="0.2">
      <c r="A2025" s="63" t="s">
        <v>417</v>
      </c>
      <c r="B2025" s="66">
        <v>0</v>
      </c>
      <c r="C2025" s="46">
        <f t="shared" si="109"/>
        <v>20529</v>
      </c>
      <c r="D2025" s="48">
        <v>20529</v>
      </c>
    </row>
    <row r="2026" spans="1:4" ht="13.5" customHeight="1" x14ac:dyDescent="0.2">
      <c r="A2026" s="63" t="s">
        <v>418</v>
      </c>
      <c r="B2026" s="66">
        <v>0</v>
      </c>
      <c r="C2026" s="46">
        <f t="shared" si="109"/>
        <v>19659</v>
      </c>
      <c r="D2026" s="48">
        <v>19659</v>
      </c>
    </row>
    <row r="2027" spans="1:4" ht="13.5" customHeight="1" x14ac:dyDescent="0.2">
      <c r="A2027" s="63" t="s">
        <v>419</v>
      </c>
      <c r="B2027" s="66">
        <v>0</v>
      </c>
      <c r="C2027" s="46">
        <f t="shared" si="109"/>
        <v>6954</v>
      </c>
      <c r="D2027" s="48">
        <v>6954</v>
      </c>
    </row>
    <row r="2028" spans="1:4" ht="13.5" customHeight="1" x14ac:dyDescent="0.2">
      <c r="A2028" s="63" t="s">
        <v>420</v>
      </c>
      <c r="B2028" s="66">
        <v>0</v>
      </c>
      <c r="C2028" s="46">
        <f t="shared" si="109"/>
        <v>14128</v>
      </c>
      <c r="D2028" s="48">
        <v>14128</v>
      </c>
    </row>
    <row r="2029" spans="1:4" ht="13.5" customHeight="1" x14ac:dyDescent="0.2">
      <c r="A2029" s="63" t="s">
        <v>421</v>
      </c>
      <c r="B2029" s="66">
        <v>0</v>
      </c>
      <c r="C2029" s="46">
        <f t="shared" si="109"/>
        <v>8339</v>
      </c>
      <c r="D2029" s="48">
        <v>8339</v>
      </c>
    </row>
    <row r="2030" spans="1:4" ht="13.5" customHeight="1" x14ac:dyDescent="0.2">
      <c r="A2030" s="63" t="s">
        <v>422</v>
      </c>
      <c r="B2030" s="66">
        <v>0</v>
      </c>
      <c r="C2030" s="46">
        <f t="shared" si="109"/>
        <v>26688</v>
      </c>
      <c r="D2030" s="48">
        <v>26688</v>
      </c>
    </row>
    <row r="2031" spans="1:4" ht="13.5" customHeight="1" x14ac:dyDescent="0.2">
      <c r="A2031" s="63" t="s">
        <v>423</v>
      </c>
      <c r="B2031" s="66">
        <v>0</v>
      </c>
      <c r="C2031" s="46">
        <f t="shared" si="109"/>
        <v>13266</v>
      </c>
      <c r="D2031" s="48">
        <v>13266</v>
      </c>
    </row>
    <row r="2032" spans="1:4" ht="13.5" customHeight="1" x14ac:dyDescent="0.2">
      <c r="A2032" s="63" t="s">
        <v>424</v>
      </c>
      <c r="B2032" s="66">
        <v>0</v>
      </c>
      <c r="C2032" s="46">
        <f t="shared" si="109"/>
        <v>7356</v>
      </c>
      <c r="D2032" s="48">
        <v>7356</v>
      </c>
    </row>
    <row r="2033" spans="1:4" ht="13.5" customHeight="1" x14ac:dyDescent="0.2">
      <c r="A2033" s="63" t="s">
        <v>63</v>
      </c>
      <c r="B2033" s="66">
        <v>0</v>
      </c>
      <c r="C2033" s="46">
        <f t="shared" si="109"/>
        <v>50592</v>
      </c>
      <c r="D2033" s="48">
        <v>50592</v>
      </c>
    </row>
    <row r="2034" spans="1:4" ht="13.5" customHeight="1" x14ac:dyDescent="0.2">
      <c r="A2034" s="63" t="s">
        <v>425</v>
      </c>
      <c r="B2034" s="66">
        <v>0</v>
      </c>
      <c r="C2034" s="46">
        <f t="shared" si="109"/>
        <v>159145</v>
      </c>
      <c r="D2034" s="48">
        <v>159145</v>
      </c>
    </row>
    <row r="2035" spans="1:4" ht="13.5" customHeight="1" x14ac:dyDescent="0.2">
      <c r="A2035" s="63" t="s">
        <v>99</v>
      </c>
      <c r="B2035" s="66">
        <v>0</v>
      </c>
      <c r="C2035" s="46">
        <f t="shared" si="109"/>
        <v>111902</v>
      </c>
      <c r="D2035" s="48">
        <v>111902</v>
      </c>
    </row>
    <row r="2036" spans="1:4" ht="13.5" customHeight="1" x14ac:dyDescent="0.2">
      <c r="A2036" s="63" t="s">
        <v>426</v>
      </c>
      <c r="B2036" s="66">
        <v>0</v>
      </c>
      <c r="C2036" s="46">
        <f t="shared" si="109"/>
        <v>93508</v>
      </c>
      <c r="D2036" s="48">
        <v>93508</v>
      </c>
    </row>
    <row r="2037" spans="1:4" ht="13.5" customHeight="1" x14ac:dyDescent="0.2">
      <c r="A2037" s="63" t="s">
        <v>427</v>
      </c>
      <c r="B2037" s="66">
        <v>0</v>
      </c>
      <c r="C2037" s="46">
        <f t="shared" si="109"/>
        <v>162711</v>
      </c>
      <c r="D2037" s="48">
        <v>162711</v>
      </c>
    </row>
    <row r="2038" spans="1:4" ht="13.5" customHeight="1" x14ac:dyDescent="0.2">
      <c r="A2038" s="63" t="s">
        <v>428</v>
      </c>
      <c r="B2038" s="66">
        <v>0</v>
      </c>
      <c r="C2038" s="46">
        <f t="shared" si="109"/>
        <v>130763</v>
      </c>
      <c r="D2038" s="48">
        <v>130763</v>
      </c>
    </row>
    <row r="2039" spans="1:4" ht="13.5" customHeight="1" x14ac:dyDescent="0.2">
      <c r="A2039" s="63" t="s">
        <v>429</v>
      </c>
      <c r="B2039" s="66">
        <v>0</v>
      </c>
      <c r="C2039" s="46">
        <f t="shared" si="109"/>
        <v>114332</v>
      </c>
      <c r="D2039" s="48">
        <v>114332</v>
      </c>
    </row>
    <row r="2040" spans="1:4" ht="13.5" customHeight="1" x14ac:dyDescent="0.2">
      <c r="A2040" s="63" t="s">
        <v>430</v>
      </c>
      <c r="B2040" s="66">
        <v>0</v>
      </c>
      <c r="C2040" s="46">
        <f t="shared" si="109"/>
        <v>100340</v>
      </c>
      <c r="D2040" s="48">
        <v>100340</v>
      </c>
    </row>
    <row r="2041" spans="1:4" ht="13.5" customHeight="1" x14ac:dyDescent="0.2">
      <c r="A2041" s="63" t="s">
        <v>431</v>
      </c>
      <c r="B2041" s="66">
        <v>0</v>
      </c>
      <c r="C2041" s="46">
        <f t="shared" si="109"/>
        <v>99647</v>
      </c>
      <c r="D2041" s="48">
        <v>99647</v>
      </c>
    </row>
    <row r="2042" spans="1:4" ht="13.5" customHeight="1" x14ac:dyDescent="0.2">
      <c r="A2042" s="63" t="s">
        <v>432</v>
      </c>
      <c r="B2042" s="66">
        <v>0</v>
      </c>
      <c r="C2042" s="46">
        <f t="shared" si="109"/>
        <v>44749</v>
      </c>
      <c r="D2042" s="48">
        <v>44749</v>
      </c>
    </row>
    <row r="2043" spans="1:4" ht="13.5" customHeight="1" x14ac:dyDescent="0.2">
      <c r="A2043" s="63" t="s">
        <v>433</v>
      </c>
      <c r="B2043" s="66">
        <v>0</v>
      </c>
      <c r="C2043" s="46">
        <f t="shared" si="109"/>
        <v>42442</v>
      </c>
      <c r="D2043" s="48">
        <v>42442</v>
      </c>
    </row>
    <row r="2044" spans="1:4" ht="13.5" customHeight="1" x14ac:dyDescent="0.2">
      <c r="A2044" s="63" t="s">
        <v>434</v>
      </c>
      <c r="B2044" s="66">
        <v>0</v>
      </c>
      <c r="C2044" s="46">
        <f t="shared" si="109"/>
        <v>30251</v>
      </c>
      <c r="D2044" s="48">
        <v>30251</v>
      </c>
    </row>
    <row r="2045" spans="1:4" ht="13.5" customHeight="1" x14ac:dyDescent="0.2">
      <c r="A2045" s="63" t="s">
        <v>435</v>
      </c>
      <c r="B2045" s="66">
        <v>0</v>
      </c>
      <c r="C2045" s="46">
        <f t="shared" si="109"/>
        <v>7514</v>
      </c>
      <c r="D2045" s="48">
        <v>7514</v>
      </c>
    </row>
    <row r="2046" spans="1:4" ht="13.5" customHeight="1" x14ac:dyDescent="0.2">
      <c r="A2046" s="63" t="s">
        <v>436</v>
      </c>
      <c r="B2046" s="66">
        <v>0</v>
      </c>
      <c r="C2046" s="46">
        <f t="shared" si="109"/>
        <v>93681</v>
      </c>
      <c r="D2046" s="48">
        <v>93681</v>
      </c>
    </row>
    <row r="2047" spans="1:4" ht="13.5" customHeight="1" x14ac:dyDescent="0.2">
      <c r="A2047" s="63" t="s">
        <v>437</v>
      </c>
      <c r="B2047" s="66">
        <v>0</v>
      </c>
      <c r="C2047" s="46">
        <f t="shared" si="109"/>
        <v>60694</v>
      </c>
      <c r="D2047" s="48">
        <v>60694</v>
      </c>
    </row>
    <row r="2048" spans="1:4" ht="13.5" customHeight="1" x14ac:dyDescent="0.2">
      <c r="A2048" s="60" t="s">
        <v>438</v>
      </c>
      <c r="B2048" s="66">
        <v>0</v>
      </c>
      <c r="C2048" s="46">
        <f t="shared" si="109"/>
        <v>3733</v>
      </c>
      <c r="D2048" s="48">
        <v>3733</v>
      </c>
    </row>
    <row r="2049" spans="1:4" ht="13.5" customHeight="1" x14ac:dyDescent="0.2">
      <c r="A2049" s="63" t="s">
        <v>439</v>
      </c>
      <c r="B2049" s="66">
        <v>0</v>
      </c>
      <c r="C2049" s="46">
        <f t="shared" si="109"/>
        <v>6557</v>
      </c>
      <c r="D2049" s="48">
        <v>6557</v>
      </c>
    </row>
    <row r="2050" spans="1:4" ht="13.5" customHeight="1" x14ac:dyDescent="0.2">
      <c r="A2050" s="63" t="s">
        <v>440</v>
      </c>
      <c r="B2050" s="66">
        <v>0</v>
      </c>
      <c r="C2050" s="46">
        <f t="shared" si="109"/>
        <v>16362</v>
      </c>
      <c r="D2050" s="48">
        <v>16362</v>
      </c>
    </row>
    <row r="2051" spans="1:4" ht="13.5" customHeight="1" x14ac:dyDescent="0.2">
      <c r="A2051" s="63" t="s">
        <v>441</v>
      </c>
      <c r="B2051" s="66">
        <v>0</v>
      </c>
      <c r="C2051" s="46">
        <f t="shared" si="109"/>
        <v>2605</v>
      </c>
      <c r="D2051" s="48">
        <v>2605</v>
      </c>
    </row>
    <row r="2052" spans="1:4" ht="13.5" customHeight="1" x14ac:dyDescent="0.2">
      <c r="A2052" s="60" t="s">
        <v>442</v>
      </c>
      <c r="B2052" s="66">
        <v>0</v>
      </c>
      <c r="C2052" s="46">
        <f t="shared" si="109"/>
        <v>3534</v>
      </c>
      <c r="D2052" s="48">
        <v>3534</v>
      </c>
    </row>
    <row r="2053" spans="1:4" ht="13.5" customHeight="1" thickBot="1" x14ac:dyDescent="0.25">
      <c r="A2053" s="98" t="s">
        <v>443</v>
      </c>
      <c r="B2053" s="49">
        <v>0</v>
      </c>
      <c r="C2053" s="46">
        <f t="shared" si="109"/>
        <v>11454</v>
      </c>
      <c r="D2053" s="50">
        <v>11454</v>
      </c>
    </row>
    <row r="2054" spans="1:4" ht="13.5" customHeight="1" thickBot="1" x14ac:dyDescent="0.25">
      <c r="A2054" s="10" t="s">
        <v>64</v>
      </c>
      <c r="B2054" s="51">
        <f>SUM(B1996:B2053)</f>
        <v>0</v>
      </c>
      <c r="C2054" s="51">
        <f>SUM(C1996:C2053)</f>
        <v>2172733</v>
      </c>
      <c r="D2054" s="52">
        <f>SUM(D1996:D2053)</f>
        <v>2172733</v>
      </c>
    </row>
    <row r="2055" spans="1:4" ht="13.5" customHeight="1" thickBot="1" x14ac:dyDescent="0.25">
      <c r="A2055" s="16"/>
      <c r="B2055" s="16"/>
      <c r="C2055" s="16"/>
      <c r="D2055" s="4"/>
    </row>
    <row r="2056" spans="1:4" ht="13.5" customHeight="1" thickBot="1" x14ac:dyDescent="0.25">
      <c r="A2056" s="87" t="s">
        <v>65</v>
      </c>
      <c r="B2056" s="73">
        <f>B1975+B1992+B2054</f>
        <v>0</v>
      </c>
      <c r="C2056" s="92">
        <f>C1975+C1992+C2054</f>
        <v>3598723</v>
      </c>
      <c r="D2056" s="74">
        <f>D1975+D1992+D2054</f>
        <v>3598723</v>
      </c>
    </row>
    <row r="2057" spans="1:4" ht="13.5" customHeight="1" x14ac:dyDescent="0.2">
      <c r="A2057" s="14"/>
      <c r="B2057" s="14"/>
      <c r="C2057" s="14"/>
      <c r="D2057" s="18"/>
    </row>
    <row r="2058" spans="1:4" ht="13.5" customHeight="1" x14ac:dyDescent="0.2">
      <c r="A2058" s="14" t="s">
        <v>66</v>
      </c>
      <c r="B2058" s="14"/>
      <c r="C2058" s="14"/>
      <c r="D2058" s="4"/>
    </row>
    <row r="2059" spans="1:4" ht="13.5" customHeight="1" x14ac:dyDescent="0.2">
      <c r="A2059" s="16"/>
      <c r="B2059" s="16"/>
      <c r="C2059" s="16"/>
      <c r="D2059" s="4"/>
    </row>
    <row r="2060" spans="1:4" ht="13.5" customHeight="1" thickBot="1" x14ac:dyDescent="0.25">
      <c r="A2060" s="14" t="s">
        <v>67</v>
      </c>
      <c r="B2060" s="14"/>
      <c r="C2060" s="14"/>
      <c r="D2060" s="30" t="s">
        <v>109</v>
      </c>
    </row>
    <row r="2061" spans="1:4" ht="45" customHeight="1" thickBot="1" x14ac:dyDescent="0.25">
      <c r="A2061" s="2" t="s">
        <v>0</v>
      </c>
      <c r="B2061" s="31" t="s">
        <v>110</v>
      </c>
      <c r="C2061" s="32" t="s">
        <v>111</v>
      </c>
      <c r="D2061" s="3" t="s">
        <v>112</v>
      </c>
    </row>
    <row r="2062" spans="1:4" ht="13.5" customHeight="1" x14ac:dyDescent="0.2">
      <c r="A2062" s="93" t="s">
        <v>444</v>
      </c>
      <c r="B2062" s="66">
        <v>0</v>
      </c>
      <c r="C2062" s="46">
        <f t="shared" ref="C2062:C2076" si="110">D2062-B2062</f>
        <v>7429</v>
      </c>
      <c r="D2062" s="48">
        <v>7429</v>
      </c>
    </row>
    <row r="2063" spans="1:4" ht="13.5" customHeight="1" x14ac:dyDescent="0.2">
      <c r="A2063" s="24" t="s">
        <v>445</v>
      </c>
      <c r="B2063" s="66">
        <v>0</v>
      </c>
      <c r="C2063" s="46">
        <f t="shared" si="110"/>
        <v>15143</v>
      </c>
      <c r="D2063" s="48">
        <v>15143</v>
      </c>
    </row>
    <row r="2064" spans="1:4" ht="13.5" customHeight="1" x14ac:dyDescent="0.2">
      <c r="A2064" s="24" t="s">
        <v>446</v>
      </c>
      <c r="B2064" s="66">
        <v>0</v>
      </c>
      <c r="C2064" s="46">
        <f t="shared" si="110"/>
        <v>66370</v>
      </c>
      <c r="D2064" s="48">
        <v>66370</v>
      </c>
    </row>
    <row r="2065" spans="1:4" ht="13.5" customHeight="1" x14ac:dyDescent="0.2">
      <c r="A2065" s="24" t="s">
        <v>447</v>
      </c>
      <c r="B2065" s="66">
        <v>0</v>
      </c>
      <c r="C2065" s="46">
        <f t="shared" si="110"/>
        <v>18457</v>
      </c>
      <c r="D2065" s="48">
        <v>18457</v>
      </c>
    </row>
    <row r="2066" spans="1:4" ht="13.5" customHeight="1" x14ac:dyDescent="0.2">
      <c r="A2066" s="24" t="s">
        <v>448</v>
      </c>
      <c r="B2066" s="66">
        <v>0</v>
      </c>
      <c r="C2066" s="46">
        <f t="shared" si="110"/>
        <v>13572</v>
      </c>
      <c r="D2066" s="48">
        <v>13572</v>
      </c>
    </row>
    <row r="2067" spans="1:4" ht="13.5" customHeight="1" x14ac:dyDescent="0.2">
      <c r="A2067" s="60" t="s">
        <v>449</v>
      </c>
      <c r="B2067" s="66">
        <v>0</v>
      </c>
      <c r="C2067" s="46">
        <f t="shared" si="110"/>
        <v>9193</v>
      </c>
      <c r="D2067" s="48">
        <v>9193</v>
      </c>
    </row>
    <row r="2068" spans="1:4" ht="13.5" customHeight="1" x14ac:dyDescent="0.2">
      <c r="A2068" s="60" t="s">
        <v>450</v>
      </c>
      <c r="B2068" s="66">
        <v>0</v>
      </c>
      <c r="C2068" s="46">
        <f t="shared" si="110"/>
        <v>17422</v>
      </c>
      <c r="D2068" s="48">
        <v>17422</v>
      </c>
    </row>
    <row r="2069" spans="1:4" ht="13.5" customHeight="1" x14ac:dyDescent="0.2">
      <c r="A2069" s="60" t="s">
        <v>451</v>
      </c>
      <c r="B2069" s="66">
        <v>0</v>
      </c>
      <c r="C2069" s="46">
        <f t="shared" si="110"/>
        <v>32865</v>
      </c>
      <c r="D2069" s="48">
        <v>32865</v>
      </c>
    </row>
    <row r="2070" spans="1:4" ht="13.5" customHeight="1" x14ac:dyDescent="0.2">
      <c r="A2070" s="60" t="s">
        <v>452</v>
      </c>
      <c r="B2070" s="66">
        <v>0</v>
      </c>
      <c r="C2070" s="46">
        <f t="shared" si="110"/>
        <v>150299</v>
      </c>
      <c r="D2070" s="48">
        <v>150299</v>
      </c>
    </row>
    <row r="2071" spans="1:4" ht="13.5" customHeight="1" x14ac:dyDescent="0.2">
      <c r="A2071" s="60" t="s">
        <v>68</v>
      </c>
      <c r="B2071" s="66">
        <v>0</v>
      </c>
      <c r="C2071" s="46">
        <f t="shared" si="110"/>
        <v>141683</v>
      </c>
      <c r="D2071" s="48">
        <v>141683</v>
      </c>
    </row>
    <row r="2072" spans="1:4" ht="13.5" customHeight="1" x14ac:dyDescent="0.2">
      <c r="A2072" s="60" t="s">
        <v>453</v>
      </c>
      <c r="B2072" s="66">
        <v>0</v>
      </c>
      <c r="C2072" s="46">
        <f t="shared" si="110"/>
        <v>11881</v>
      </c>
      <c r="D2072" s="48">
        <v>11881</v>
      </c>
    </row>
    <row r="2073" spans="1:4" ht="13.5" customHeight="1" x14ac:dyDescent="0.2">
      <c r="A2073" s="60" t="s">
        <v>454</v>
      </c>
      <c r="B2073" s="66">
        <v>0</v>
      </c>
      <c r="C2073" s="46">
        <f t="shared" si="110"/>
        <v>14406</v>
      </c>
      <c r="D2073" s="48">
        <v>14406</v>
      </c>
    </row>
    <row r="2074" spans="1:4" ht="13.5" customHeight="1" x14ac:dyDescent="0.2">
      <c r="A2074" s="60" t="s">
        <v>455</v>
      </c>
      <c r="B2074" s="66">
        <v>0</v>
      </c>
      <c r="C2074" s="46">
        <f t="shared" si="110"/>
        <v>13035</v>
      </c>
      <c r="D2074" s="48">
        <v>13035</v>
      </c>
    </row>
    <row r="2075" spans="1:4" ht="13.5" customHeight="1" x14ac:dyDescent="0.2">
      <c r="A2075" s="60" t="s">
        <v>456</v>
      </c>
      <c r="B2075" s="66">
        <v>0</v>
      </c>
      <c r="C2075" s="46">
        <f t="shared" si="110"/>
        <v>6051</v>
      </c>
      <c r="D2075" s="48">
        <v>6051</v>
      </c>
    </row>
    <row r="2076" spans="1:4" ht="13.5" customHeight="1" thickBot="1" x14ac:dyDescent="0.25">
      <c r="A2076" s="95" t="s">
        <v>457</v>
      </c>
      <c r="B2076" s="49">
        <v>0</v>
      </c>
      <c r="C2076" s="46">
        <f t="shared" si="110"/>
        <v>59955</v>
      </c>
      <c r="D2076" s="50">
        <v>59955</v>
      </c>
    </row>
    <row r="2077" spans="1:4" ht="13.5" customHeight="1" thickBot="1" x14ac:dyDescent="0.25">
      <c r="A2077" s="10" t="s">
        <v>69</v>
      </c>
      <c r="B2077" s="51">
        <f>SUM(B2062:B2076)</f>
        <v>0</v>
      </c>
      <c r="C2077" s="51">
        <f>SUM(C2062:C2076)</f>
        <v>577761</v>
      </c>
      <c r="D2077" s="52">
        <f>SUM(D2062:D2076)</f>
        <v>577761</v>
      </c>
    </row>
    <row r="2078" spans="1:4" ht="13.5" customHeight="1" x14ac:dyDescent="0.2">
      <c r="A2078" s="16"/>
      <c r="B2078" s="16"/>
      <c r="C2078" s="16"/>
      <c r="D2078" s="4"/>
    </row>
    <row r="2079" spans="1:4" ht="13.5" customHeight="1" thickBot="1" x14ac:dyDescent="0.25">
      <c r="A2079" s="14" t="s">
        <v>70</v>
      </c>
      <c r="B2079" s="14"/>
      <c r="C2079" s="14"/>
      <c r="D2079" s="30" t="s">
        <v>109</v>
      </c>
    </row>
    <row r="2080" spans="1:4" ht="45" customHeight="1" thickBot="1" x14ac:dyDescent="0.25">
      <c r="A2080" s="2" t="s">
        <v>0</v>
      </c>
      <c r="B2080" s="31" t="s">
        <v>110</v>
      </c>
      <c r="C2080" s="32" t="s">
        <v>111</v>
      </c>
      <c r="D2080" s="3" t="s">
        <v>112</v>
      </c>
    </row>
    <row r="2081" spans="1:4" ht="13.5" customHeight="1" x14ac:dyDescent="0.2">
      <c r="A2081" s="28" t="s">
        <v>458</v>
      </c>
      <c r="B2081" s="66">
        <v>0</v>
      </c>
      <c r="C2081" s="46">
        <f t="shared" ref="C2081:C2119" si="111">D2081-B2081</f>
        <v>24904</v>
      </c>
      <c r="D2081" s="48">
        <v>24904</v>
      </c>
    </row>
    <row r="2082" spans="1:4" ht="13.5" customHeight="1" x14ac:dyDescent="0.2">
      <c r="A2082" s="28" t="s">
        <v>459</v>
      </c>
      <c r="B2082" s="66">
        <v>0</v>
      </c>
      <c r="C2082" s="46">
        <f t="shared" si="111"/>
        <v>80209</v>
      </c>
      <c r="D2082" s="48">
        <v>80209</v>
      </c>
    </row>
    <row r="2083" spans="1:4" ht="13.5" customHeight="1" x14ac:dyDescent="0.2">
      <c r="A2083" s="28" t="s">
        <v>460</v>
      </c>
      <c r="B2083" s="66">
        <v>0</v>
      </c>
      <c r="C2083" s="46">
        <f t="shared" si="111"/>
        <v>27778</v>
      </c>
      <c r="D2083" s="48">
        <v>27778</v>
      </c>
    </row>
    <row r="2084" spans="1:4" ht="13.5" customHeight="1" x14ac:dyDescent="0.2">
      <c r="A2084" s="36" t="s">
        <v>461</v>
      </c>
      <c r="B2084" s="66">
        <v>0</v>
      </c>
      <c r="C2084" s="46">
        <f t="shared" si="111"/>
        <v>11860</v>
      </c>
      <c r="D2084" s="48">
        <v>11860</v>
      </c>
    </row>
    <row r="2085" spans="1:4" ht="13.5" customHeight="1" x14ac:dyDescent="0.2">
      <c r="A2085" s="36" t="s">
        <v>462</v>
      </c>
      <c r="B2085" s="66">
        <v>0</v>
      </c>
      <c r="C2085" s="46">
        <f t="shared" si="111"/>
        <v>10006</v>
      </c>
      <c r="D2085" s="48">
        <v>10006</v>
      </c>
    </row>
    <row r="2086" spans="1:4" ht="13.5" customHeight="1" x14ac:dyDescent="0.2">
      <c r="A2086" s="36" t="s">
        <v>463</v>
      </c>
      <c r="B2086" s="66">
        <v>0</v>
      </c>
      <c r="C2086" s="46">
        <f t="shared" si="111"/>
        <v>21223</v>
      </c>
      <c r="D2086" s="48">
        <v>21223</v>
      </c>
    </row>
    <row r="2087" spans="1:4" ht="13.5" customHeight="1" x14ac:dyDescent="0.2">
      <c r="A2087" s="36" t="s">
        <v>464</v>
      </c>
      <c r="B2087" s="66">
        <v>0</v>
      </c>
      <c r="C2087" s="46">
        <f t="shared" si="111"/>
        <v>15681</v>
      </c>
      <c r="D2087" s="48">
        <v>15681</v>
      </c>
    </row>
    <row r="2088" spans="1:4" ht="13.5" customHeight="1" x14ac:dyDescent="0.2">
      <c r="A2088" s="36" t="s">
        <v>465</v>
      </c>
      <c r="B2088" s="66">
        <v>0</v>
      </c>
      <c r="C2088" s="46">
        <f t="shared" si="111"/>
        <v>3733</v>
      </c>
      <c r="D2088" s="48">
        <v>3733</v>
      </c>
    </row>
    <row r="2089" spans="1:4" ht="13.5" customHeight="1" x14ac:dyDescent="0.2">
      <c r="A2089" s="36" t="s">
        <v>466</v>
      </c>
      <c r="B2089" s="66">
        <v>0</v>
      </c>
      <c r="C2089" s="46">
        <f t="shared" si="111"/>
        <v>17543</v>
      </c>
      <c r="D2089" s="48">
        <v>17543</v>
      </c>
    </row>
    <row r="2090" spans="1:4" ht="13.5" customHeight="1" x14ac:dyDescent="0.2">
      <c r="A2090" s="36" t="s">
        <v>467</v>
      </c>
      <c r="B2090" s="66">
        <v>0</v>
      </c>
      <c r="C2090" s="46">
        <f t="shared" si="111"/>
        <v>98267</v>
      </c>
      <c r="D2090" s="48">
        <v>98267</v>
      </c>
    </row>
    <row r="2091" spans="1:4" ht="13.5" customHeight="1" x14ac:dyDescent="0.2">
      <c r="A2091" s="36" t="s">
        <v>468</v>
      </c>
      <c r="B2091" s="66">
        <v>0</v>
      </c>
      <c r="C2091" s="46">
        <f t="shared" si="111"/>
        <v>50319</v>
      </c>
      <c r="D2091" s="48">
        <v>50319</v>
      </c>
    </row>
    <row r="2092" spans="1:4" ht="13.5" customHeight="1" x14ac:dyDescent="0.2">
      <c r="A2092" s="36" t="s">
        <v>469</v>
      </c>
      <c r="B2092" s="66">
        <v>0</v>
      </c>
      <c r="C2092" s="46">
        <f t="shared" si="111"/>
        <v>8188</v>
      </c>
      <c r="D2092" s="48">
        <v>8188</v>
      </c>
    </row>
    <row r="2093" spans="1:4" ht="13.5" customHeight="1" x14ac:dyDescent="0.2">
      <c r="A2093" s="36" t="s">
        <v>470</v>
      </c>
      <c r="B2093" s="66">
        <v>0</v>
      </c>
      <c r="C2093" s="46">
        <f t="shared" si="111"/>
        <v>6413</v>
      </c>
      <c r="D2093" s="48">
        <v>6413</v>
      </c>
    </row>
    <row r="2094" spans="1:4" ht="13.5" customHeight="1" x14ac:dyDescent="0.2">
      <c r="A2094" s="36" t="s">
        <v>361</v>
      </c>
      <c r="B2094" s="66">
        <v>0</v>
      </c>
      <c r="C2094" s="46">
        <f t="shared" si="111"/>
        <v>27351</v>
      </c>
      <c r="D2094" s="48">
        <v>27351</v>
      </c>
    </row>
    <row r="2095" spans="1:4" ht="13.5" customHeight="1" x14ac:dyDescent="0.2">
      <c r="A2095" s="36" t="s">
        <v>471</v>
      </c>
      <c r="B2095" s="66">
        <v>0</v>
      </c>
      <c r="C2095" s="46">
        <f t="shared" si="111"/>
        <v>25570</v>
      </c>
      <c r="D2095" s="48">
        <v>25570</v>
      </c>
    </row>
    <row r="2096" spans="1:4" ht="13.5" customHeight="1" x14ac:dyDescent="0.2">
      <c r="A2096" s="36" t="s">
        <v>472</v>
      </c>
      <c r="B2096" s="66">
        <v>0</v>
      </c>
      <c r="C2096" s="46">
        <f t="shared" si="111"/>
        <v>82073</v>
      </c>
      <c r="D2096" s="48">
        <v>82073</v>
      </c>
    </row>
    <row r="2097" spans="1:4" ht="13.5" customHeight="1" x14ac:dyDescent="0.2">
      <c r="A2097" s="36" t="s">
        <v>473</v>
      </c>
      <c r="B2097" s="66">
        <v>0</v>
      </c>
      <c r="C2097" s="46">
        <f t="shared" si="111"/>
        <v>40795</v>
      </c>
      <c r="D2097" s="48">
        <v>40795</v>
      </c>
    </row>
    <row r="2098" spans="1:4" ht="13.5" customHeight="1" x14ac:dyDescent="0.2">
      <c r="A2098" s="36" t="s">
        <v>474</v>
      </c>
      <c r="B2098" s="66">
        <v>0</v>
      </c>
      <c r="C2098" s="46">
        <f t="shared" si="111"/>
        <v>2633</v>
      </c>
      <c r="D2098" s="48">
        <v>2633</v>
      </c>
    </row>
    <row r="2099" spans="1:4" ht="13.5" customHeight="1" x14ac:dyDescent="0.2">
      <c r="A2099" s="36" t="s">
        <v>475</v>
      </c>
      <c r="B2099" s="66">
        <v>0</v>
      </c>
      <c r="C2099" s="46">
        <f t="shared" si="111"/>
        <v>108474</v>
      </c>
      <c r="D2099" s="48">
        <v>108474</v>
      </c>
    </row>
    <row r="2100" spans="1:4" ht="13.5" customHeight="1" x14ac:dyDescent="0.2">
      <c r="A2100" s="36" t="s">
        <v>71</v>
      </c>
      <c r="B2100" s="66">
        <v>0</v>
      </c>
      <c r="C2100" s="46">
        <f t="shared" si="111"/>
        <v>25760</v>
      </c>
      <c r="D2100" s="48">
        <v>25760</v>
      </c>
    </row>
    <row r="2101" spans="1:4" ht="13.5" customHeight="1" x14ac:dyDescent="0.2">
      <c r="A2101" s="36" t="s">
        <v>476</v>
      </c>
      <c r="B2101" s="66">
        <v>0</v>
      </c>
      <c r="C2101" s="46">
        <f t="shared" si="111"/>
        <v>47221</v>
      </c>
      <c r="D2101" s="48">
        <v>47221</v>
      </c>
    </row>
    <row r="2102" spans="1:4" ht="13.5" customHeight="1" x14ac:dyDescent="0.2">
      <c r="A2102" s="36" t="s">
        <v>477</v>
      </c>
      <c r="B2102" s="66">
        <v>0</v>
      </c>
      <c r="C2102" s="46">
        <f t="shared" si="111"/>
        <v>12988</v>
      </c>
      <c r="D2102" s="48">
        <v>12988</v>
      </c>
    </row>
    <row r="2103" spans="1:4" ht="13.5" customHeight="1" x14ac:dyDescent="0.2">
      <c r="A2103" s="36" t="s">
        <v>478</v>
      </c>
      <c r="B2103" s="66">
        <v>0</v>
      </c>
      <c r="C2103" s="46">
        <f t="shared" si="111"/>
        <v>12339</v>
      </c>
      <c r="D2103" s="48">
        <v>12339</v>
      </c>
    </row>
    <row r="2104" spans="1:4" ht="13.5" customHeight="1" x14ac:dyDescent="0.2">
      <c r="A2104" s="36" t="s">
        <v>479</v>
      </c>
      <c r="B2104" s="66">
        <v>0</v>
      </c>
      <c r="C2104" s="46">
        <f t="shared" si="111"/>
        <v>76904</v>
      </c>
      <c r="D2104" s="48">
        <v>76904</v>
      </c>
    </row>
    <row r="2105" spans="1:4" ht="13.5" customHeight="1" x14ac:dyDescent="0.2">
      <c r="A2105" s="36" t="s">
        <v>480</v>
      </c>
      <c r="B2105" s="66">
        <v>0</v>
      </c>
      <c r="C2105" s="46">
        <f t="shared" si="111"/>
        <v>12368</v>
      </c>
      <c r="D2105" s="48">
        <v>12368</v>
      </c>
    </row>
    <row r="2106" spans="1:4" ht="13.5" customHeight="1" x14ac:dyDescent="0.2">
      <c r="A2106" s="36" t="s">
        <v>481</v>
      </c>
      <c r="B2106" s="66">
        <v>0</v>
      </c>
      <c r="C2106" s="46">
        <f t="shared" si="111"/>
        <v>57612</v>
      </c>
      <c r="D2106" s="48">
        <v>57612</v>
      </c>
    </row>
    <row r="2107" spans="1:4" ht="13.5" customHeight="1" x14ac:dyDescent="0.2">
      <c r="A2107" s="36" t="s">
        <v>482</v>
      </c>
      <c r="B2107" s="66">
        <v>0</v>
      </c>
      <c r="C2107" s="46">
        <f t="shared" si="111"/>
        <v>55922</v>
      </c>
      <c r="D2107" s="48">
        <v>55922</v>
      </c>
    </row>
    <row r="2108" spans="1:4" ht="13.5" customHeight="1" x14ac:dyDescent="0.2">
      <c r="A2108" s="36" t="s">
        <v>483</v>
      </c>
      <c r="B2108" s="66">
        <v>0</v>
      </c>
      <c r="C2108" s="46">
        <f t="shared" si="111"/>
        <v>63764</v>
      </c>
      <c r="D2108" s="48">
        <v>63764</v>
      </c>
    </row>
    <row r="2109" spans="1:4" ht="24" customHeight="1" x14ac:dyDescent="0.2">
      <c r="A2109" s="163" t="s">
        <v>484</v>
      </c>
      <c r="B2109" s="139">
        <v>0</v>
      </c>
      <c r="C2109" s="127">
        <f t="shared" si="111"/>
        <v>68104</v>
      </c>
      <c r="D2109" s="138">
        <v>68104</v>
      </c>
    </row>
    <row r="2110" spans="1:4" ht="13.5" customHeight="1" x14ac:dyDescent="0.2">
      <c r="A2110" s="36" t="s">
        <v>485</v>
      </c>
      <c r="B2110" s="66">
        <v>0</v>
      </c>
      <c r="C2110" s="46">
        <f t="shared" si="111"/>
        <v>37570</v>
      </c>
      <c r="D2110" s="48">
        <v>37570</v>
      </c>
    </row>
    <row r="2111" spans="1:4" ht="13.5" customHeight="1" x14ac:dyDescent="0.2">
      <c r="A2111" s="36" t="s">
        <v>486</v>
      </c>
      <c r="B2111" s="66">
        <v>0</v>
      </c>
      <c r="C2111" s="46">
        <f t="shared" si="111"/>
        <v>117917</v>
      </c>
      <c r="D2111" s="48">
        <v>117917</v>
      </c>
    </row>
    <row r="2112" spans="1:4" ht="13.5" customHeight="1" x14ac:dyDescent="0.2">
      <c r="A2112" s="36" t="s">
        <v>487</v>
      </c>
      <c r="B2112" s="66">
        <v>0</v>
      </c>
      <c r="C2112" s="46">
        <f t="shared" si="111"/>
        <v>141389</v>
      </c>
      <c r="D2112" s="48">
        <v>141389</v>
      </c>
    </row>
    <row r="2113" spans="1:4" ht="13.5" customHeight="1" x14ac:dyDescent="0.2">
      <c r="A2113" s="36" t="s">
        <v>73</v>
      </c>
      <c r="B2113" s="66">
        <v>0</v>
      </c>
      <c r="C2113" s="46">
        <f t="shared" si="111"/>
        <v>97937</v>
      </c>
      <c r="D2113" s="48">
        <v>97937</v>
      </c>
    </row>
    <row r="2114" spans="1:4" ht="13.5" customHeight="1" x14ac:dyDescent="0.2">
      <c r="A2114" s="36" t="s">
        <v>488</v>
      </c>
      <c r="B2114" s="66">
        <v>0</v>
      </c>
      <c r="C2114" s="46">
        <f t="shared" si="111"/>
        <v>80250</v>
      </c>
      <c r="D2114" s="48">
        <v>80250</v>
      </c>
    </row>
    <row r="2115" spans="1:4" ht="13.5" customHeight="1" x14ac:dyDescent="0.2">
      <c r="A2115" s="36" t="s">
        <v>489</v>
      </c>
      <c r="B2115" s="66">
        <v>0</v>
      </c>
      <c r="C2115" s="46">
        <f t="shared" si="111"/>
        <v>172515</v>
      </c>
      <c r="D2115" s="48">
        <v>172515</v>
      </c>
    </row>
    <row r="2116" spans="1:4" ht="13.5" customHeight="1" x14ac:dyDescent="0.2">
      <c r="A2116" s="36" t="s">
        <v>103</v>
      </c>
      <c r="B2116" s="66">
        <v>0</v>
      </c>
      <c r="C2116" s="46">
        <f t="shared" si="111"/>
        <v>28689</v>
      </c>
      <c r="D2116" s="48">
        <v>28689</v>
      </c>
    </row>
    <row r="2117" spans="1:4" ht="13.5" customHeight="1" x14ac:dyDescent="0.2">
      <c r="A2117" s="36" t="s">
        <v>490</v>
      </c>
      <c r="B2117" s="66">
        <v>0</v>
      </c>
      <c r="C2117" s="46">
        <f t="shared" si="111"/>
        <v>128030</v>
      </c>
      <c r="D2117" s="48">
        <v>128030</v>
      </c>
    </row>
    <row r="2118" spans="1:4" ht="13.5" customHeight="1" x14ac:dyDescent="0.2">
      <c r="A2118" s="36" t="s">
        <v>491</v>
      </c>
      <c r="B2118" s="66">
        <v>0</v>
      </c>
      <c r="C2118" s="46">
        <f t="shared" si="111"/>
        <v>65125</v>
      </c>
      <c r="D2118" s="48">
        <v>65125</v>
      </c>
    </row>
    <row r="2119" spans="1:4" ht="13.5" customHeight="1" thickBot="1" x14ac:dyDescent="0.25">
      <c r="A2119" s="37" t="s">
        <v>492</v>
      </c>
      <c r="B2119" s="49">
        <v>0</v>
      </c>
      <c r="C2119" s="46">
        <f t="shared" si="111"/>
        <v>28255</v>
      </c>
      <c r="D2119" s="50">
        <v>28255</v>
      </c>
    </row>
    <row r="2120" spans="1:4" ht="13.5" customHeight="1" thickBot="1" x14ac:dyDescent="0.25">
      <c r="A2120" s="10" t="s">
        <v>74</v>
      </c>
      <c r="B2120" s="51">
        <f>SUM(B2081:B2119)</f>
        <v>0</v>
      </c>
      <c r="C2120" s="51">
        <f>SUM(C2081:C2119)</f>
        <v>1993679</v>
      </c>
      <c r="D2120" s="52">
        <f>SUM(D2081:D2119)</f>
        <v>1993679</v>
      </c>
    </row>
    <row r="2121" spans="1:4" ht="13.5" customHeight="1" x14ac:dyDescent="0.2">
      <c r="A2121" s="16"/>
      <c r="B2121" s="16"/>
      <c r="C2121" s="16"/>
      <c r="D2121" s="4"/>
    </row>
    <row r="2122" spans="1:4" ht="13.5" customHeight="1" thickBot="1" x14ac:dyDescent="0.25">
      <c r="A2122" s="14" t="s">
        <v>493</v>
      </c>
      <c r="B2122" s="14"/>
      <c r="C2122" s="14"/>
      <c r="D2122" s="30" t="s">
        <v>109</v>
      </c>
    </row>
    <row r="2123" spans="1:4" ht="45" customHeight="1" thickBot="1" x14ac:dyDescent="0.25">
      <c r="A2123" s="2" t="s">
        <v>0</v>
      </c>
      <c r="B2123" s="31" t="s">
        <v>110</v>
      </c>
      <c r="C2123" s="32" t="s">
        <v>111</v>
      </c>
      <c r="D2123" s="3" t="s">
        <v>112</v>
      </c>
    </row>
    <row r="2124" spans="1:4" ht="13.5" customHeight="1" x14ac:dyDescent="0.2">
      <c r="A2124" s="28" t="s">
        <v>494</v>
      </c>
      <c r="B2124" s="66">
        <v>0</v>
      </c>
      <c r="C2124" s="46">
        <f t="shared" ref="C2124:C2159" si="112">D2124-B2124</f>
        <v>15500</v>
      </c>
      <c r="D2124" s="48">
        <v>15500</v>
      </c>
    </row>
    <row r="2125" spans="1:4" ht="13.5" customHeight="1" x14ac:dyDescent="0.2">
      <c r="A2125" s="36" t="s">
        <v>495</v>
      </c>
      <c r="B2125" s="66">
        <v>0</v>
      </c>
      <c r="C2125" s="46">
        <f t="shared" si="112"/>
        <v>24562</v>
      </c>
      <c r="D2125" s="48">
        <v>24562</v>
      </c>
    </row>
    <row r="2126" spans="1:4" ht="13.5" customHeight="1" x14ac:dyDescent="0.2">
      <c r="A2126" s="36" t="s">
        <v>496</v>
      </c>
      <c r="B2126" s="66">
        <v>0</v>
      </c>
      <c r="C2126" s="46">
        <f t="shared" si="112"/>
        <v>5556</v>
      </c>
      <c r="D2126" s="48">
        <v>5556</v>
      </c>
    </row>
    <row r="2127" spans="1:4" ht="13.5" customHeight="1" x14ac:dyDescent="0.2">
      <c r="A2127" s="36" t="s">
        <v>497</v>
      </c>
      <c r="B2127" s="66">
        <v>0</v>
      </c>
      <c r="C2127" s="46">
        <f t="shared" si="112"/>
        <v>51391</v>
      </c>
      <c r="D2127" s="48">
        <v>51391</v>
      </c>
    </row>
    <row r="2128" spans="1:4" ht="13.5" customHeight="1" x14ac:dyDescent="0.2">
      <c r="A2128" s="36" t="s">
        <v>498</v>
      </c>
      <c r="B2128" s="66">
        <v>0</v>
      </c>
      <c r="C2128" s="46">
        <f t="shared" si="112"/>
        <v>16798</v>
      </c>
      <c r="D2128" s="48">
        <v>16798</v>
      </c>
    </row>
    <row r="2129" spans="1:4" ht="13.5" customHeight="1" x14ac:dyDescent="0.2">
      <c r="A2129" s="36" t="s">
        <v>499</v>
      </c>
      <c r="B2129" s="66">
        <v>0</v>
      </c>
      <c r="C2129" s="46">
        <f t="shared" si="112"/>
        <v>16495</v>
      </c>
      <c r="D2129" s="48">
        <v>16495</v>
      </c>
    </row>
    <row r="2130" spans="1:4" ht="13.5" customHeight="1" x14ac:dyDescent="0.2">
      <c r="A2130" s="36" t="s">
        <v>500</v>
      </c>
      <c r="B2130" s="66">
        <v>0</v>
      </c>
      <c r="C2130" s="46">
        <f t="shared" si="112"/>
        <v>21128</v>
      </c>
      <c r="D2130" s="48">
        <v>21128</v>
      </c>
    </row>
    <row r="2131" spans="1:4" ht="13.5" customHeight="1" x14ac:dyDescent="0.2">
      <c r="A2131" s="36" t="s">
        <v>501</v>
      </c>
      <c r="B2131" s="66">
        <v>0</v>
      </c>
      <c r="C2131" s="46">
        <f t="shared" si="112"/>
        <v>8866</v>
      </c>
      <c r="D2131" s="48">
        <v>8866</v>
      </c>
    </row>
    <row r="2132" spans="1:4" ht="13.5" customHeight="1" x14ac:dyDescent="0.2">
      <c r="A2132" s="36" t="s">
        <v>502</v>
      </c>
      <c r="B2132" s="66">
        <v>0</v>
      </c>
      <c r="C2132" s="46">
        <f t="shared" si="112"/>
        <v>11848</v>
      </c>
      <c r="D2132" s="48">
        <v>11848</v>
      </c>
    </row>
    <row r="2133" spans="1:4" ht="13.5" customHeight="1" x14ac:dyDescent="0.2">
      <c r="A2133" s="36" t="s">
        <v>503</v>
      </c>
      <c r="B2133" s="66">
        <v>0</v>
      </c>
      <c r="C2133" s="46">
        <f t="shared" si="112"/>
        <v>11594</v>
      </c>
      <c r="D2133" s="48">
        <v>11594</v>
      </c>
    </row>
    <row r="2134" spans="1:4" ht="13.5" customHeight="1" x14ac:dyDescent="0.2">
      <c r="A2134" s="36" t="s">
        <v>504</v>
      </c>
      <c r="B2134" s="66">
        <v>0</v>
      </c>
      <c r="C2134" s="46">
        <f t="shared" si="112"/>
        <v>13111</v>
      </c>
      <c r="D2134" s="48">
        <v>13111</v>
      </c>
    </row>
    <row r="2135" spans="1:4" ht="13.5" customHeight="1" x14ac:dyDescent="0.2">
      <c r="A2135" s="36" t="s">
        <v>505</v>
      </c>
      <c r="B2135" s="66">
        <v>0</v>
      </c>
      <c r="C2135" s="46">
        <f t="shared" si="112"/>
        <v>5832</v>
      </c>
      <c r="D2135" s="48">
        <v>5832</v>
      </c>
    </row>
    <row r="2136" spans="1:4" ht="13.5" customHeight="1" x14ac:dyDescent="0.2">
      <c r="A2136" s="36" t="s">
        <v>506</v>
      </c>
      <c r="B2136" s="66">
        <v>0</v>
      </c>
      <c r="C2136" s="46">
        <f t="shared" si="112"/>
        <v>16892</v>
      </c>
      <c r="D2136" s="48">
        <v>16892</v>
      </c>
    </row>
    <row r="2137" spans="1:4" ht="13.5" customHeight="1" x14ac:dyDescent="0.2">
      <c r="A2137" s="36" t="s">
        <v>507</v>
      </c>
      <c r="B2137" s="66">
        <v>0</v>
      </c>
      <c r="C2137" s="46">
        <f t="shared" si="112"/>
        <v>29935</v>
      </c>
      <c r="D2137" s="48">
        <v>29935</v>
      </c>
    </row>
    <row r="2138" spans="1:4" ht="13.5" customHeight="1" x14ac:dyDescent="0.2">
      <c r="A2138" s="36" t="s">
        <v>508</v>
      </c>
      <c r="B2138" s="66">
        <v>0</v>
      </c>
      <c r="C2138" s="46">
        <f t="shared" si="112"/>
        <v>18586</v>
      </c>
      <c r="D2138" s="48">
        <v>18586</v>
      </c>
    </row>
    <row r="2139" spans="1:4" ht="13.5" customHeight="1" x14ac:dyDescent="0.2">
      <c r="A2139" s="36" t="s">
        <v>509</v>
      </c>
      <c r="B2139" s="66">
        <v>0</v>
      </c>
      <c r="C2139" s="46">
        <f t="shared" si="112"/>
        <v>24641</v>
      </c>
      <c r="D2139" s="48">
        <v>24641</v>
      </c>
    </row>
    <row r="2140" spans="1:4" ht="13.5" customHeight="1" x14ac:dyDescent="0.2">
      <c r="A2140" s="36" t="s">
        <v>510</v>
      </c>
      <c r="B2140" s="66">
        <v>0</v>
      </c>
      <c r="C2140" s="46">
        <f t="shared" si="112"/>
        <v>16179</v>
      </c>
      <c r="D2140" s="48">
        <v>16179</v>
      </c>
    </row>
    <row r="2141" spans="1:4" ht="13.5" customHeight="1" x14ac:dyDescent="0.2">
      <c r="A2141" s="36" t="s">
        <v>511</v>
      </c>
      <c r="B2141" s="66">
        <v>0</v>
      </c>
      <c r="C2141" s="46">
        <f t="shared" si="112"/>
        <v>56890</v>
      </c>
      <c r="D2141" s="48">
        <v>56890</v>
      </c>
    </row>
    <row r="2142" spans="1:4" ht="13.5" customHeight="1" x14ac:dyDescent="0.2">
      <c r="A2142" s="36" t="s">
        <v>512</v>
      </c>
      <c r="B2142" s="66">
        <v>0</v>
      </c>
      <c r="C2142" s="46">
        <f t="shared" si="112"/>
        <v>3936</v>
      </c>
      <c r="D2142" s="48">
        <v>3936</v>
      </c>
    </row>
    <row r="2143" spans="1:4" ht="13.5" customHeight="1" x14ac:dyDescent="0.2">
      <c r="A2143" s="36" t="s">
        <v>513</v>
      </c>
      <c r="B2143" s="66">
        <v>0</v>
      </c>
      <c r="C2143" s="46">
        <f t="shared" si="112"/>
        <v>15331</v>
      </c>
      <c r="D2143" s="48">
        <v>15331</v>
      </c>
    </row>
    <row r="2144" spans="1:4" ht="13.5" customHeight="1" x14ac:dyDescent="0.2">
      <c r="A2144" s="36" t="s">
        <v>514</v>
      </c>
      <c r="B2144" s="66">
        <v>0</v>
      </c>
      <c r="C2144" s="46">
        <f t="shared" si="112"/>
        <v>29608</v>
      </c>
      <c r="D2144" s="48">
        <v>29608</v>
      </c>
    </row>
    <row r="2145" spans="1:4" ht="13.5" customHeight="1" x14ac:dyDescent="0.2">
      <c r="A2145" s="36" t="s">
        <v>515</v>
      </c>
      <c r="B2145" s="66">
        <v>0</v>
      </c>
      <c r="C2145" s="46">
        <f t="shared" si="112"/>
        <v>17052</v>
      </c>
      <c r="D2145" s="48">
        <v>17052</v>
      </c>
    </row>
    <row r="2146" spans="1:4" ht="13.5" customHeight="1" x14ac:dyDescent="0.2">
      <c r="A2146" s="36" t="s">
        <v>516</v>
      </c>
      <c r="B2146" s="66">
        <v>0</v>
      </c>
      <c r="C2146" s="46">
        <f t="shared" si="112"/>
        <v>10259</v>
      </c>
      <c r="D2146" s="48">
        <v>10259</v>
      </c>
    </row>
    <row r="2147" spans="1:4" ht="13.5" customHeight="1" x14ac:dyDescent="0.2">
      <c r="A2147" s="36" t="s">
        <v>517</v>
      </c>
      <c r="B2147" s="66">
        <v>0</v>
      </c>
      <c r="C2147" s="46">
        <f t="shared" si="112"/>
        <v>73230</v>
      </c>
      <c r="D2147" s="48">
        <v>73230</v>
      </c>
    </row>
    <row r="2148" spans="1:4" ht="13.5" customHeight="1" x14ac:dyDescent="0.2">
      <c r="A2148" s="36" t="s">
        <v>518</v>
      </c>
      <c r="B2148" s="66">
        <v>0</v>
      </c>
      <c r="C2148" s="46">
        <f t="shared" si="112"/>
        <v>56498</v>
      </c>
      <c r="D2148" s="48">
        <v>56498</v>
      </c>
    </row>
    <row r="2149" spans="1:4" ht="13.5" customHeight="1" x14ac:dyDescent="0.2">
      <c r="A2149" s="36" t="s">
        <v>519</v>
      </c>
      <c r="B2149" s="66">
        <v>0</v>
      </c>
      <c r="C2149" s="46">
        <f t="shared" si="112"/>
        <v>21035</v>
      </c>
      <c r="D2149" s="48">
        <v>21035</v>
      </c>
    </row>
    <row r="2150" spans="1:4" ht="13.5" customHeight="1" x14ac:dyDescent="0.2">
      <c r="A2150" s="36" t="s">
        <v>520</v>
      </c>
      <c r="B2150" s="66">
        <v>0</v>
      </c>
      <c r="C2150" s="46">
        <f t="shared" si="112"/>
        <v>21278</v>
      </c>
      <c r="D2150" s="48">
        <v>21278</v>
      </c>
    </row>
    <row r="2151" spans="1:4" ht="13.5" customHeight="1" x14ac:dyDescent="0.2">
      <c r="A2151" s="36" t="s">
        <v>521</v>
      </c>
      <c r="B2151" s="66">
        <v>0</v>
      </c>
      <c r="C2151" s="46">
        <f t="shared" si="112"/>
        <v>14845</v>
      </c>
      <c r="D2151" s="48">
        <v>14845</v>
      </c>
    </row>
    <row r="2152" spans="1:4" ht="13.5" customHeight="1" x14ac:dyDescent="0.2">
      <c r="A2152" s="36" t="s">
        <v>522</v>
      </c>
      <c r="B2152" s="66">
        <v>0</v>
      </c>
      <c r="C2152" s="46">
        <f t="shared" si="112"/>
        <v>19694</v>
      </c>
      <c r="D2152" s="48">
        <v>19694</v>
      </c>
    </row>
    <row r="2153" spans="1:4" ht="13.5" customHeight="1" x14ac:dyDescent="0.2">
      <c r="A2153" s="36" t="s">
        <v>523</v>
      </c>
      <c r="B2153" s="66">
        <v>0</v>
      </c>
      <c r="C2153" s="46">
        <f t="shared" si="112"/>
        <v>99610</v>
      </c>
      <c r="D2153" s="48">
        <v>99610</v>
      </c>
    </row>
    <row r="2154" spans="1:4" ht="13.5" customHeight="1" x14ac:dyDescent="0.2">
      <c r="A2154" s="36" t="s">
        <v>524</v>
      </c>
      <c r="B2154" s="66">
        <v>0</v>
      </c>
      <c r="C2154" s="46">
        <f t="shared" si="112"/>
        <v>121885</v>
      </c>
      <c r="D2154" s="48">
        <v>121885</v>
      </c>
    </row>
    <row r="2155" spans="1:4" ht="13.5" customHeight="1" x14ac:dyDescent="0.2">
      <c r="A2155" s="36" t="s">
        <v>525</v>
      </c>
      <c r="B2155" s="66">
        <v>0</v>
      </c>
      <c r="C2155" s="46">
        <f t="shared" si="112"/>
        <v>82973</v>
      </c>
      <c r="D2155" s="48">
        <v>82973</v>
      </c>
    </row>
    <row r="2156" spans="1:4" ht="13.5" customHeight="1" x14ac:dyDescent="0.2">
      <c r="A2156" s="36" t="s">
        <v>526</v>
      </c>
      <c r="B2156" s="66">
        <v>0</v>
      </c>
      <c r="C2156" s="46">
        <f t="shared" si="112"/>
        <v>9248</v>
      </c>
      <c r="D2156" s="48">
        <v>9248</v>
      </c>
    </row>
    <row r="2157" spans="1:4" ht="13.5" customHeight="1" x14ac:dyDescent="0.2">
      <c r="A2157" s="36" t="s">
        <v>527</v>
      </c>
      <c r="B2157" s="66">
        <v>0</v>
      </c>
      <c r="C2157" s="46">
        <f t="shared" si="112"/>
        <v>6837</v>
      </c>
      <c r="D2157" s="48">
        <v>6837</v>
      </c>
    </row>
    <row r="2158" spans="1:4" ht="13.5" customHeight="1" x14ac:dyDescent="0.2">
      <c r="A2158" s="36" t="s">
        <v>528</v>
      </c>
      <c r="B2158" s="66">
        <v>0</v>
      </c>
      <c r="C2158" s="46">
        <f t="shared" si="112"/>
        <v>9142</v>
      </c>
      <c r="D2158" s="48">
        <v>9142</v>
      </c>
    </row>
    <row r="2159" spans="1:4" ht="13.5" customHeight="1" thickBot="1" x14ac:dyDescent="0.25">
      <c r="A2159" s="37" t="s">
        <v>529</v>
      </c>
      <c r="B2159" s="49">
        <v>0</v>
      </c>
      <c r="C2159" s="46">
        <f t="shared" si="112"/>
        <v>19956</v>
      </c>
      <c r="D2159" s="50">
        <v>19956</v>
      </c>
    </row>
    <row r="2160" spans="1:4" ht="13.5" customHeight="1" thickBot="1" x14ac:dyDescent="0.25">
      <c r="A2160" s="10" t="s">
        <v>530</v>
      </c>
      <c r="B2160" s="51">
        <f>SUM(B2124:B2159)</f>
        <v>0</v>
      </c>
      <c r="C2160" s="51">
        <f>SUM(C2124:C2159)</f>
        <v>998221</v>
      </c>
      <c r="D2160" s="52">
        <f>SUM(D2124:D2159)</f>
        <v>998221</v>
      </c>
    </row>
    <row r="2161" spans="1:4" ht="13.5" customHeight="1" thickBot="1" x14ac:dyDescent="0.25">
      <c r="A2161" s="16"/>
      <c r="B2161" s="16"/>
      <c r="C2161" s="16"/>
      <c r="D2161" s="4"/>
    </row>
    <row r="2162" spans="1:4" ht="13.5" customHeight="1" thickBot="1" x14ac:dyDescent="0.25">
      <c r="A2162" s="87" t="s">
        <v>75</v>
      </c>
      <c r="B2162" s="73">
        <f>B2077+B2120+B2160</f>
        <v>0</v>
      </c>
      <c r="C2162" s="73">
        <f>C2077+C2120+C2160</f>
        <v>3569661</v>
      </c>
      <c r="D2162" s="74">
        <f>D2077+D2120+D2160</f>
        <v>3569661</v>
      </c>
    </row>
    <row r="2163" spans="1:4" ht="13.5" customHeight="1" x14ac:dyDescent="0.2">
      <c r="A2163" s="70"/>
      <c r="B2163" s="70"/>
      <c r="C2163" s="70"/>
      <c r="D2163" s="91"/>
    </row>
    <row r="2164" spans="1:4" ht="13.5" customHeight="1" thickBot="1" x14ac:dyDescent="0.25">
      <c r="A2164" s="70"/>
      <c r="B2164" s="70"/>
      <c r="C2164" s="70"/>
      <c r="D2164" s="91"/>
    </row>
    <row r="2165" spans="1:4" ht="13.5" customHeight="1" thickBot="1" x14ac:dyDescent="0.25">
      <c r="A2165" s="89" t="s">
        <v>7</v>
      </c>
      <c r="B2165" s="78">
        <f>B1671+B1834+B1937+B2056+B2162</f>
        <v>0</v>
      </c>
      <c r="C2165" s="78">
        <f>C1671+C1834+C1937+C2056+C2162</f>
        <v>18455627</v>
      </c>
      <c r="D2165" s="79">
        <f>D1671+D1834+D1937+D2056+D2162</f>
        <v>18455627</v>
      </c>
    </row>
    <row r="2168" spans="1:4" ht="13.5" customHeight="1" x14ac:dyDescent="0.2">
      <c r="A2168" s="5" t="s">
        <v>2</v>
      </c>
    </row>
    <row r="2170" spans="1:4" ht="13.5" customHeight="1" thickBot="1" x14ac:dyDescent="0.25">
      <c r="A2170" s="14" t="s">
        <v>9</v>
      </c>
      <c r="B2170" s="14"/>
      <c r="C2170" s="14"/>
      <c r="D2170" s="30" t="s">
        <v>109</v>
      </c>
    </row>
    <row r="2171" spans="1:4" ht="45" customHeight="1" thickBot="1" x14ac:dyDescent="0.25">
      <c r="A2171" s="2" t="s">
        <v>0</v>
      </c>
      <c r="B2171" s="31" t="s">
        <v>110</v>
      </c>
      <c r="C2171" s="31" t="s">
        <v>111</v>
      </c>
      <c r="D2171" s="3" t="s">
        <v>112</v>
      </c>
    </row>
    <row r="2172" spans="1:4" ht="24" customHeight="1" x14ac:dyDescent="0.2">
      <c r="A2172" s="180" t="s">
        <v>533</v>
      </c>
      <c r="B2172" s="144">
        <v>0</v>
      </c>
      <c r="C2172" s="142">
        <f t="shared" ref="C2172:C2183" si="113">D2172-B2172</f>
        <v>31454</v>
      </c>
      <c r="D2172" s="145">
        <v>31454</v>
      </c>
    </row>
    <row r="2173" spans="1:4" ht="24" customHeight="1" x14ac:dyDescent="0.2">
      <c r="A2173" s="163" t="s">
        <v>534</v>
      </c>
      <c r="B2173" s="140">
        <v>0</v>
      </c>
      <c r="C2173" s="127">
        <f t="shared" si="113"/>
        <v>21483</v>
      </c>
      <c r="D2173" s="136">
        <v>21483</v>
      </c>
    </row>
    <row r="2174" spans="1:4" ht="13.5" customHeight="1" x14ac:dyDescent="0.2">
      <c r="A2174" s="181" t="s">
        <v>79</v>
      </c>
      <c r="B2174" s="140">
        <v>0</v>
      </c>
      <c r="C2174" s="127">
        <f t="shared" si="113"/>
        <v>128372</v>
      </c>
      <c r="D2174" s="138">
        <v>128372</v>
      </c>
    </row>
    <row r="2175" spans="1:4" ht="13.5" customHeight="1" x14ac:dyDescent="0.2">
      <c r="A2175" s="181" t="s">
        <v>535</v>
      </c>
      <c r="B2175" s="140">
        <v>0</v>
      </c>
      <c r="C2175" s="127">
        <f t="shared" si="113"/>
        <v>113216</v>
      </c>
      <c r="D2175" s="138">
        <v>113216</v>
      </c>
    </row>
    <row r="2176" spans="1:4" ht="24" customHeight="1" x14ac:dyDescent="0.2">
      <c r="A2176" s="163" t="s">
        <v>536</v>
      </c>
      <c r="B2176" s="140">
        <v>0</v>
      </c>
      <c r="C2176" s="127">
        <f t="shared" si="113"/>
        <v>116817</v>
      </c>
      <c r="D2176" s="138">
        <v>116817</v>
      </c>
    </row>
    <row r="2177" spans="1:4" ht="24" customHeight="1" x14ac:dyDescent="0.2">
      <c r="A2177" s="163" t="s">
        <v>537</v>
      </c>
      <c r="B2177" s="140">
        <v>0</v>
      </c>
      <c r="C2177" s="127">
        <f t="shared" si="113"/>
        <v>62548</v>
      </c>
      <c r="D2177" s="138">
        <v>62548</v>
      </c>
    </row>
    <row r="2178" spans="1:4" ht="24" customHeight="1" x14ac:dyDescent="0.2">
      <c r="A2178" s="163" t="s">
        <v>538</v>
      </c>
      <c r="B2178" s="140">
        <v>0</v>
      </c>
      <c r="C2178" s="127">
        <f t="shared" si="113"/>
        <v>125384</v>
      </c>
      <c r="D2178" s="138">
        <v>125384</v>
      </c>
    </row>
    <row r="2179" spans="1:4" ht="13.5" customHeight="1" x14ac:dyDescent="0.2">
      <c r="A2179" s="163" t="s">
        <v>643</v>
      </c>
      <c r="B2179" s="140">
        <v>0</v>
      </c>
      <c r="C2179" s="127">
        <f t="shared" si="113"/>
        <v>81989</v>
      </c>
      <c r="D2179" s="138">
        <v>81989</v>
      </c>
    </row>
    <row r="2180" spans="1:4" ht="13.5" customHeight="1" x14ac:dyDescent="0.2">
      <c r="A2180" s="163" t="s">
        <v>539</v>
      </c>
      <c r="B2180" s="140">
        <v>0</v>
      </c>
      <c r="C2180" s="127">
        <f t="shared" si="113"/>
        <v>25953</v>
      </c>
      <c r="D2180" s="138">
        <v>25953</v>
      </c>
    </row>
    <row r="2181" spans="1:4" ht="24" customHeight="1" x14ac:dyDescent="0.2">
      <c r="A2181" s="163" t="s">
        <v>540</v>
      </c>
      <c r="B2181" s="140">
        <v>0</v>
      </c>
      <c r="C2181" s="127">
        <f t="shared" si="113"/>
        <v>12692</v>
      </c>
      <c r="D2181" s="138">
        <v>12692</v>
      </c>
    </row>
    <row r="2182" spans="1:4" ht="13.5" customHeight="1" x14ac:dyDescent="0.2">
      <c r="A2182" s="181" t="s">
        <v>541</v>
      </c>
      <c r="B2182" s="140">
        <v>0</v>
      </c>
      <c r="C2182" s="127">
        <f t="shared" si="113"/>
        <v>24329</v>
      </c>
      <c r="D2182" s="138">
        <v>24329</v>
      </c>
    </row>
    <row r="2183" spans="1:4" ht="24" customHeight="1" thickBot="1" x14ac:dyDescent="0.25">
      <c r="A2183" s="182" t="s">
        <v>542</v>
      </c>
      <c r="B2183" s="133">
        <v>0</v>
      </c>
      <c r="C2183" s="127">
        <f t="shared" si="113"/>
        <v>28787</v>
      </c>
      <c r="D2183" s="146">
        <v>28787</v>
      </c>
    </row>
    <row r="2184" spans="1:4" ht="13.5" customHeight="1" thickBot="1" x14ac:dyDescent="0.25">
      <c r="A2184" s="10" t="s">
        <v>21</v>
      </c>
      <c r="B2184" s="51">
        <f>SUM(B2172:B2183)</f>
        <v>0</v>
      </c>
      <c r="C2184" s="51">
        <f>SUM(C2172:C2183)</f>
        <v>773024</v>
      </c>
      <c r="D2184" s="52">
        <f>SUM(D2172:D2183)</f>
        <v>773024</v>
      </c>
    </row>
    <row r="2185" spans="1:4" ht="13.5" customHeight="1" x14ac:dyDescent="0.2">
      <c r="A2185" s="11"/>
      <c r="B2185" s="11"/>
      <c r="C2185" s="11"/>
      <c r="D2185" s="4"/>
    </row>
    <row r="2186" spans="1:4" ht="13.5" customHeight="1" thickBot="1" x14ac:dyDescent="0.25">
      <c r="A2186" s="19" t="s">
        <v>22</v>
      </c>
      <c r="B2186" s="19"/>
      <c r="C2186" s="19"/>
      <c r="D2186" s="30" t="s">
        <v>109</v>
      </c>
    </row>
    <row r="2187" spans="1:4" ht="45" customHeight="1" thickBot="1" x14ac:dyDescent="0.25">
      <c r="A2187" s="2" t="s">
        <v>0</v>
      </c>
      <c r="B2187" s="32" t="s">
        <v>110</v>
      </c>
      <c r="C2187" s="44" t="s">
        <v>111</v>
      </c>
      <c r="D2187" s="3" t="s">
        <v>112</v>
      </c>
    </row>
    <row r="2188" spans="1:4" ht="24" customHeight="1" x14ac:dyDescent="0.2">
      <c r="A2188" s="175" t="s">
        <v>543</v>
      </c>
      <c r="B2188" s="141">
        <v>0</v>
      </c>
      <c r="C2188" s="142">
        <f t="shared" ref="C2188:C2228" si="114">D2188-B2188</f>
        <v>34235</v>
      </c>
      <c r="D2188" s="143">
        <v>34235</v>
      </c>
    </row>
    <row r="2189" spans="1:4" ht="13.5" customHeight="1" x14ac:dyDescent="0.2">
      <c r="A2189" s="167" t="s">
        <v>544</v>
      </c>
      <c r="B2189" s="135">
        <v>0</v>
      </c>
      <c r="C2189" s="127">
        <f t="shared" si="114"/>
        <v>12316</v>
      </c>
      <c r="D2189" s="136">
        <v>12316</v>
      </c>
    </row>
    <row r="2190" spans="1:4" ht="24" customHeight="1" x14ac:dyDescent="0.2">
      <c r="A2190" s="161" t="s">
        <v>545</v>
      </c>
      <c r="B2190" s="135">
        <v>0</v>
      </c>
      <c r="C2190" s="127">
        <f t="shared" si="114"/>
        <v>25033</v>
      </c>
      <c r="D2190" s="136">
        <v>25033</v>
      </c>
    </row>
    <row r="2191" spans="1:4" ht="24" customHeight="1" x14ac:dyDescent="0.2">
      <c r="A2191" s="161" t="s">
        <v>546</v>
      </c>
      <c r="B2191" s="135">
        <v>0</v>
      </c>
      <c r="C2191" s="127">
        <f t="shared" si="114"/>
        <v>131458</v>
      </c>
      <c r="D2191" s="136">
        <v>131458</v>
      </c>
    </row>
    <row r="2192" spans="1:4" ht="24" customHeight="1" x14ac:dyDescent="0.2">
      <c r="A2192" s="161" t="s">
        <v>547</v>
      </c>
      <c r="B2192" s="135">
        <v>0</v>
      </c>
      <c r="C2192" s="127">
        <f t="shared" si="114"/>
        <v>80117</v>
      </c>
      <c r="D2192" s="136">
        <v>80117</v>
      </c>
    </row>
    <row r="2193" spans="1:4" ht="13.5" customHeight="1" x14ac:dyDescent="0.2">
      <c r="A2193" s="161" t="s">
        <v>548</v>
      </c>
      <c r="B2193" s="135">
        <v>0</v>
      </c>
      <c r="C2193" s="127">
        <f t="shared" si="114"/>
        <v>125860</v>
      </c>
      <c r="D2193" s="136">
        <v>125860</v>
      </c>
    </row>
    <row r="2194" spans="1:4" ht="24" customHeight="1" x14ac:dyDescent="0.2">
      <c r="A2194" s="161" t="s">
        <v>549</v>
      </c>
      <c r="B2194" s="135">
        <v>0</v>
      </c>
      <c r="C2194" s="127">
        <f t="shared" si="114"/>
        <v>81754</v>
      </c>
      <c r="D2194" s="136">
        <v>81754</v>
      </c>
    </row>
    <row r="2195" spans="1:4" ht="13.5" customHeight="1" x14ac:dyDescent="0.2">
      <c r="A2195" s="167" t="s">
        <v>550</v>
      </c>
      <c r="B2195" s="135">
        <v>0</v>
      </c>
      <c r="C2195" s="127">
        <f t="shared" si="114"/>
        <v>47774</v>
      </c>
      <c r="D2195" s="136">
        <v>47774</v>
      </c>
    </row>
    <row r="2196" spans="1:4" ht="13.5" customHeight="1" x14ac:dyDescent="0.2">
      <c r="A2196" s="167" t="s">
        <v>551</v>
      </c>
      <c r="B2196" s="135">
        <v>0</v>
      </c>
      <c r="C2196" s="127">
        <f t="shared" si="114"/>
        <v>23771</v>
      </c>
      <c r="D2196" s="136">
        <v>23771</v>
      </c>
    </row>
    <row r="2197" spans="1:4" ht="13.5" customHeight="1" x14ac:dyDescent="0.2">
      <c r="A2197" s="167" t="s">
        <v>552</v>
      </c>
      <c r="B2197" s="135">
        <v>0</v>
      </c>
      <c r="C2197" s="127">
        <f t="shared" si="114"/>
        <v>49887</v>
      </c>
      <c r="D2197" s="136">
        <v>49887</v>
      </c>
    </row>
    <row r="2198" spans="1:4" ht="13.5" customHeight="1" x14ac:dyDescent="0.2">
      <c r="A2198" s="161" t="s">
        <v>553</v>
      </c>
      <c r="B2198" s="135">
        <v>0</v>
      </c>
      <c r="C2198" s="127">
        <f t="shared" si="114"/>
        <v>86957</v>
      </c>
      <c r="D2198" s="136">
        <v>86957</v>
      </c>
    </row>
    <row r="2199" spans="1:4" ht="13.5" customHeight="1" x14ac:dyDescent="0.2">
      <c r="A2199" s="166" t="s">
        <v>554</v>
      </c>
      <c r="B2199" s="135">
        <v>0</v>
      </c>
      <c r="C2199" s="127">
        <f t="shared" si="114"/>
        <v>147818</v>
      </c>
      <c r="D2199" s="136">
        <v>147818</v>
      </c>
    </row>
    <row r="2200" spans="1:4" ht="24" customHeight="1" x14ac:dyDescent="0.2">
      <c r="A2200" s="161" t="s">
        <v>555</v>
      </c>
      <c r="B2200" s="135">
        <v>0</v>
      </c>
      <c r="C2200" s="127">
        <f t="shared" si="114"/>
        <v>231195</v>
      </c>
      <c r="D2200" s="136">
        <v>231195</v>
      </c>
    </row>
    <row r="2201" spans="1:4" ht="13.5" customHeight="1" x14ac:dyDescent="0.2">
      <c r="A2201" s="167" t="s">
        <v>556</v>
      </c>
      <c r="B2201" s="135">
        <v>0</v>
      </c>
      <c r="C2201" s="127">
        <f t="shared" si="114"/>
        <v>244227</v>
      </c>
      <c r="D2201" s="136">
        <v>244227</v>
      </c>
    </row>
    <row r="2202" spans="1:4" ht="13.5" customHeight="1" x14ac:dyDescent="0.2">
      <c r="A2202" s="161" t="s">
        <v>557</v>
      </c>
      <c r="B2202" s="135">
        <v>0</v>
      </c>
      <c r="C2202" s="127">
        <f t="shared" si="114"/>
        <v>95106</v>
      </c>
      <c r="D2202" s="136">
        <v>95106</v>
      </c>
    </row>
    <row r="2203" spans="1:4" ht="13.5" customHeight="1" x14ac:dyDescent="0.2">
      <c r="A2203" s="168" t="s">
        <v>558</v>
      </c>
      <c r="B2203" s="135">
        <v>0</v>
      </c>
      <c r="C2203" s="127">
        <f t="shared" si="114"/>
        <v>83758</v>
      </c>
      <c r="D2203" s="136">
        <v>83758</v>
      </c>
    </row>
    <row r="2204" spans="1:4" ht="24" customHeight="1" x14ac:dyDescent="0.2">
      <c r="A2204" s="165" t="s">
        <v>559</v>
      </c>
      <c r="B2204" s="135">
        <v>0</v>
      </c>
      <c r="C2204" s="127">
        <f t="shared" si="114"/>
        <v>132786</v>
      </c>
      <c r="D2204" s="136">
        <v>132786</v>
      </c>
    </row>
    <row r="2205" spans="1:4" ht="24" customHeight="1" x14ac:dyDescent="0.2">
      <c r="A2205" s="165" t="s">
        <v>560</v>
      </c>
      <c r="B2205" s="135">
        <v>0</v>
      </c>
      <c r="C2205" s="127">
        <f t="shared" si="114"/>
        <v>87695</v>
      </c>
      <c r="D2205" s="136">
        <v>87695</v>
      </c>
    </row>
    <row r="2206" spans="1:4" ht="24" customHeight="1" x14ac:dyDescent="0.2">
      <c r="A2206" s="165" t="s">
        <v>561</v>
      </c>
      <c r="B2206" s="135">
        <v>0</v>
      </c>
      <c r="C2206" s="127">
        <f t="shared" si="114"/>
        <v>160455</v>
      </c>
      <c r="D2206" s="136">
        <v>160455</v>
      </c>
    </row>
    <row r="2207" spans="1:4" ht="24" customHeight="1" x14ac:dyDescent="0.2">
      <c r="A2207" s="165" t="s">
        <v>644</v>
      </c>
      <c r="B2207" s="135">
        <v>0</v>
      </c>
      <c r="C2207" s="127">
        <f t="shared" si="114"/>
        <v>173533</v>
      </c>
      <c r="D2207" s="136">
        <v>173533</v>
      </c>
    </row>
    <row r="2208" spans="1:4" ht="13.5" customHeight="1" x14ac:dyDescent="0.2">
      <c r="A2208" s="165" t="s">
        <v>562</v>
      </c>
      <c r="B2208" s="135">
        <v>0</v>
      </c>
      <c r="C2208" s="127">
        <f t="shared" si="114"/>
        <v>115465</v>
      </c>
      <c r="D2208" s="136">
        <v>115465</v>
      </c>
    </row>
    <row r="2209" spans="1:4" ht="24" customHeight="1" x14ac:dyDescent="0.2">
      <c r="A2209" s="169" t="s">
        <v>563</v>
      </c>
      <c r="B2209" s="135">
        <v>0</v>
      </c>
      <c r="C2209" s="127">
        <f t="shared" si="114"/>
        <v>242985</v>
      </c>
      <c r="D2209" s="138">
        <v>242985</v>
      </c>
    </row>
    <row r="2210" spans="1:4" ht="13.5" customHeight="1" x14ac:dyDescent="0.2">
      <c r="A2210" s="165" t="s">
        <v>564</v>
      </c>
      <c r="B2210" s="135">
        <v>0</v>
      </c>
      <c r="C2210" s="127">
        <f t="shared" si="114"/>
        <v>71169</v>
      </c>
      <c r="D2210" s="138">
        <v>71169</v>
      </c>
    </row>
    <row r="2211" spans="1:4" ht="13.5" customHeight="1" x14ac:dyDescent="0.2">
      <c r="A2211" s="165" t="s">
        <v>565</v>
      </c>
      <c r="B2211" s="135">
        <v>0</v>
      </c>
      <c r="C2211" s="127">
        <f t="shared" si="114"/>
        <v>106526</v>
      </c>
      <c r="D2211" s="138">
        <v>106526</v>
      </c>
    </row>
    <row r="2212" spans="1:4" ht="24" customHeight="1" x14ac:dyDescent="0.2">
      <c r="A2212" s="164" t="s">
        <v>566</v>
      </c>
      <c r="B2212" s="135">
        <v>0</v>
      </c>
      <c r="C2212" s="127">
        <f t="shared" si="114"/>
        <v>103693</v>
      </c>
      <c r="D2212" s="138">
        <v>103693</v>
      </c>
    </row>
    <row r="2213" spans="1:4" ht="24" customHeight="1" x14ac:dyDescent="0.2">
      <c r="A2213" s="165" t="s">
        <v>567</v>
      </c>
      <c r="B2213" s="135">
        <v>0</v>
      </c>
      <c r="C2213" s="127">
        <f t="shared" si="114"/>
        <v>254376</v>
      </c>
      <c r="D2213" s="138">
        <v>254376</v>
      </c>
    </row>
    <row r="2214" spans="1:4" ht="24" customHeight="1" x14ac:dyDescent="0.2">
      <c r="A2214" s="165" t="s">
        <v>568</v>
      </c>
      <c r="B2214" s="135">
        <v>0</v>
      </c>
      <c r="C2214" s="127">
        <f t="shared" si="114"/>
        <v>85932</v>
      </c>
      <c r="D2214" s="138">
        <v>85932</v>
      </c>
    </row>
    <row r="2215" spans="1:4" ht="24" customHeight="1" x14ac:dyDescent="0.2">
      <c r="A2215" s="165" t="s">
        <v>569</v>
      </c>
      <c r="B2215" s="135">
        <v>0</v>
      </c>
      <c r="C2215" s="127">
        <f t="shared" si="114"/>
        <v>140920</v>
      </c>
      <c r="D2215" s="138">
        <v>140920</v>
      </c>
    </row>
    <row r="2216" spans="1:4" ht="24" customHeight="1" x14ac:dyDescent="0.2">
      <c r="A2216" s="165" t="s">
        <v>570</v>
      </c>
      <c r="B2216" s="135">
        <v>0</v>
      </c>
      <c r="C2216" s="127">
        <f t="shared" si="114"/>
        <v>172231</v>
      </c>
      <c r="D2216" s="138">
        <v>172231</v>
      </c>
    </row>
    <row r="2217" spans="1:4" ht="24" customHeight="1" x14ac:dyDescent="0.2">
      <c r="A2217" s="165" t="s">
        <v>571</v>
      </c>
      <c r="B2217" s="135">
        <v>0</v>
      </c>
      <c r="C2217" s="127">
        <f t="shared" si="114"/>
        <v>80892</v>
      </c>
      <c r="D2217" s="138">
        <v>80892</v>
      </c>
    </row>
    <row r="2218" spans="1:4" ht="24" customHeight="1" x14ac:dyDescent="0.2">
      <c r="A2218" s="165" t="s">
        <v>572</v>
      </c>
      <c r="B2218" s="135">
        <v>0</v>
      </c>
      <c r="C2218" s="127">
        <f t="shared" si="114"/>
        <v>90117</v>
      </c>
      <c r="D2218" s="138">
        <v>90117</v>
      </c>
    </row>
    <row r="2219" spans="1:4" ht="24" customHeight="1" x14ac:dyDescent="0.2">
      <c r="A2219" s="165" t="s">
        <v>573</v>
      </c>
      <c r="B2219" s="135">
        <v>0</v>
      </c>
      <c r="C2219" s="127">
        <f t="shared" si="114"/>
        <v>179376</v>
      </c>
      <c r="D2219" s="138">
        <v>179376</v>
      </c>
    </row>
    <row r="2220" spans="1:4" ht="24" customHeight="1" x14ac:dyDescent="0.2">
      <c r="A2220" s="165" t="s">
        <v>574</v>
      </c>
      <c r="B2220" s="135">
        <v>0</v>
      </c>
      <c r="C2220" s="127">
        <f t="shared" si="114"/>
        <v>25300</v>
      </c>
      <c r="D2220" s="138">
        <v>25300</v>
      </c>
    </row>
    <row r="2221" spans="1:4" ht="13.5" customHeight="1" x14ac:dyDescent="0.2">
      <c r="A2221" s="165" t="s">
        <v>575</v>
      </c>
      <c r="B2221" s="135">
        <v>0</v>
      </c>
      <c r="C2221" s="127">
        <f t="shared" si="114"/>
        <v>43097</v>
      </c>
      <c r="D2221" s="138">
        <v>43097</v>
      </c>
    </row>
    <row r="2222" spans="1:4" ht="13.5" customHeight="1" x14ac:dyDescent="0.2">
      <c r="A2222" s="165" t="s">
        <v>576</v>
      </c>
      <c r="B2222" s="135">
        <v>0</v>
      </c>
      <c r="C2222" s="127">
        <f t="shared" si="114"/>
        <v>59164</v>
      </c>
      <c r="D2222" s="138">
        <v>59164</v>
      </c>
    </row>
    <row r="2223" spans="1:4" ht="13.5" customHeight="1" x14ac:dyDescent="0.2">
      <c r="A2223" s="165" t="s">
        <v>104</v>
      </c>
      <c r="B2223" s="135">
        <v>0</v>
      </c>
      <c r="C2223" s="127">
        <f t="shared" si="114"/>
        <v>43508</v>
      </c>
      <c r="D2223" s="138">
        <v>43508</v>
      </c>
    </row>
    <row r="2224" spans="1:4" ht="13.5" customHeight="1" x14ac:dyDescent="0.2">
      <c r="A2224" s="165" t="s">
        <v>577</v>
      </c>
      <c r="B2224" s="135">
        <v>0</v>
      </c>
      <c r="C2224" s="127">
        <f t="shared" si="114"/>
        <v>16401</v>
      </c>
      <c r="D2224" s="138">
        <v>16401</v>
      </c>
    </row>
    <row r="2225" spans="1:4" ht="13.5" customHeight="1" x14ac:dyDescent="0.2">
      <c r="A2225" s="168" t="s">
        <v>578</v>
      </c>
      <c r="B2225" s="135">
        <v>0</v>
      </c>
      <c r="C2225" s="127">
        <f t="shared" si="114"/>
        <v>14458</v>
      </c>
      <c r="D2225" s="138">
        <v>14458</v>
      </c>
    </row>
    <row r="2226" spans="1:4" ht="24" customHeight="1" x14ac:dyDescent="0.2">
      <c r="A2226" s="165" t="s">
        <v>579</v>
      </c>
      <c r="B2226" s="135">
        <v>0</v>
      </c>
      <c r="C2226" s="127">
        <f t="shared" si="114"/>
        <v>45190</v>
      </c>
      <c r="D2226" s="138">
        <v>45190</v>
      </c>
    </row>
    <row r="2227" spans="1:4" ht="24" customHeight="1" x14ac:dyDescent="0.2">
      <c r="A2227" s="165" t="s">
        <v>580</v>
      </c>
      <c r="B2227" s="135">
        <v>0</v>
      </c>
      <c r="C2227" s="127">
        <f t="shared" si="114"/>
        <v>31108</v>
      </c>
      <c r="D2227" s="138">
        <v>31108</v>
      </c>
    </row>
    <row r="2228" spans="1:4" ht="24" customHeight="1" thickBot="1" x14ac:dyDescent="0.25">
      <c r="A2228" s="165" t="s">
        <v>581</v>
      </c>
      <c r="B2228" s="137">
        <v>0</v>
      </c>
      <c r="C2228" s="127">
        <f t="shared" si="114"/>
        <v>163783</v>
      </c>
      <c r="D2228" s="138">
        <v>163783</v>
      </c>
    </row>
    <row r="2229" spans="1:4" ht="13.5" customHeight="1" thickBot="1" x14ac:dyDescent="0.25">
      <c r="A2229" s="10" t="s">
        <v>39</v>
      </c>
      <c r="B2229" s="55">
        <f>SUM(B2188:B2228)</f>
        <v>0</v>
      </c>
      <c r="C2229" s="55">
        <f>SUM(C2188:C2228)</f>
        <v>4141426</v>
      </c>
      <c r="D2229" s="56">
        <f>SUM(D2188:D2228)</f>
        <v>4141426</v>
      </c>
    </row>
    <row r="2230" spans="1:4" ht="13.5" customHeight="1" x14ac:dyDescent="0.2">
      <c r="A2230" s="11"/>
      <c r="B2230" s="11"/>
      <c r="C2230" s="11"/>
      <c r="D2230" s="4"/>
    </row>
    <row r="2231" spans="1:4" ht="13.5" customHeight="1" thickBot="1" x14ac:dyDescent="0.25">
      <c r="A2231" s="19" t="s">
        <v>40</v>
      </c>
      <c r="B2231" s="19"/>
      <c r="C2231" s="19"/>
      <c r="D2231" s="30" t="s">
        <v>109</v>
      </c>
    </row>
    <row r="2232" spans="1:4" ht="45" customHeight="1" thickBot="1" x14ac:dyDescent="0.25">
      <c r="A2232" s="2" t="s">
        <v>0</v>
      </c>
      <c r="B2232" s="32" t="s">
        <v>110</v>
      </c>
      <c r="C2232" s="44" t="s">
        <v>111</v>
      </c>
      <c r="D2232" s="3" t="s">
        <v>112</v>
      </c>
    </row>
    <row r="2233" spans="1:4" ht="24" customHeight="1" x14ac:dyDescent="0.2">
      <c r="A2233" s="183" t="s">
        <v>582</v>
      </c>
      <c r="B2233" s="147">
        <v>0</v>
      </c>
      <c r="C2233" s="127">
        <f t="shared" ref="C2233:C2244" si="115">D2233-B2233</f>
        <v>122507</v>
      </c>
      <c r="D2233" s="145">
        <v>122507</v>
      </c>
    </row>
    <row r="2234" spans="1:4" ht="24" customHeight="1" x14ac:dyDescent="0.2">
      <c r="A2234" s="161" t="s">
        <v>583</v>
      </c>
      <c r="B2234" s="137">
        <v>0</v>
      </c>
      <c r="C2234" s="127">
        <f t="shared" si="115"/>
        <v>119218</v>
      </c>
      <c r="D2234" s="138">
        <v>119218</v>
      </c>
    </row>
    <row r="2235" spans="1:4" ht="13.5" customHeight="1" x14ac:dyDescent="0.2">
      <c r="A2235" s="161" t="s">
        <v>584</v>
      </c>
      <c r="B2235" s="137">
        <v>0</v>
      </c>
      <c r="C2235" s="127">
        <f t="shared" si="115"/>
        <v>160093</v>
      </c>
      <c r="D2235" s="138">
        <v>160093</v>
      </c>
    </row>
    <row r="2236" spans="1:4" ht="13.5" customHeight="1" x14ac:dyDescent="0.2">
      <c r="A2236" s="161" t="s">
        <v>585</v>
      </c>
      <c r="B2236" s="137">
        <v>0</v>
      </c>
      <c r="C2236" s="127">
        <f t="shared" si="115"/>
        <v>91645</v>
      </c>
      <c r="D2236" s="138">
        <v>91645</v>
      </c>
    </row>
    <row r="2237" spans="1:4" ht="24" customHeight="1" x14ac:dyDescent="0.2">
      <c r="A2237" s="161" t="s">
        <v>586</v>
      </c>
      <c r="B2237" s="137">
        <v>0</v>
      </c>
      <c r="C2237" s="127">
        <f t="shared" si="115"/>
        <v>120221</v>
      </c>
      <c r="D2237" s="138">
        <v>120221</v>
      </c>
    </row>
    <row r="2238" spans="1:4" ht="13.5" customHeight="1" x14ac:dyDescent="0.2">
      <c r="A2238" s="161" t="s">
        <v>587</v>
      </c>
      <c r="B2238" s="137">
        <v>0</v>
      </c>
      <c r="C2238" s="127">
        <f t="shared" si="115"/>
        <v>177688</v>
      </c>
      <c r="D2238" s="138">
        <v>177688</v>
      </c>
    </row>
    <row r="2239" spans="1:4" ht="13.5" customHeight="1" x14ac:dyDescent="0.2">
      <c r="A2239" s="161" t="s">
        <v>588</v>
      </c>
      <c r="B2239" s="137">
        <v>0</v>
      </c>
      <c r="C2239" s="127">
        <f t="shared" si="115"/>
        <v>47746</v>
      </c>
      <c r="D2239" s="138">
        <v>47746</v>
      </c>
    </row>
    <row r="2240" spans="1:4" ht="13.5" customHeight="1" x14ac:dyDescent="0.2">
      <c r="A2240" s="161" t="s">
        <v>589</v>
      </c>
      <c r="B2240" s="137">
        <v>0</v>
      </c>
      <c r="C2240" s="127">
        <f t="shared" si="115"/>
        <v>73911</v>
      </c>
      <c r="D2240" s="138">
        <v>73911</v>
      </c>
    </row>
    <row r="2241" spans="1:4" ht="24" customHeight="1" x14ac:dyDescent="0.2">
      <c r="A2241" s="161" t="s">
        <v>590</v>
      </c>
      <c r="B2241" s="137">
        <v>0</v>
      </c>
      <c r="C2241" s="127">
        <f t="shared" si="115"/>
        <v>88116</v>
      </c>
      <c r="D2241" s="138">
        <v>88116</v>
      </c>
    </row>
    <row r="2242" spans="1:4" ht="13.5" customHeight="1" x14ac:dyDescent="0.2">
      <c r="A2242" s="161" t="s">
        <v>591</v>
      </c>
      <c r="B2242" s="137">
        <v>0</v>
      </c>
      <c r="C2242" s="127">
        <f t="shared" si="115"/>
        <v>26473</v>
      </c>
      <c r="D2242" s="138">
        <v>26473</v>
      </c>
    </row>
    <row r="2243" spans="1:4" ht="24" customHeight="1" x14ac:dyDescent="0.2">
      <c r="A2243" s="161" t="s">
        <v>592</v>
      </c>
      <c r="B2243" s="137">
        <v>0</v>
      </c>
      <c r="C2243" s="127">
        <f t="shared" si="115"/>
        <v>17601</v>
      </c>
      <c r="D2243" s="138">
        <v>17601</v>
      </c>
    </row>
    <row r="2244" spans="1:4" ht="13.5" customHeight="1" thickBot="1" x14ac:dyDescent="0.25">
      <c r="A2244" s="184" t="s">
        <v>593</v>
      </c>
      <c r="B2244" s="148">
        <v>0</v>
      </c>
      <c r="C2244" s="127">
        <f t="shared" si="115"/>
        <v>23706</v>
      </c>
      <c r="D2244" s="146">
        <v>23706</v>
      </c>
    </row>
    <row r="2245" spans="1:4" ht="13.5" customHeight="1" thickBot="1" x14ac:dyDescent="0.25">
      <c r="A2245" s="10" t="s">
        <v>54</v>
      </c>
      <c r="B2245" s="55">
        <f>SUM(B2233:B2244)</f>
        <v>0</v>
      </c>
      <c r="C2245" s="55">
        <f>SUM(C2233:C2244)</f>
        <v>1068925</v>
      </c>
      <c r="D2245" s="56">
        <f>SUM(D2233:D2244)</f>
        <v>1068925</v>
      </c>
    </row>
    <row r="2246" spans="1:4" ht="13.5" customHeight="1" x14ac:dyDescent="0.2">
      <c r="A2246" s="19"/>
      <c r="B2246" s="19"/>
      <c r="C2246" s="19"/>
      <c r="D2246" s="4"/>
    </row>
    <row r="2247" spans="1:4" ht="13.5" customHeight="1" thickBot="1" x14ac:dyDescent="0.25">
      <c r="A2247" s="19" t="s">
        <v>55</v>
      </c>
      <c r="B2247" s="19"/>
      <c r="C2247" s="19"/>
      <c r="D2247" s="30" t="s">
        <v>109</v>
      </c>
    </row>
    <row r="2248" spans="1:4" ht="45" customHeight="1" thickBot="1" x14ac:dyDescent="0.25">
      <c r="A2248" s="2" t="s">
        <v>0</v>
      </c>
      <c r="B2248" s="32" t="s">
        <v>110</v>
      </c>
      <c r="C2248" s="44" t="s">
        <v>111</v>
      </c>
      <c r="D2248" s="3" t="s">
        <v>112</v>
      </c>
    </row>
    <row r="2249" spans="1:4" ht="13.5" customHeight="1" x14ac:dyDescent="0.2">
      <c r="A2249" s="59" t="s">
        <v>594</v>
      </c>
      <c r="B2249" s="147">
        <v>0</v>
      </c>
      <c r="C2249" s="142">
        <f t="shared" ref="C2249:C2277" si="116">D2249-B2249</f>
        <v>23724</v>
      </c>
      <c r="D2249" s="145">
        <v>23724</v>
      </c>
    </row>
    <row r="2250" spans="1:4" ht="13.5" customHeight="1" x14ac:dyDescent="0.2">
      <c r="A2250" s="60" t="s">
        <v>77</v>
      </c>
      <c r="B2250" s="137">
        <v>0</v>
      </c>
      <c r="C2250" s="127">
        <f t="shared" si="116"/>
        <v>65462</v>
      </c>
      <c r="D2250" s="138">
        <v>65462</v>
      </c>
    </row>
    <row r="2251" spans="1:4" ht="24" customHeight="1" x14ac:dyDescent="0.2">
      <c r="A2251" s="162" t="s">
        <v>595</v>
      </c>
      <c r="B2251" s="137">
        <v>0</v>
      </c>
      <c r="C2251" s="127">
        <f t="shared" si="116"/>
        <v>91640</v>
      </c>
      <c r="D2251" s="138">
        <v>91640</v>
      </c>
    </row>
    <row r="2252" spans="1:4" ht="24" customHeight="1" x14ac:dyDescent="0.2">
      <c r="A2252" s="162" t="s">
        <v>78</v>
      </c>
      <c r="B2252" s="137">
        <v>0</v>
      </c>
      <c r="C2252" s="127">
        <f t="shared" si="116"/>
        <v>94847</v>
      </c>
      <c r="D2252" s="138">
        <v>94847</v>
      </c>
    </row>
    <row r="2253" spans="1:4" ht="13.5" customHeight="1" x14ac:dyDescent="0.2">
      <c r="A2253" s="162" t="s">
        <v>596</v>
      </c>
      <c r="B2253" s="137">
        <v>0</v>
      </c>
      <c r="C2253" s="127">
        <f t="shared" si="116"/>
        <v>187308</v>
      </c>
      <c r="D2253" s="138">
        <v>187308</v>
      </c>
    </row>
    <row r="2254" spans="1:4" ht="13.5" customHeight="1" x14ac:dyDescent="0.2">
      <c r="A2254" s="170" t="s">
        <v>597</v>
      </c>
      <c r="B2254" s="137">
        <v>0</v>
      </c>
      <c r="C2254" s="127">
        <f t="shared" si="116"/>
        <v>96829</v>
      </c>
      <c r="D2254" s="138">
        <v>96829</v>
      </c>
    </row>
    <row r="2255" spans="1:4" ht="13.5" customHeight="1" x14ac:dyDescent="0.2">
      <c r="A2255" s="170" t="s">
        <v>598</v>
      </c>
      <c r="B2255" s="137">
        <v>0</v>
      </c>
      <c r="C2255" s="127">
        <f t="shared" si="116"/>
        <v>79035</v>
      </c>
      <c r="D2255" s="138">
        <v>79035</v>
      </c>
    </row>
    <row r="2256" spans="1:4" ht="13.5" customHeight="1" x14ac:dyDescent="0.2">
      <c r="A2256" s="171" t="s">
        <v>599</v>
      </c>
      <c r="B2256" s="137">
        <v>0</v>
      </c>
      <c r="C2256" s="127">
        <f t="shared" si="116"/>
        <v>154675</v>
      </c>
      <c r="D2256" s="138">
        <v>154675</v>
      </c>
    </row>
    <row r="2257" spans="1:4" ht="24" customHeight="1" x14ac:dyDescent="0.2">
      <c r="A2257" s="162" t="s">
        <v>600</v>
      </c>
      <c r="B2257" s="137">
        <v>0</v>
      </c>
      <c r="C2257" s="127">
        <f t="shared" si="116"/>
        <v>71955</v>
      </c>
      <c r="D2257" s="138">
        <v>71955</v>
      </c>
    </row>
    <row r="2258" spans="1:4" ht="13.5" customHeight="1" x14ac:dyDescent="0.2">
      <c r="A2258" s="186" t="s">
        <v>601</v>
      </c>
      <c r="B2258" s="137">
        <v>0</v>
      </c>
      <c r="C2258" s="127">
        <f t="shared" si="116"/>
        <v>110112</v>
      </c>
      <c r="D2258" s="138">
        <v>110112</v>
      </c>
    </row>
    <row r="2259" spans="1:4" ht="13.5" customHeight="1" x14ac:dyDescent="0.2">
      <c r="A2259" s="162" t="s">
        <v>602</v>
      </c>
      <c r="B2259" s="137">
        <v>0</v>
      </c>
      <c r="C2259" s="127">
        <f t="shared" si="116"/>
        <v>147086</v>
      </c>
      <c r="D2259" s="138">
        <v>147086</v>
      </c>
    </row>
    <row r="2260" spans="1:4" ht="13.5" customHeight="1" x14ac:dyDescent="0.2">
      <c r="A2260" s="170" t="s">
        <v>603</v>
      </c>
      <c r="B2260" s="137">
        <v>0</v>
      </c>
      <c r="C2260" s="127">
        <f t="shared" si="116"/>
        <v>131725</v>
      </c>
      <c r="D2260" s="138">
        <v>131725</v>
      </c>
    </row>
    <row r="2261" spans="1:4" ht="24" customHeight="1" x14ac:dyDescent="0.2">
      <c r="A2261" s="162" t="s">
        <v>604</v>
      </c>
      <c r="B2261" s="137">
        <v>0</v>
      </c>
      <c r="C2261" s="127">
        <f t="shared" si="116"/>
        <v>178674</v>
      </c>
      <c r="D2261" s="138">
        <v>178674</v>
      </c>
    </row>
    <row r="2262" spans="1:4" ht="13.5" customHeight="1" x14ac:dyDescent="0.2">
      <c r="A2262" s="170" t="s">
        <v>605</v>
      </c>
      <c r="B2262" s="137">
        <v>0</v>
      </c>
      <c r="C2262" s="127">
        <f t="shared" si="116"/>
        <v>107741</v>
      </c>
      <c r="D2262" s="138">
        <v>107741</v>
      </c>
    </row>
    <row r="2263" spans="1:4" ht="24" customHeight="1" x14ac:dyDescent="0.2">
      <c r="A2263" s="162" t="s">
        <v>606</v>
      </c>
      <c r="B2263" s="137">
        <v>0</v>
      </c>
      <c r="C2263" s="127">
        <f t="shared" si="116"/>
        <v>77614</v>
      </c>
      <c r="D2263" s="138">
        <v>77614</v>
      </c>
    </row>
    <row r="2264" spans="1:4" ht="24" customHeight="1" x14ac:dyDescent="0.2">
      <c r="A2264" s="162" t="s">
        <v>607</v>
      </c>
      <c r="B2264" s="137">
        <v>0</v>
      </c>
      <c r="C2264" s="127">
        <f t="shared" si="116"/>
        <v>87392</v>
      </c>
      <c r="D2264" s="138">
        <v>87392</v>
      </c>
    </row>
    <row r="2265" spans="1:4" ht="24" customHeight="1" x14ac:dyDescent="0.2">
      <c r="A2265" s="162" t="s">
        <v>608</v>
      </c>
      <c r="B2265" s="137">
        <v>0</v>
      </c>
      <c r="C2265" s="127">
        <f t="shared" si="116"/>
        <v>79997</v>
      </c>
      <c r="D2265" s="138">
        <v>79997</v>
      </c>
    </row>
    <row r="2266" spans="1:4" ht="13.5" customHeight="1" x14ac:dyDescent="0.2">
      <c r="A2266" s="162" t="s">
        <v>609</v>
      </c>
      <c r="B2266" s="137">
        <v>0</v>
      </c>
      <c r="C2266" s="127">
        <f t="shared" si="116"/>
        <v>211878</v>
      </c>
      <c r="D2266" s="138">
        <v>211878</v>
      </c>
    </row>
    <row r="2267" spans="1:4" ht="13.5" customHeight="1" x14ac:dyDescent="0.2">
      <c r="A2267" s="186" t="s">
        <v>610</v>
      </c>
      <c r="B2267" s="137">
        <v>0</v>
      </c>
      <c r="C2267" s="127">
        <f t="shared" si="116"/>
        <v>51917</v>
      </c>
      <c r="D2267" s="138">
        <v>51917</v>
      </c>
    </row>
    <row r="2268" spans="1:4" ht="13.5" customHeight="1" x14ac:dyDescent="0.2">
      <c r="A2268" s="187" t="s">
        <v>611</v>
      </c>
      <c r="B2268" s="137">
        <v>0</v>
      </c>
      <c r="C2268" s="127">
        <f t="shared" si="116"/>
        <v>55044</v>
      </c>
      <c r="D2268" s="138">
        <v>55044</v>
      </c>
    </row>
    <row r="2269" spans="1:4" ht="13.5" customHeight="1" x14ac:dyDescent="0.2">
      <c r="A2269" s="162" t="s">
        <v>612</v>
      </c>
      <c r="B2269" s="137">
        <v>0</v>
      </c>
      <c r="C2269" s="127">
        <f t="shared" si="116"/>
        <v>19382</v>
      </c>
      <c r="D2269" s="138">
        <v>19382</v>
      </c>
    </row>
    <row r="2270" spans="1:4" ht="13.5" customHeight="1" x14ac:dyDescent="0.2">
      <c r="A2270" s="186" t="s">
        <v>106</v>
      </c>
      <c r="B2270" s="137">
        <v>0</v>
      </c>
      <c r="C2270" s="127">
        <f t="shared" si="116"/>
        <v>63979</v>
      </c>
      <c r="D2270" s="138">
        <v>63979</v>
      </c>
    </row>
    <row r="2271" spans="1:4" ht="13.5" customHeight="1" x14ac:dyDescent="0.2">
      <c r="A2271" s="186" t="s">
        <v>613</v>
      </c>
      <c r="B2271" s="137">
        <v>0</v>
      </c>
      <c r="C2271" s="127">
        <f t="shared" si="116"/>
        <v>32419</v>
      </c>
      <c r="D2271" s="138">
        <v>32419</v>
      </c>
    </row>
    <row r="2272" spans="1:4" ht="13.5" customHeight="1" x14ac:dyDescent="0.2">
      <c r="A2272" s="186" t="s">
        <v>614</v>
      </c>
      <c r="B2272" s="137">
        <v>0</v>
      </c>
      <c r="C2272" s="127">
        <f t="shared" si="116"/>
        <v>112788</v>
      </c>
      <c r="D2272" s="138">
        <v>112788</v>
      </c>
    </row>
    <row r="2273" spans="1:4" ht="24" customHeight="1" x14ac:dyDescent="0.2">
      <c r="A2273" s="186" t="s">
        <v>615</v>
      </c>
      <c r="B2273" s="137">
        <v>0</v>
      </c>
      <c r="C2273" s="127">
        <f t="shared" si="116"/>
        <v>40431</v>
      </c>
      <c r="D2273" s="138">
        <v>40431</v>
      </c>
    </row>
    <row r="2274" spans="1:4" ht="13.5" customHeight="1" x14ac:dyDescent="0.2">
      <c r="A2274" s="186" t="s">
        <v>105</v>
      </c>
      <c r="B2274" s="137">
        <v>0</v>
      </c>
      <c r="C2274" s="127">
        <f t="shared" si="116"/>
        <v>26062</v>
      </c>
      <c r="D2274" s="138">
        <v>26062</v>
      </c>
    </row>
    <row r="2275" spans="1:4" ht="24" customHeight="1" x14ac:dyDescent="0.2">
      <c r="A2275" s="186" t="s">
        <v>616</v>
      </c>
      <c r="B2275" s="137">
        <v>0</v>
      </c>
      <c r="C2275" s="127">
        <f t="shared" si="116"/>
        <v>31023</v>
      </c>
      <c r="D2275" s="138">
        <v>31023</v>
      </c>
    </row>
    <row r="2276" spans="1:4" ht="24" customHeight="1" x14ac:dyDescent="0.2">
      <c r="A2276" s="186" t="s">
        <v>617</v>
      </c>
      <c r="B2276" s="137">
        <v>0</v>
      </c>
      <c r="C2276" s="127">
        <f t="shared" si="116"/>
        <v>22296</v>
      </c>
      <c r="D2276" s="138">
        <v>22296</v>
      </c>
    </row>
    <row r="2277" spans="1:4" ht="13.5" customHeight="1" thickBot="1" x14ac:dyDescent="0.25">
      <c r="A2277" s="188" t="s">
        <v>618</v>
      </c>
      <c r="B2277" s="148">
        <v>0</v>
      </c>
      <c r="C2277" s="127">
        <f t="shared" si="116"/>
        <v>25889</v>
      </c>
      <c r="D2277" s="146">
        <v>25889</v>
      </c>
    </row>
    <row r="2278" spans="1:4" ht="13.5" customHeight="1" thickBot="1" x14ac:dyDescent="0.25">
      <c r="A2278" s="10" t="s">
        <v>65</v>
      </c>
      <c r="B2278" s="55">
        <f>SUM(B2249:B2277)</f>
        <v>0</v>
      </c>
      <c r="C2278" s="55">
        <f>SUM(C2249:C2277)</f>
        <v>2478924</v>
      </c>
      <c r="D2278" s="56">
        <f>SUM(D2249:D2277)</f>
        <v>2478924</v>
      </c>
    </row>
    <row r="2279" spans="1:4" ht="13.5" customHeight="1" x14ac:dyDescent="0.2">
      <c r="A2279" s="19"/>
      <c r="B2279" s="19"/>
      <c r="C2279" s="19"/>
      <c r="D2279" s="4"/>
    </row>
    <row r="2280" spans="1:4" ht="13.5" customHeight="1" thickBot="1" x14ac:dyDescent="0.25">
      <c r="A2280" s="19" t="s">
        <v>66</v>
      </c>
      <c r="B2280" s="19"/>
      <c r="C2280" s="19"/>
      <c r="D2280" s="30" t="s">
        <v>109</v>
      </c>
    </row>
    <row r="2281" spans="1:4" ht="45" customHeight="1" thickBot="1" x14ac:dyDescent="0.25">
      <c r="A2281" s="2" t="s">
        <v>0</v>
      </c>
      <c r="B2281" s="32" t="s">
        <v>110</v>
      </c>
      <c r="C2281" s="44" t="s">
        <v>111</v>
      </c>
      <c r="D2281" s="3" t="s">
        <v>112</v>
      </c>
    </row>
    <row r="2282" spans="1:4" ht="13.5" customHeight="1" x14ac:dyDescent="0.2">
      <c r="A2282" s="183" t="s">
        <v>619</v>
      </c>
      <c r="B2282" s="147">
        <v>0</v>
      </c>
      <c r="C2282" s="142">
        <f t="shared" ref="C2282:C2303" si="117">D2282-B2282</f>
        <v>16891</v>
      </c>
      <c r="D2282" s="145">
        <v>16891</v>
      </c>
    </row>
    <row r="2283" spans="1:4" ht="24" customHeight="1" x14ac:dyDescent="0.2">
      <c r="A2283" s="161" t="s">
        <v>620</v>
      </c>
      <c r="B2283" s="137">
        <v>0</v>
      </c>
      <c r="C2283" s="127">
        <f t="shared" si="117"/>
        <v>8582</v>
      </c>
      <c r="D2283" s="138">
        <v>8582</v>
      </c>
    </row>
    <row r="2284" spans="1:4" ht="24" customHeight="1" x14ac:dyDescent="0.2">
      <c r="A2284" s="161" t="s">
        <v>621</v>
      </c>
      <c r="B2284" s="137">
        <v>0</v>
      </c>
      <c r="C2284" s="127">
        <f t="shared" si="117"/>
        <v>79401</v>
      </c>
      <c r="D2284" s="138">
        <v>79401</v>
      </c>
    </row>
    <row r="2285" spans="1:4" ht="24" customHeight="1" x14ac:dyDescent="0.2">
      <c r="A2285" s="161" t="s">
        <v>622</v>
      </c>
      <c r="B2285" s="137">
        <v>0</v>
      </c>
      <c r="C2285" s="127">
        <f t="shared" si="117"/>
        <v>119496</v>
      </c>
      <c r="D2285" s="138">
        <v>119496</v>
      </c>
    </row>
    <row r="2286" spans="1:4" ht="24" customHeight="1" x14ac:dyDescent="0.2">
      <c r="A2286" s="162" t="s">
        <v>623</v>
      </c>
      <c r="B2286" s="137">
        <v>0</v>
      </c>
      <c r="C2286" s="127">
        <f t="shared" si="117"/>
        <v>139557</v>
      </c>
      <c r="D2286" s="138">
        <v>139557</v>
      </c>
    </row>
    <row r="2287" spans="1:4" ht="13.5" customHeight="1" x14ac:dyDescent="0.2">
      <c r="A2287" s="170" t="s">
        <v>624</v>
      </c>
      <c r="B2287" s="137">
        <v>0</v>
      </c>
      <c r="C2287" s="127">
        <f t="shared" si="117"/>
        <v>159621</v>
      </c>
      <c r="D2287" s="138">
        <v>159621</v>
      </c>
    </row>
    <row r="2288" spans="1:4" ht="13.5" customHeight="1" x14ac:dyDescent="0.2">
      <c r="A2288" s="170" t="s">
        <v>625</v>
      </c>
      <c r="B2288" s="137">
        <v>0</v>
      </c>
      <c r="C2288" s="127">
        <f t="shared" si="117"/>
        <v>92901</v>
      </c>
      <c r="D2288" s="138">
        <v>92901</v>
      </c>
    </row>
    <row r="2289" spans="1:4" ht="24" customHeight="1" x14ac:dyDescent="0.2">
      <c r="A2289" s="162" t="s">
        <v>626</v>
      </c>
      <c r="B2289" s="137">
        <v>0</v>
      </c>
      <c r="C2289" s="127">
        <f t="shared" si="117"/>
        <v>227509</v>
      </c>
      <c r="D2289" s="138">
        <v>227509</v>
      </c>
    </row>
    <row r="2290" spans="1:4" ht="24" customHeight="1" x14ac:dyDescent="0.2">
      <c r="A2290" s="162" t="s">
        <v>627</v>
      </c>
      <c r="B2290" s="137">
        <v>0</v>
      </c>
      <c r="C2290" s="127">
        <f t="shared" si="117"/>
        <v>124852</v>
      </c>
      <c r="D2290" s="138">
        <v>124852</v>
      </c>
    </row>
    <row r="2291" spans="1:4" ht="24" customHeight="1" x14ac:dyDescent="0.2">
      <c r="A2291" s="162" t="s">
        <v>628</v>
      </c>
      <c r="B2291" s="137">
        <v>0</v>
      </c>
      <c r="C2291" s="127">
        <f t="shared" si="117"/>
        <v>57110</v>
      </c>
      <c r="D2291" s="138">
        <v>57110</v>
      </c>
    </row>
    <row r="2292" spans="1:4" ht="13.5" customHeight="1" x14ac:dyDescent="0.2">
      <c r="A2292" s="162" t="s">
        <v>629</v>
      </c>
      <c r="B2292" s="137">
        <v>0</v>
      </c>
      <c r="C2292" s="127">
        <f t="shared" si="117"/>
        <v>123846</v>
      </c>
      <c r="D2292" s="138">
        <v>123846</v>
      </c>
    </row>
    <row r="2293" spans="1:4" ht="24" customHeight="1" x14ac:dyDescent="0.2">
      <c r="A2293" s="162" t="s">
        <v>642</v>
      </c>
      <c r="B2293" s="137">
        <v>0</v>
      </c>
      <c r="C2293" s="127">
        <f t="shared" si="117"/>
        <v>291719</v>
      </c>
      <c r="D2293" s="138">
        <v>291719</v>
      </c>
    </row>
    <row r="2294" spans="1:4" ht="13.5" customHeight="1" x14ac:dyDescent="0.2">
      <c r="A2294" s="162" t="s">
        <v>630</v>
      </c>
      <c r="B2294" s="137">
        <v>0</v>
      </c>
      <c r="C2294" s="127">
        <f t="shared" si="117"/>
        <v>73328</v>
      </c>
      <c r="D2294" s="138">
        <v>73328</v>
      </c>
    </row>
    <row r="2295" spans="1:4" ht="24" customHeight="1" x14ac:dyDescent="0.2">
      <c r="A2295" s="162" t="s">
        <v>631</v>
      </c>
      <c r="B2295" s="137">
        <v>0</v>
      </c>
      <c r="C2295" s="127">
        <f t="shared" si="117"/>
        <v>74487</v>
      </c>
      <c r="D2295" s="138">
        <v>74487</v>
      </c>
    </row>
    <row r="2296" spans="1:4" ht="13.5" customHeight="1" x14ac:dyDescent="0.2">
      <c r="A2296" s="162" t="s">
        <v>632</v>
      </c>
      <c r="B2296" s="137">
        <v>0</v>
      </c>
      <c r="C2296" s="127">
        <f t="shared" si="117"/>
        <v>96014</v>
      </c>
      <c r="D2296" s="138">
        <v>96014</v>
      </c>
    </row>
    <row r="2297" spans="1:4" ht="13.5" customHeight="1" x14ac:dyDescent="0.2">
      <c r="A2297" s="162" t="s">
        <v>633</v>
      </c>
      <c r="B2297" s="137">
        <v>0</v>
      </c>
      <c r="C2297" s="127">
        <f t="shared" si="117"/>
        <v>120606</v>
      </c>
      <c r="D2297" s="138">
        <v>120606</v>
      </c>
    </row>
    <row r="2298" spans="1:4" ht="24" customHeight="1" x14ac:dyDescent="0.2">
      <c r="A2298" s="162" t="s">
        <v>634</v>
      </c>
      <c r="B2298" s="137">
        <v>0</v>
      </c>
      <c r="C2298" s="127">
        <f t="shared" si="117"/>
        <v>45456</v>
      </c>
      <c r="D2298" s="138">
        <v>45456</v>
      </c>
    </row>
    <row r="2299" spans="1:4" ht="24" customHeight="1" x14ac:dyDescent="0.2">
      <c r="A2299" s="162" t="s">
        <v>635</v>
      </c>
      <c r="B2299" s="137">
        <v>0</v>
      </c>
      <c r="C2299" s="127">
        <f t="shared" si="117"/>
        <v>197810</v>
      </c>
      <c r="D2299" s="138">
        <v>197810</v>
      </c>
    </row>
    <row r="2300" spans="1:4" ht="24" customHeight="1" x14ac:dyDescent="0.2">
      <c r="A2300" s="162" t="s">
        <v>636</v>
      </c>
      <c r="B2300" s="137">
        <v>0</v>
      </c>
      <c r="C2300" s="127">
        <f t="shared" si="117"/>
        <v>44631</v>
      </c>
      <c r="D2300" s="138">
        <v>44631</v>
      </c>
    </row>
    <row r="2301" spans="1:4" ht="13.5" customHeight="1" x14ac:dyDescent="0.2">
      <c r="A2301" s="162" t="s">
        <v>637</v>
      </c>
      <c r="B2301" s="137">
        <v>0</v>
      </c>
      <c r="C2301" s="127">
        <f t="shared" si="117"/>
        <v>75722</v>
      </c>
      <c r="D2301" s="138">
        <v>75722</v>
      </c>
    </row>
    <row r="2302" spans="1:4" ht="13.5" customHeight="1" x14ac:dyDescent="0.2">
      <c r="A2302" s="170" t="s">
        <v>638</v>
      </c>
      <c r="B2302" s="137">
        <v>0</v>
      </c>
      <c r="C2302" s="127">
        <f t="shared" si="117"/>
        <v>82644</v>
      </c>
      <c r="D2302" s="138">
        <v>82644</v>
      </c>
    </row>
    <row r="2303" spans="1:4" ht="13.5" customHeight="1" thickBot="1" x14ac:dyDescent="0.25">
      <c r="A2303" s="170" t="s">
        <v>639</v>
      </c>
      <c r="B2303" s="137">
        <v>0</v>
      </c>
      <c r="C2303" s="127">
        <f t="shared" si="117"/>
        <v>15882</v>
      </c>
      <c r="D2303" s="138">
        <v>15882</v>
      </c>
    </row>
    <row r="2304" spans="1:4" ht="13.5" customHeight="1" thickBot="1" x14ac:dyDescent="0.25">
      <c r="A2304" s="10" t="s">
        <v>75</v>
      </c>
      <c r="B2304" s="55">
        <f>SUM(B2282:B2303)</f>
        <v>0</v>
      </c>
      <c r="C2304" s="55">
        <f>SUM(C2282:C2303)</f>
        <v>2268065</v>
      </c>
      <c r="D2304" s="56">
        <f>SUM(D2282:D2303)</f>
        <v>2268065</v>
      </c>
    </row>
    <row r="2305" spans="1:4" ht="13.5" customHeight="1" x14ac:dyDescent="0.2">
      <c r="A2305" s="11"/>
      <c r="B2305" s="11"/>
      <c r="C2305" s="11"/>
      <c r="D2305" s="4"/>
    </row>
    <row r="2306" spans="1:4" ht="13.5" customHeight="1" thickBot="1" x14ac:dyDescent="0.25">
      <c r="A2306" s="11"/>
      <c r="B2306" s="11"/>
      <c r="C2306" s="11"/>
      <c r="D2306" s="4"/>
    </row>
    <row r="2307" spans="1:4" ht="24" customHeight="1" thickBot="1" x14ac:dyDescent="0.25">
      <c r="A2307" s="159" t="s">
        <v>1</v>
      </c>
      <c r="B2307" s="131">
        <f>B2184+B2229+B2245+B2278+B2304</f>
        <v>0</v>
      </c>
      <c r="C2307" s="131">
        <f>C2184+C2229+C2245+C2278+C2304</f>
        <v>10730364</v>
      </c>
      <c r="D2307" s="132">
        <f>D2184+D2229+D2245+D2278+D2304</f>
        <v>10730364</v>
      </c>
    </row>
    <row r="2308" spans="1:4" ht="13.5" customHeight="1" x14ac:dyDescent="0.2">
      <c r="A2308" s="83"/>
      <c r="B2308" s="83"/>
      <c r="C2308" s="83"/>
      <c r="D2308" s="83"/>
    </row>
    <row r="2309" spans="1:4" ht="13.5" customHeight="1" thickBot="1" x14ac:dyDescent="0.25">
      <c r="A2309" s="83"/>
      <c r="B2309" s="83"/>
      <c r="C2309" s="83"/>
      <c r="D2309" s="83"/>
    </row>
    <row r="2310" spans="1:4" ht="13.5" customHeight="1" thickBot="1" x14ac:dyDescent="0.25">
      <c r="A2310" s="172" t="s">
        <v>8</v>
      </c>
      <c r="B2310" s="173">
        <v>0</v>
      </c>
      <c r="C2310" s="173">
        <f>C2307+C2165</f>
        <v>29185991</v>
      </c>
      <c r="D2310" s="174">
        <f>D2307+D2165</f>
        <v>29185991</v>
      </c>
    </row>
    <row r="2314" spans="1:4" ht="39.950000000000003" customHeight="1" x14ac:dyDescent="0.2">
      <c r="A2314" s="195" t="s">
        <v>678</v>
      </c>
      <c r="B2314" s="195"/>
      <c r="C2314" s="195"/>
      <c r="D2314" s="196"/>
    </row>
    <row r="2315" spans="1:4" ht="15.75" customHeight="1" x14ac:dyDescent="0.25">
      <c r="A2315" s="12" t="s">
        <v>100</v>
      </c>
      <c r="B2315" s="12"/>
      <c r="C2315" s="12"/>
    </row>
    <row r="2316" spans="1:4" ht="13.5" customHeight="1" x14ac:dyDescent="0.25">
      <c r="A2316" s="12"/>
      <c r="B2316" s="12"/>
      <c r="C2316" s="12"/>
    </row>
    <row r="2317" spans="1:4" ht="13.5" customHeight="1" x14ac:dyDescent="0.2">
      <c r="A2317" s="5" t="s">
        <v>6</v>
      </c>
      <c r="B2317" s="5"/>
      <c r="C2317" s="5"/>
    </row>
    <row r="2318" spans="1:4" ht="13.5" customHeight="1" x14ac:dyDescent="0.2">
      <c r="A2318" s="5"/>
      <c r="B2318" s="5"/>
      <c r="C2318" s="5"/>
    </row>
    <row r="2319" spans="1:4" ht="13.5" customHeight="1" x14ac:dyDescent="0.2">
      <c r="A2319" s="14" t="s">
        <v>9</v>
      </c>
      <c r="B2319" s="14"/>
      <c r="C2319" s="14"/>
    </row>
    <row r="2320" spans="1:4" ht="13.5" customHeight="1" x14ac:dyDescent="0.2">
      <c r="A2320" s="15"/>
      <c r="B2320" s="15"/>
      <c r="C2320" s="15"/>
    </row>
    <row r="2321" spans="1:4" ht="13.5" customHeight="1" thickBot="1" x14ac:dyDescent="0.25">
      <c r="A2321" s="14" t="s">
        <v>10</v>
      </c>
      <c r="B2321" s="14"/>
      <c r="C2321" s="14"/>
      <c r="D2321" s="30" t="s">
        <v>109</v>
      </c>
    </row>
    <row r="2322" spans="1:4" ht="45" customHeight="1" thickBot="1" x14ac:dyDescent="0.25">
      <c r="A2322" s="2" t="s">
        <v>0</v>
      </c>
      <c r="B2322" s="31" t="s">
        <v>110</v>
      </c>
      <c r="C2322" s="32" t="s">
        <v>111</v>
      </c>
      <c r="D2322" s="3" t="s">
        <v>112</v>
      </c>
    </row>
    <row r="2323" spans="1:4" ht="13.5" customHeight="1" thickBot="1" x14ac:dyDescent="0.25">
      <c r="A2323" s="36" t="s">
        <v>101</v>
      </c>
      <c r="B2323" s="66">
        <v>108000</v>
      </c>
      <c r="C2323" s="46">
        <f t="shared" ref="C2323" si="118">D2323-B2323</f>
        <v>0</v>
      </c>
      <c r="D2323" s="67">
        <v>108000</v>
      </c>
    </row>
    <row r="2324" spans="1:4" ht="13.5" customHeight="1" thickBot="1" x14ac:dyDescent="0.25">
      <c r="A2324" s="10" t="s">
        <v>20</v>
      </c>
      <c r="B2324" s="51">
        <f>SUM(B2323:B2323)</f>
        <v>108000</v>
      </c>
      <c r="C2324" s="51">
        <f>SUM(C2323:C2323)</f>
        <v>0</v>
      </c>
      <c r="D2324" s="52">
        <f>SUM(D2323:D2323)</f>
        <v>108000</v>
      </c>
    </row>
    <row r="2325" spans="1:4" s="21" customFormat="1" ht="13.5" customHeight="1" thickBot="1" x14ac:dyDescent="0.25">
      <c r="A2325" s="81"/>
      <c r="B2325" s="81"/>
      <c r="C2325" s="81"/>
      <c r="D2325" s="82"/>
    </row>
    <row r="2326" spans="1:4" s="21" customFormat="1" ht="13.5" customHeight="1" thickBot="1" x14ac:dyDescent="0.25">
      <c r="A2326" s="87" t="s">
        <v>21</v>
      </c>
      <c r="B2326" s="73">
        <f>B2324</f>
        <v>108000</v>
      </c>
      <c r="C2326" s="73">
        <f>C2324</f>
        <v>0</v>
      </c>
      <c r="D2326" s="74">
        <f>D2324</f>
        <v>108000</v>
      </c>
    </row>
    <row r="2327" spans="1:4" s="21" customFormat="1" ht="13.5" customHeight="1" x14ac:dyDescent="0.2">
      <c r="A2327" s="19"/>
      <c r="B2327" s="19"/>
      <c r="C2327" s="19"/>
      <c r="D2327" s="20"/>
    </row>
    <row r="2328" spans="1:4" s="21" customFormat="1" ht="13.5" customHeight="1" x14ac:dyDescent="0.2">
      <c r="A2328" s="14" t="s">
        <v>40</v>
      </c>
      <c r="B2328" s="14"/>
      <c r="C2328" s="14"/>
      <c r="D2328" s="4"/>
    </row>
    <row r="2329" spans="1:4" s="21" customFormat="1" ht="13.5" customHeight="1" x14ac:dyDescent="0.2">
      <c r="A2329" s="16"/>
      <c r="B2329" s="16"/>
      <c r="C2329" s="16"/>
      <c r="D2329" s="4"/>
    </row>
    <row r="2330" spans="1:4" s="21" customFormat="1" ht="13.5" customHeight="1" thickBot="1" x14ac:dyDescent="0.25">
      <c r="A2330" s="14" t="s">
        <v>41</v>
      </c>
      <c r="B2330" s="14"/>
      <c r="C2330" s="14"/>
      <c r="D2330" s="30" t="s">
        <v>109</v>
      </c>
    </row>
    <row r="2331" spans="1:4" s="21" customFormat="1" ht="45" customHeight="1" thickBot="1" x14ac:dyDescent="0.25">
      <c r="A2331" s="2" t="s">
        <v>0</v>
      </c>
      <c r="B2331" s="31" t="s">
        <v>110</v>
      </c>
      <c r="C2331" s="32" t="s">
        <v>111</v>
      </c>
      <c r="D2331" s="3" t="s">
        <v>112</v>
      </c>
    </row>
    <row r="2332" spans="1:4" s="21" customFormat="1" ht="24.75" thickBot="1" x14ac:dyDescent="0.25">
      <c r="A2332" s="161" t="s">
        <v>102</v>
      </c>
      <c r="B2332" s="133">
        <v>226000</v>
      </c>
      <c r="C2332" s="127">
        <f t="shared" ref="C2332" si="119">D2332-B2332</f>
        <v>0</v>
      </c>
      <c r="D2332" s="146">
        <v>226000</v>
      </c>
    </row>
    <row r="2333" spans="1:4" s="21" customFormat="1" ht="13.5" customHeight="1" thickBot="1" x14ac:dyDescent="0.25">
      <c r="A2333" s="10" t="s">
        <v>53</v>
      </c>
      <c r="B2333" s="51">
        <f>SUM(B2332:B2332)</f>
        <v>226000</v>
      </c>
      <c r="C2333" s="51">
        <f>SUM(C2332:C2332)</f>
        <v>0</v>
      </c>
      <c r="D2333" s="52">
        <f>SUM(D2332:D2332)</f>
        <v>226000</v>
      </c>
    </row>
    <row r="2334" spans="1:4" s="21" customFormat="1" ht="13.5" customHeight="1" thickBot="1" x14ac:dyDescent="0.25">
      <c r="A2334" s="81"/>
      <c r="B2334" s="81"/>
      <c r="C2334" s="81"/>
      <c r="D2334" s="82"/>
    </row>
    <row r="2335" spans="1:4" ht="13.5" customHeight="1" thickBot="1" x14ac:dyDescent="0.25">
      <c r="A2335" s="87" t="s">
        <v>54</v>
      </c>
      <c r="B2335" s="73">
        <f>B2333</f>
        <v>226000</v>
      </c>
      <c r="C2335" s="73">
        <f>C2333</f>
        <v>0</v>
      </c>
      <c r="D2335" s="74">
        <f>D2333</f>
        <v>226000</v>
      </c>
    </row>
    <row r="2336" spans="1:4" ht="13.5" customHeight="1" x14ac:dyDescent="0.2">
      <c r="A2336" s="19"/>
      <c r="B2336" s="19"/>
      <c r="C2336" s="19"/>
      <c r="D2336" s="25"/>
    </row>
    <row r="2337" spans="1:4" ht="13.5" customHeight="1" x14ac:dyDescent="0.2">
      <c r="A2337" s="14" t="s">
        <v>66</v>
      </c>
      <c r="B2337" s="14"/>
      <c r="C2337" s="14"/>
      <c r="D2337" s="4"/>
    </row>
    <row r="2338" spans="1:4" ht="13.5" customHeight="1" x14ac:dyDescent="0.2">
      <c r="A2338" s="16"/>
      <c r="B2338" s="16"/>
      <c r="C2338" s="16"/>
      <c r="D2338" s="4"/>
    </row>
    <row r="2339" spans="1:4" ht="13.5" customHeight="1" thickBot="1" x14ac:dyDescent="0.25">
      <c r="A2339" s="14" t="s">
        <v>70</v>
      </c>
      <c r="B2339" s="14"/>
      <c r="C2339" s="14"/>
      <c r="D2339" s="30" t="s">
        <v>109</v>
      </c>
    </row>
    <row r="2340" spans="1:4" ht="45" customHeight="1" thickBot="1" x14ac:dyDescent="0.25">
      <c r="A2340" s="2" t="s">
        <v>0</v>
      </c>
      <c r="B2340" s="31" t="s">
        <v>110</v>
      </c>
      <c r="C2340" s="32" t="s">
        <v>111</v>
      </c>
      <c r="D2340" s="3" t="s">
        <v>112</v>
      </c>
    </row>
    <row r="2341" spans="1:4" ht="13.5" customHeight="1" thickBot="1" x14ac:dyDescent="0.25">
      <c r="A2341" s="36" t="s">
        <v>103</v>
      </c>
      <c r="B2341" s="66">
        <v>219000</v>
      </c>
      <c r="C2341" s="46">
        <f t="shared" ref="C2341" si="120">D2341-B2341</f>
        <v>0</v>
      </c>
      <c r="D2341" s="67">
        <v>219000</v>
      </c>
    </row>
    <row r="2342" spans="1:4" ht="13.5" customHeight="1" thickBot="1" x14ac:dyDescent="0.25">
      <c r="A2342" s="10" t="s">
        <v>74</v>
      </c>
      <c r="B2342" s="51">
        <f>SUM(B2341:B2341)</f>
        <v>219000</v>
      </c>
      <c r="C2342" s="51">
        <f>SUM(C2341:C2341)</f>
        <v>0</v>
      </c>
      <c r="D2342" s="52">
        <f>SUM(D2341:D2341)</f>
        <v>219000</v>
      </c>
    </row>
    <row r="2343" spans="1:4" ht="13.5" customHeight="1" thickBot="1" x14ac:dyDescent="0.25">
      <c r="A2343" s="70"/>
      <c r="B2343" s="70"/>
      <c r="C2343" s="70"/>
      <c r="D2343" s="75"/>
    </row>
    <row r="2344" spans="1:4" ht="13.5" customHeight="1" thickBot="1" x14ac:dyDescent="0.25">
      <c r="A2344" s="87" t="s">
        <v>75</v>
      </c>
      <c r="B2344" s="73">
        <f>B2342</f>
        <v>219000</v>
      </c>
      <c r="C2344" s="73">
        <f>C2342</f>
        <v>0</v>
      </c>
      <c r="D2344" s="74">
        <f>D2342</f>
        <v>219000</v>
      </c>
    </row>
    <row r="2345" spans="1:4" ht="13.5" customHeight="1" x14ac:dyDescent="0.2">
      <c r="A2345" s="81"/>
      <c r="B2345" s="81"/>
      <c r="C2345" s="81"/>
      <c r="D2345" s="82"/>
    </row>
    <row r="2346" spans="1:4" customFormat="1" ht="13.5" customHeight="1" thickBot="1" x14ac:dyDescent="0.25">
      <c r="A2346" s="65"/>
      <c r="B2346" s="65"/>
      <c r="C2346" s="65"/>
      <c r="D2346" s="99"/>
    </row>
    <row r="2347" spans="1:4" ht="13.5" customHeight="1" thickBot="1" x14ac:dyDescent="0.25">
      <c r="A2347" s="89" t="s">
        <v>7</v>
      </c>
      <c r="B2347" s="78">
        <f>B2326+B2335+B2344</f>
        <v>553000</v>
      </c>
      <c r="C2347" s="78">
        <f>C2326+C2335+C2344</f>
        <v>0</v>
      </c>
      <c r="D2347" s="79">
        <f>D2326+D2335+D2344</f>
        <v>553000</v>
      </c>
    </row>
    <row r="2349" spans="1:4" ht="13.5" customHeight="1" x14ac:dyDescent="0.2">
      <c r="A2349" s="5" t="s">
        <v>2</v>
      </c>
      <c r="B2349" s="5"/>
      <c r="C2349" s="5"/>
    </row>
    <row r="2350" spans="1:4" ht="13.5" customHeight="1" x14ac:dyDescent="0.2">
      <c r="A2350" s="5"/>
      <c r="B2350" s="5"/>
      <c r="C2350" s="5"/>
    </row>
    <row r="2351" spans="1:4" ht="13.5" customHeight="1" thickBot="1" x14ac:dyDescent="0.25">
      <c r="A2351" s="19" t="s">
        <v>22</v>
      </c>
      <c r="B2351" s="19"/>
      <c r="C2351" s="19"/>
      <c r="D2351" s="30" t="s">
        <v>109</v>
      </c>
    </row>
    <row r="2352" spans="1:4" ht="45" customHeight="1" thickBot="1" x14ac:dyDescent="0.25">
      <c r="A2352" s="2" t="s">
        <v>0</v>
      </c>
      <c r="B2352" s="31" t="s">
        <v>110</v>
      </c>
      <c r="C2352" s="32" t="s">
        <v>111</v>
      </c>
      <c r="D2352" s="3" t="s">
        <v>112</v>
      </c>
    </row>
    <row r="2353" spans="1:4" ht="12.75" thickBot="1" x14ac:dyDescent="0.25">
      <c r="A2353" s="40" t="s">
        <v>104</v>
      </c>
      <c r="B2353" s="100">
        <v>388000</v>
      </c>
      <c r="C2353" s="46">
        <f t="shared" ref="C2353" si="121">D2353-B2353</f>
        <v>0</v>
      </c>
      <c r="D2353" s="80">
        <v>388000</v>
      </c>
    </row>
    <row r="2354" spans="1:4" ht="13.5" customHeight="1" thickBot="1" x14ac:dyDescent="0.25">
      <c r="A2354" s="10" t="s">
        <v>39</v>
      </c>
      <c r="B2354" s="51">
        <f>SUM(B2353:B2353)</f>
        <v>388000</v>
      </c>
      <c r="C2354" s="51">
        <f>SUM(C2353:C2353)</f>
        <v>0</v>
      </c>
      <c r="D2354" s="52">
        <f>SUM(D2353:D2353)</f>
        <v>388000</v>
      </c>
    </row>
    <row r="2355" spans="1:4" ht="13.5" customHeight="1" x14ac:dyDescent="0.2">
      <c r="A2355" s="26"/>
      <c r="B2355" s="26"/>
      <c r="C2355" s="26"/>
      <c r="D2355" s="27"/>
    </row>
    <row r="2356" spans="1:4" ht="13.5" customHeight="1" thickBot="1" x14ac:dyDescent="0.25">
      <c r="A2356" s="19" t="s">
        <v>55</v>
      </c>
      <c r="B2356" s="19"/>
      <c r="C2356" s="19"/>
      <c r="D2356" s="30" t="s">
        <v>109</v>
      </c>
    </row>
    <row r="2357" spans="1:4" ht="45" customHeight="1" thickBot="1" x14ac:dyDescent="0.25">
      <c r="A2357" s="2" t="s">
        <v>0</v>
      </c>
      <c r="B2357" s="31" t="s">
        <v>110</v>
      </c>
      <c r="C2357" s="32" t="s">
        <v>111</v>
      </c>
      <c r="D2357" s="3" t="s">
        <v>112</v>
      </c>
    </row>
    <row r="2358" spans="1:4" ht="12" x14ac:dyDescent="0.2">
      <c r="A2358" s="62" t="s">
        <v>105</v>
      </c>
      <c r="B2358" s="101">
        <v>225000</v>
      </c>
      <c r="C2358" s="46">
        <f t="shared" ref="C2358:C2359" si="122">D2358-B2358</f>
        <v>0</v>
      </c>
      <c r="D2358" s="67">
        <v>225000</v>
      </c>
    </row>
    <row r="2359" spans="1:4" ht="13.5" customHeight="1" thickBot="1" x14ac:dyDescent="0.25">
      <c r="A2359" s="62" t="s">
        <v>106</v>
      </c>
      <c r="B2359" s="100">
        <v>200000</v>
      </c>
      <c r="C2359" s="46">
        <f t="shared" si="122"/>
        <v>0</v>
      </c>
      <c r="D2359" s="102">
        <v>200000</v>
      </c>
    </row>
    <row r="2360" spans="1:4" ht="13.5" customHeight="1" thickBot="1" x14ac:dyDescent="0.25">
      <c r="A2360" s="10" t="s">
        <v>65</v>
      </c>
      <c r="B2360" s="51">
        <f>SUM(B2358:B2359)</f>
        <v>425000</v>
      </c>
      <c r="C2360" s="51">
        <f>SUM(C2358:C2359)</f>
        <v>0</v>
      </c>
      <c r="D2360" s="52">
        <f>SUM(D2358:D2359)</f>
        <v>425000</v>
      </c>
    </row>
    <row r="2361" spans="1:4" ht="13.5" customHeight="1" x14ac:dyDescent="0.2">
      <c r="A2361" s="26"/>
      <c r="B2361" s="26"/>
      <c r="C2361" s="26"/>
      <c r="D2361" s="27"/>
    </row>
    <row r="2362" spans="1:4" ht="13.5" customHeight="1" thickBot="1" x14ac:dyDescent="0.25">
      <c r="A2362" s="11"/>
      <c r="B2362" s="11"/>
      <c r="C2362" s="11"/>
      <c r="D2362" s="4"/>
    </row>
    <row r="2363" spans="1:4" ht="24.75" thickBot="1" x14ac:dyDescent="0.25">
      <c r="A2363" s="159" t="s">
        <v>1</v>
      </c>
      <c r="B2363" s="129">
        <f>B2354+B2360</f>
        <v>813000</v>
      </c>
      <c r="C2363" s="129">
        <f>C2354+C2360</f>
        <v>0</v>
      </c>
      <c r="D2363" s="130">
        <f>D2354+D2360</f>
        <v>813000</v>
      </c>
    </row>
    <row r="2364" spans="1:4" ht="13.5" customHeight="1" x14ac:dyDescent="0.2">
      <c r="A2364" s="83"/>
      <c r="B2364" s="83"/>
      <c r="C2364" s="83"/>
      <c r="D2364" s="83"/>
    </row>
    <row r="2365" spans="1:4" ht="13.5" customHeight="1" thickBot="1" x14ac:dyDescent="0.25">
      <c r="A2365" s="83"/>
      <c r="B2365" s="83"/>
      <c r="C2365" s="83"/>
      <c r="D2365" s="83"/>
    </row>
    <row r="2366" spans="1:4" ht="13.5" customHeight="1" thickBot="1" x14ac:dyDescent="0.25">
      <c r="A2366" s="172" t="s">
        <v>8</v>
      </c>
      <c r="B2366" s="191">
        <f>B2363+B2347</f>
        <v>1366000</v>
      </c>
      <c r="C2366" s="191">
        <f>C2363+C2347</f>
        <v>0</v>
      </c>
      <c r="D2366" s="192">
        <f>D2363+D2347</f>
        <v>1366000</v>
      </c>
    </row>
    <row r="2370" spans="1:4" ht="53.25" customHeight="1" x14ac:dyDescent="0.2">
      <c r="A2370" s="195" t="s">
        <v>681</v>
      </c>
      <c r="B2370" s="195"/>
      <c r="C2370" s="195"/>
      <c r="D2370" s="196"/>
    </row>
    <row r="2371" spans="1:4" ht="15.75" customHeight="1" x14ac:dyDescent="0.25">
      <c r="A2371" s="12" t="s">
        <v>682</v>
      </c>
      <c r="B2371" s="12"/>
      <c r="C2371" s="12"/>
    </row>
    <row r="2372" spans="1:4" ht="13.5" customHeight="1" x14ac:dyDescent="0.25">
      <c r="A2372" s="12"/>
      <c r="B2372" s="12"/>
      <c r="C2372" s="12"/>
    </row>
    <row r="2373" spans="1:4" ht="13.5" customHeight="1" x14ac:dyDescent="0.2">
      <c r="A2373" s="5" t="s">
        <v>3</v>
      </c>
      <c r="B2373" s="5"/>
      <c r="C2373" s="5"/>
    </row>
    <row r="2374" spans="1:4" ht="13.5" customHeight="1" x14ac:dyDescent="0.2">
      <c r="A2374" s="13"/>
      <c r="B2374" s="13"/>
      <c r="C2374" s="13"/>
    </row>
    <row r="2375" spans="1:4" ht="13.5" customHeight="1" thickBot="1" x14ac:dyDescent="0.25">
      <c r="A2375" s="14"/>
      <c r="B2375" s="14"/>
      <c r="C2375" s="14"/>
      <c r="D2375" s="30" t="s">
        <v>109</v>
      </c>
    </row>
    <row r="2376" spans="1:4" ht="45" customHeight="1" thickBot="1" x14ac:dyDescent="0.25">
      <c r="A2376" s="2" t="s">
        <v>0</v>
      </c>
      <c r="B2376" s="31" t="s">
        <v>110</v>
      </c>
      <c r="C2376" s="32" t="s">
        <v>111</v>
      </c>
      <c r="D2376" s="3" t="s">
        <v>112</v>
      </c>
    </row>
    <row r="2377" spans="1:4" ht="24" customHeight="1" x14ac:dyDescent="0.2">
      <c r="A2377" s="180" t="s">
        <v>683</v>
      </c>
      <c r="B2377" s="139">
        <v>0</v>
      </c>
      <c r="C2377" s="127">
        <f t="shared" ref="C2377:C2390" si="123">D2377-B2377</f>
        <v>906168</v>
      </c>
      <c r="D2377" s="138">
        <v>906168</v>
      </c>
    </row>
    <row r="2378" spans="1:4" ht="13.5" customHeight="1" x14ac:dyDescent="0.2">
      <c r="A2378" s="163" t="s">
        <v>693</v>
      </c>
      <c r="B2378" s="139">
        <v>0</v>
      </c>
      <c r="C2378" s="127">
        <f t="shared" si="123"/>
        <v>159912</v>
      </c>
      <c r="D2378" s="138">
        <v>159912</v>
      </c>
    </row>
    <row r="2379" spans="1:4" ht="13.5" customHeight="1" x14ac:dyDescent="0.2">
      <c r="A2379" s="163" t="s">
        <v>692</v>
      </c>
      <c r="B2379" s="139">
        <v>0</v>
      </c>
      <c r="C2379" s="127">
        <f t="shared" si="123"/>
        <v>632964</v>
      </c>
      <c r="D2379" s="138">
        <v>632964</v>
      </c>
    </row>
    <row r="2380" spans="1:4" ht="13.5" customHeight="1" x14ac:dyDescent="0.2">
      <c r="A2380" s="163" t="s">
        <v>684</v>
      </c>
      <c r="B2380" s="139">
        <v>0</v>
      </c>
      <c r="C2380" s="127">
        <f t="shared" si="123"/>
        <v>400216</v>
      </c>
      <c r="D2380" s="138">
        <v>400216</v>
      </c>
    </row>
    <row r="2381" spans="1:4" ht="13.5" customHeight="1" x14ac:dyDescent="0.2">
      <c r="A2381" s="163" t="s">
        <v>685</v>
      </c>
      <c r="B2381" s="139">
        <v>0</v>
      </c>
      <c r="C2381" s="127">
        <f t="shared" si="123"/>
        <v>75958</v>
      </c>
      <c r="D2381" s="138">
        <v>75958</v>
      </c>
    </row>
    <row r="2382" spans="1:4" ht="24" customHeight="1" x14ac:dyDescent="0.2">
      <c r="A2382" s="163" t="s">
        <v>686</v>
      </c>
      <c r="B2382" s="139">
        <v>0</v>
      </c>
      <c r="C2382" s="127">
        <f t="shared" si="123"/>
        <v>114604</v>
      </c>
      <c r="D2382" s="138">
        <v>114604</v>
      </c>
    </row>
    <row r="2383" spans="1:4" ht="24" customHeight="1" x14ac:dyDescent="0.2">
      <c r="A2383" s="163" t="s">
        <v>687</v>
      </c>
      <c r="B2383" s="139">
        <v>0</v>
      </c>
      <c r="C2383" s="127">
        <f t="shared" si="123"/>
        <v>86619</v>
      </c>
      <c r="D2383" s="138">
        <v>86619</v>
      </c>
    </row>
    <row r="2384" spans="1:4" ht="13.5" customHeight="1" x14ac:dyDescent="0.2">
      <c r="A2384" s="163" t="s">
        <v>694</v>
      </c>
      <c r="B2384" s="139">
        <v>0</v>
      </c>
      <c r="C2384" s="127">
        <f t="shared" si="123"/>
        <v>1224660</v>
      </c>
      <c r="D2384" s="138">
        <v>1224660</v>
      </c>
    </row>
    <row r="2385" spans="1:4" ht="13.5" customHeight="1" x14ac:dyDescent="0.2">
      <c r="A2385" s="163" t="s">
        <v>695</v>
      </c>
      <c r="B2385" s="139">
        <v>0</v>
      </c>
      <c r="C2385" s="127">
        <f t="shared" si="123"/>
        <v>66630</v>
      </c>
      <c r="D2385" s="138">
        <v>66630</v>
      </c>
    </row>
    <row r="2386" spans="1:4" ht="13.5" customHeight="1" x14ac:dyDescent="0.2">
      <c r="A2386" s="163" t="s">
        <v>688</v>
      </c>
      <c r="B2386" s="139">
        <v>0</v>
      </c>
      <c r="C2386" s="127">
        <f t="shared" si="123"/>
        <v>67962</v>
      </c>
      <c r="D2386" s="138">
        <v>67962</v>
      </c>
    </row>
    <row r="2387" spans="1:4" ht="24" customHeight="1" x14ac:dyDescent="0.2">
      <c r="A2387" s="163" t="s">
        <v>689</v>
      </c>
      <c r="B2387" s="139">
        <v>0</v>
      </c>
      <c r="C2387" s="127">
        <f t="shared" si="123"/>
        <v>257192</v>
      </c>
      <c r="D2387" s="138">
        <v>257192</v>
      </c>
    </row>
    <row r="2388" spans="1:4" ht="24" customHeight="1" x14ac:dyDescent="0.2">
      <c r="A2388" s="163" t="s">
        <v>690</v>
      </c>
      <c r="B2388" s="139">
        <v>0</v>
      </c>
      <c r="C2388" s="127">
        <f t="shared" si="123"/>
        <v>493062</v>
      </c>
      <c r="D2388" s="138">
        <v>493062</v>
      </c>
    </row>
    <row r="2389" spans="1:4" ht="24" customHeight="1" x14ac:dyDescent="0.2">
      <c r="A2389" s="163" t="s">
        <v>691</v>
      </c>
      <c r="B2389" s="139">
        <v>0</v>
      </c>
      <c r="C2389" s="127">
        <f t="shared" si="123"/>
        <v>707369</v>
      </c>
      <c r="D2389" s="138">
        <v>707369</v>
      </c>
    </row>
    <row r="2390" spans="1:4" ht="13.5" customHeight="1" thickBot="1" x14ac:dyDescent="0.25">
      <c r="A2390" s="180" t="s">
        <v>696</v>
      </c>
      <c r="B2390" s="149">
        <v>0</v>
      </c>
      <c r="C2390" s="127">
        <f t="shared" si="123"/>
        <v>634317</v>
      </c>
      <c r="D2390" s="150">
        <v>634317</v>
      </c>
    </row>
    <row r="2391" spans="1:4" ht="13.5" customHeight="1" thickBot="1" x14ac:dyDescent="0.25">
      <c r="A2391" s="10" t="s">
        <v>4</v>
      </c>
      <c r="B2391" s="51">
        <f>SUM(B2377:B2390)</f>
        <v>0</v>
      </c>
      <c r="C2391" s="51">
        <f>SUM(C2377:C2390)</f>
        <v>5827633</v>
      </c>
      <c r="D2391" s="52">
        <f>SUM(D2377:D2390)</f>
        <v>5827633</v>
      </c>
    </row>
    <row r="2392" spans="1:4" ht="13.5" customHeight="1" thickBot="1" x14ac:dyDescent="0.25"/>
    <row r="2393" spans="1:4" ht="13.5" customHeight="1" thickBot="1" x14ac:dyDescent="0.25">
      <c r="A2393" s="57" t="s">
        <v>5</v>
      </c>
      <c r="B2393" s="78">
        <f>B2390</f>
        <v>0</v>
      </c>
      <c r="C2393" s="78">
        <f>C2391</f>
        <v>5827633</v>
      </c>
      <c r="D2393" s="79">
        <f>D2391</f>
        <v>5827633</v>
      </c>
    </row>
    <row r="2395" spans="1:4" ht="13.5" customHeight="1" thickBot="1" x14ac:dyDescent="0.25"/>
    <row r="2396" spans="1:4" ht="13.5" customHeight="1" thickBot="1" x14ac:dyDescent="0.25">
      <c r="A2396" s="172" t="s">
        <v>8</v>
      </c>
      <c r="B2396" s="191">
        <f>B2393+B2377</f>
        <v>0</v>
      </c>
      <c r="C2396" s="191">
        <f>C2393</f>
        <v>5827633</v>
      </c>
      <c r="D2396" s="192">
        <f>D2393</f>
        <v>5827633</v>
      </c>
    </row>
    <row r="2400" spans="1:4" ht="54" customHeight="1" x14ac:dyDescent="0.2">
      <c r="A2400" s="195" t="s">
        <v>679</v>
      </c>
      <c r="B2400" s="195"/>
      <c r="C2400" s="195"/>
      <c r="D2400" s="196"/>
    </row>
    <row r="2401" spans="1:4" ht="15.75" customHeight="1" x14ac:dyDescent="0.25">
      <c r="A2401" s="12" t="s">
        <v>80</v>
      </c>
      <c r="B2401" s="12"/>
      <c r="C2401" s="12"/>
    </row>
    <row r="2402" spans="1:4" ht="13.5" customHeight="1" x14ac:dyDescent="0.25">
      <c r="A2402" s="12"/>
      <c r="B2402" s="12"/>
      <c r="C2402" s="12"/>
    </row>
    <row r="2403" spans="1:4" ht="13.5" customHeight="1" x14ac:dyDescent="0.2">
      <c r="A2403" s="5" t="s">
        <v>6</v>
      </c>
      <c r="B2403" s="5"/>
      <c r="C2403" s="5"/>
    </row>
    <row r="2404" spans="1:4" ht="13.5" customHeight="1" x14ac:dyDescent="0.2">
      <c r="A2404" s="5"/>
      <c r="B2404" s="5"/>
      <c r="C2404" s="5"/>
    </row>
    <row r="2405" spans="1:4" ht="13.5" customHeight="1" x14ac:dyDescent="0.2">
      <c r="A2405" s="14" t="s">
        <v>22</v>
      </c>
      <c r="B2405" s="14"/>
      <c r="C2405" s="14"/>
    </row>
    <row r="2406" spans="1:4" ht="13.5" customHeight="1" x14ac:dyDescent="0.2">
      <c r="A2406" s="14"/>
      <c r="B2406" s="14"/>
      <c r="C2406" s="14"/>
    </row>
    <row r="2407" spans="1:4" ht="13.5" customHeight="1" thickBot="1" x14ac:dyDescent="0.25">
      <c r="A2407" s="14" t="s">
        <v>23</v>
      </c>
      <c r="B2407" s="14"/>
      <c r="C2407" s="14"/>
      <c r="D2407" s="30" t="s">
        <v>109</v>
      </c>
    </row>
    <row r="2408" spans="1:4" ht="45" customHeight="1" thickBot="1" x14ac:dyDescent="0.25">
      <c r="A2408" s="2" t="s">
        <v>0</v>
      </c>
      <c r="B2408" s="31" t="s">
        <v>110</v>
      </c>
      <c r="C2408" s="32" t="s">
        <v>111</v>
      </c>
      <c r="D2408" s="3" t="s">
        <v>112</v>
      </c>
    </row>
    <row r="2409" spans="1:4" ht="13.5" customHeight="1" thickBot="1" x14ac:dyDescent="0.25">
      <c r="A2409" s="22" t="s">
        <v>24</v>
      </c>
      <c r="B2409" s="49">
        <v>20962</v>
      </c>
      <c r="C2409" s="46">
        <f t="shared" ref="C2409" si="124">D2409-B2409</f>
        <v>0</v>
      </c>
      <c r="D2409" s="103">
        <v>20962</v>
      </c>
    </row>
    <row r="2410" spans="1:4" ht="13.5" customHeight="1" thickBot="1" x14ac:dyDescent="0.25">
      <c r="A2410" s="10" t="s">
        <v>25</v>
      </c>
      <c r="B2410" s="51">
        <f>SUM(B2409:B2409)</f>
        <v>20962</v>
      </c>
      <c r="C2410" s="51">
        <f>SUM(C2409:C2409)</f>
        <v>0</v>
      </c>
      <c r="D2410" s="52">
        <f>SUM(D2409:D2409)</f>
        <v>20962</v>
      </c>
    </row>
    <row r="2411" spans="1:4" ht="13.5" customHeight="1" x14ac:dyDescent="0.2">
      <c r="A2411" s="14"/>
      <c r="B2411" s="14"/>
      <c r="C2411" s="14"/>
    </row>
    <row r="2412" spans="1:4" ht="13.5" customHeight="1" thickBot="1" x14ac:dyDescent="0.25">
      <c r="A2412" s="14" t="s">
        <v>34</v>
      </c>
      <c r="B2412" s="14"/>
      <c r="C2412" s="14"/>
      <c r="D2412" s="30" t="s">
        <v>109</v>
      </c>
    </row>
    <row r="2413" spans="1:4" ht="45" customHeight="1" thickBot="1" x14ac:dyDescent="0.25">
      <c r="A2413" s="2" t="s">
        <v>0</v>
      </c>
      <c r="B2413" s="31" t="s">
        <v>110</v>
      </c>
      <c r="C2413" s="32" t="s">
        <v>111</v>
      </c>
      <c r="D2413" s="3" t="s">
        <v>112</v>
      </c>
    </row>
    <row r="2414" spans="1:4" ht="13.5" customHeight="1" thickBot="1" x14ac:dyDescent="0.25">
      <c r="A2414" s="22" t="s">
        <v>37</v>
      </c>
      <c r="B2414" s="49">
        <v>20962</v>
      </c>
      <c r="C2414" s="46">
        <f t="shared" ref="C2414" si="125">D2414-B2414</f>
        <v>0</v>
      </c>
      <c r="D2414" s="103">
        <v>20962</v>
      </c>
    </row>
    <row r="2415" spans="1:4" ht="13.5" customHeight="1" thickBot="1" x14ac:dyDescent="0.25">
      <c r="A2415" s="10" t="s">
        <v>38</v>
      </c>
      <c r="B2415" s="51">
        <f>SUM(B2414:B2414)</f>
        <v>20962</v>
      </c>
      <c r="C2415" s="51">
        <f>SUM(C2414:C2414)</f>
        <v>0</v>
      </c>
      <c r="D2415" s="52">
        <f>SUM(D2414:D2414)</f>
        <v>20962</v>
      </c>
    </row>
    <row r="2416" spans="1:4" ht="13.5" customHeight="1" x14ac:dyDescent="0.2">
      <c r="A2416" s="83"/>
      <c r="B2416" s="83"/>
      <c r="C2416" s="83"/>
      <c r="D2416" s="83"/>
    </row>
    <row r="2417" spans="1:4" ht="13.5" customHeight="1" thickBot="1" x14ac:dyDescent="0.25">
      <c r="A2417" s="83"/>
      <c r="B2417" s="83"/>
      <c r="C2417" s="83"/>
      <c r="D2417" s="83"/>
    </row>
    <row r="2418" spans="1:4" ht="13.5" customHeight="1" thickBot="1" x14ac:dyDescent="0.25">
      <c r="A2418" s="89" t="s">
        <v>7</v>
      </c>
      <c r="B2418" s="78">
        <f>B2410+B2415</f>
        <v>41924</v>
      </c>
      <c r="C2418" s="78">
        <f>C2410+C2415</f>
        <v>0</v>
      </c>
      <c r="D2418" s="79">
        <f>D2410+D2415</f>
        <v>41924</v>
      </c>
    </row>
    <row r="2420" spans="1:4" ht="13.5" customHeight="1" thickBot="1" x14ac:dyDescent="0.25"/>
    <row r="2421" spans="1:4" ht="13.5" customHeight="1" thickBot="1" x14ac:dyDescent="0.25">
      <c r="A2421" s="172" t="s">
        <v>8</v>
      </c>
      <c r="B2421" s="191">
        <f>B2418+B2402</f>
        <v>41924</v>
      </c>
      <c r="C2421" s="191">
        <f>C2418+C2402</f>
        <v>0</v>
      </c>
      <c r="D2421" s="192">
        <f>D2418+D2402</f>
        <v>41924</v>
      </c>
    </row>
    <row r="2425" spans="1:4" ht="50.25" customHeight="1" x14ac:dyDescent="0.2">
      <c r="A2425" s="195" t="s">
        <v>680</v>
      </c>
      <c r="B2425" s="195"/>
      <c r="C2425" s="195"/>
      <c r="D2425" s="196"/>
    </row>
    <row r="2426" spans="1:4" ht="15.75" customHeight="1" x14ac:dyDescent="0.25">
      <c r="A2426" s="12" t="s">
        <v>76</v>
      </c>
      <c r="B2426" s="12"/>
      <c r="C2426" s="12"/>
    </row>
    <row r="2427" spans="1:4" ht="13.5" customHeight="1" x14ac:dyDescent="0.25">
      <c r="A2427" s="12"/>
      <c r="B2427" s="12"/>
      <c r="C2427" s="12"/>
    </row>
    <row r="2428" spans="1:4" ht="13.5" customHeight="1" x14ac:dyDescent="0.2">
      <c r="A2428" s="5" t="s">
        <v>6</v>
      </c>
      <c r="B2428" s="5"/>
      <c r="C2428" s="5"/>
    </row>
    <row r="2429" spans="1:4" ht="13.5" customHeight="1" x14ac:dyDescent="0.2">
      <c r="A2429" s="13"/>
      <c r="B2429" s="13"/>
      <c r="C2429" s="13"/>
    </row>
    <row r="2430" spans="1:4" ht="13.5" customHeight="1" x14ac:dyDescent="0.2">
      <c r="A2430" s="14" t="s">
        <v>9</v>
      </c>
      <c r="B2430" s="14"/>
      <c r="C2430" s="14"/>
    </row>
    <row r="2431" spans="1:4" ht="13.5" customHeight="1" x14ac:dyDescent="0.2">
      <c r="A2431" s="15"/>
      <c r="B2431" s="15"/>
      <c r="C2431" s="15"/>
    </row>
    <row r="2432" spans="1:4" ht="13.5" customHeight="1" thickBot="1" x14ac:dyDescent="0.25">
      <c r="A2432" s="14" t="s">
        <v>10</v>
      </c>
      <c r="B2432" s="14"/>
      <c r="C2432" s="14"/>
      <c r="D2432" s="30" t="s">
        <v>109</v>
      </c>
    </row>
    <row r="2433" spans="1:4" ht="45" customHeight="1" thickBot="1" x14ac:dyDescent="0.25">
      <c r="A2433" s="2" t="s">
        <v>0</v>
      </c>
      <c r="B2433" s="31" t="s">
        <v>110</v>
      </c>
      <c r="C2433" s="32" t="s">
        <v>111</v>
      </c>
      <c r="D2433" s="3" t="s">
        <v>112</v>
      </c>
    </row>
    <row r="2434" spans="1:4" ht="13.5" customHeight="1" x14ac:dyDescent="0.2">
      <c r="A2434" s="28" t="s">
        <v>11</v>
      </c>
      <c r="B2434" s="104">
        <v>217260</v>
      </c>
      <c r="C2434" s="105">
        <f t="shared" ref="C2434:C2444" si="126">D2434-B2434</f>
        <v>-21726</v>
      </c>
      <c r="D2434" s="106">
        <v>195534</v>
      </c>
    </row>
    <row r="2435" spans="1:4" ht="13.5" customHeight="1" x14ac:dyDescent="0.2">
      <c r="A2435" s="36" t="s">
        <v>12</v>
      </c>
      <c r="B2435" s="104">
        <v>217260</v>
      </c>
      <c r="C2435" s="105">
        <f t="shared" si="126"/>
        <v>-10864</v>
      </c>
      <c r="D2435" s="106">
        <v>206396</v>
      </c>
    </row>
    <row r="2436" spans="1:4" ht="13.5" customHeight="1" x14ac:dyDescent="0.2">
      <c r="A2436" s="36" t="s">
        <v>13</v>
      </c>
      <c r="B2436" s="104">
        <v>217260</v>
      </c>
      <c r="C2436" s="105">
        <f t="shared" si="126"/>
        <v>-10863</v>
      </c>
      <c r="D2436" s="106">
        <v>206397</v>
      </c>
    </row>
    <row r="2437" spans="1:4" ht="13.5" customHeight="1" x14ac:dyDescent="0.2">
      <c r="A2437" s="36" t="s">
        <v>14</v>
      </c>
      <c r="B2437" s="104">
        <v>651780</v>
      </c>
      <c r="C2437" s="105">
        <f t="shared" si="126"/>
        <v>-81021</v>
      </c>
      <c r="D2437" s="106">
        <v>570759</v>
      </c>
    </row>
    <row r="2438" spans="1:4" ht="13.5" customHeight="1" x14ac:dyDescent="0.2">
      <c r="A2438" s="36" t="s">
        <v>15</v>
      </c>
      <c r="B2438" s="104">
        <v>325890</v>
      </c>
      <c r="C2438" s="105">
        <f t="shared" si="126"/>
        <v>-9505</v>
      </c>
      <c r="D2438" s="106">
        <v>316385</v>
      </c>
    </row>
    <row r="2439" spans="1:4" ht="13.5" customHeight="1" x14ac:dyDescent="0.2">
      <c r="A2439" s="36" t="s">
        <v>90</v>
      </c>
      <c r="B2439" s="104">
        <v>108630</v>
      </c>
      <c r="C2439" s="105">
        <f t="shared" si="126"/>
        <v>-18105</v>
      </c>
      <c r="D2439" s="106">
        <v>90525</v>
      </c>
    </row>
    <row r="2440" spans="1:4" ht="13.5" customHeight="1" x14ac:dyDescent="0.2">
      <c r="A2440" s="36" t="s">
        <v>16</v>
      </c>
      <c r="B2440" s="104">
        <v>217260</v>
      </c>
      <c r="C2440" s="105">
        <f t="shared" si="126"/>
        <v>-14484</v>
      </c>
      <c r="D2440" s="106">
        <v>202776</v>
      </c>
    </row>
    <row r="2441" spans="1:4" ht="13.5" customHeight="1" x14ac:dyDescent="0.2">
      <c r="A2441" s="36" t="s">
        <v>113</v>
      </c>
      <c r="B2441" s="104">
        <v>0</v>
      </c>
      <c r="C2441" s="105">
        <f t="shared" si="126"/>
        <v>72420</v>
      </c>
      <c r="D2441" s="106">
        <v>72420</v>
      </c>
    </row>
    <row r="2442" spans="1:4" ht="13.5" customHeight="1" x14ac:dyDescent="0.2">
      <c r="A2442" s="36" t="s">
        <v>17</v>
      </c>
      <c r="B2442" s="104">
        <v>217260</v>
      </c>
      <c r="C2442" s="105">
        <f t="shared" si="126"/>
        <v>-8147</v>
      </c>
      <c r="D2442" s="106">
        <v>209113</v>
      </c>
    </row>
    <row r="2443" spans="1:4" ht="13.5" customHeight="1" x14ac:dyDescent="0.2">
      <c r="A2443" s="36" t="s">
        <v>18</v>
      </c>
      <c r="B2443" s="104">
        <v>175981</v>
      </c>
      <c r="C2443" s="105">
        <f t="shared" si="126"/>
        <v>-13670.260000000009</v>
      </c>
      <c r="D2443" s="106">
        <v>162310.74</v>
      </c>
    </row>
    <row r="2444" spans="1:4" ht="13.5" customHeight="1" thickBot="1" x14ac:dyDescent="0.25">
      <c r="A2444" s="28" t="s">
        <v>19</v>
      </c>
      <c r="B2444" s="107">
        <v>54315</v>
      </c>
      <c r="C2444" s="105">
        <f t="shared" si="126"/>
        <v>-9052.5</v>
      </c>
      <c r="D2444" s="108">
        <v>45262.5</v>
      </c>
    </row>
    <row r="2445" spans="1:4" ht="13.5" customHeight="1" thickBot="1" x14ac:dyDescent="0.25">
      <c r="A2445" s="10" t="s">
        <v>20</v>
      </c>
      <c r="B2445" s="34">
        <f>SUM(B2434:B2444)</f>
        <v>2402896</v>
      </c>
      <c r="C2445" s="34">
        <f>SUM(C2434:C2444)</f>
        <v>-125017.76000000001</v>
      </c>
      <c r="D2445" s="35">
        <f>SUM(D2434:D2444)</f>
        <v>2277878.2400000002</v>
      </c>
    </row>
    <row r="2446" spans="1:4" ht="13.5" customHeight="1" thickBot="1" x14ac:dyDescent="0.25">
      <c r="A2446" s="70"/>
      <c r="B2446" s="109"/>
      <c r="C2446" s="109"/>
      <c r="D2446" s="71"/>
    </row>
    <row r="2447" spans="1:4" ht="13.5" customHeight="1" thickBot="1" x14ac:dyDescent="0.25">
      <c r="A2447" s="87" t="s">
        <v>21</v>
      </c>
      <c r="B2447" s="110">
        <f>B2445</f>
        <v>2402896</v>
      </c>
      <c r="C2447" s="110">
        <f>C2445</f>
        <v>-125017.76000000001</v>
      </c>
      <c r="D2447" s="111">
        <f>D2445</f>
        <v>2277878.2400000002</v>
      </c>
    </row>
    <row r="2448" spans="1:4" ht="13.5" customHeight="1" x14ac:dyDescent="0.2">
      <c r="A2448" s="14"/>
      <c r="B2448" s="14"/>
      <c r="C2448" s="14"/>
      <c r="D2448" s="4"/>
    </row>
    <row r="2449" spans="1:4" ht="13.5" customHeight="1" x14ac:dyDescent="0.2">
      <c r="A2449" s="14" t="s">
        <v>22</v>
      </c>
      <c r="B2449" s="14"/>
      <c r="C2449" s="14"/>
      <c r="D2449" s="4"/>
    </row>
    <row r="2450" spans="1:4" ht="13.5" customHeight="1" x14ac:dyDescent="0.2">
      <c r="A2450" s="16"/>
      <c r="B2450" s="16"/>
      <c r="C2450" s="16"/>
      <c r="D2450" s="4"/>
    </row>
    <row r="2451" spans="1:4" ht="13.5" customHeight="1" thickBot="1" x14ac:dyDescent="0.25">
      <c r="A2451" s="14" t="s">
        <v>23</v>
      </c>
      <c r="B2451" s="14"/>
      <c r="C2451" s="14"/>
      <c r="D2451" s="30" t="s">
        <v>109</v>
      </c>
    </row>
    <row r="2452" spans="1:4" ht="45" customHeight="1" thickBot="1" x14ac:dyDescent="0.25">
      <c r="A2452" s="2" t="s">
        <v>0</v>
      </c>
      <c r="B2452" s="31" t="s">
        <v>110</v>
      </c>
      <c r="C2452" s="32" t="s">
        <v>111</v>
      </c>
      <c r="D2452" s="3" t="s">
        <v>112</v>
      </c>
    </row>
    <row r="2453" spans="1:4" ht="13.5" customHeight="1" x14ac:dyDescent="0.2">
      <c r="A2453" s="112" t="s">
        <v>24</v>
      </c>
      <c r="B2453" s="113">
        <v>43452</v>
      </c>
      <c r="C2453" s="105">
        <f t="shared" ref="C2453:C2454" si="127">D2453-B2453</f>
        <v>-2716</v>
      </c>
      <c r="D2453" s="114">
        <v>40736</v>
      </c>
    </row>
    <row r="2454" spans="1:4" ht="13.5" customHeight="1" thickBot="1" x14ac:dyDescent="0.25">
      <c r="A2454" s="24" t="s">
        <v>94</v>
      </c>
      <c r="B2454" s="107">
        <v>65178</v>
      </c>
      <c r="C2454" s="105">
        <f t="shared" si="127"/>
        <v>-10863</v>
      </c>
      <c r="D2454" s="108">
        <v>54315</v>
      </c>
    </row>
    <row r="2455" spans="1:4" ht="13.5" customHeight="1" thickBot="1" x14ac:dyDescent="0.25">
      <c r="A2455" s="10" t="s">
        <v>25</v>
      </c>
      <c r="B2455" s="34">
        <f>SUM(B2453:B2454)</f>
        <v>108630</v>
      </c>
      <c r="C2455" s="34">
        <f>SUM(C2453:C2454)</f>
        <v>-13579</v>
      </c>
      <c r="D2455" s="35">
        <f>SUM(D2453:D2454)</f>
        <v>95051</v>
      </c>
    </row>
    <row r="2456" spans="1:4" ht="13.5" customHeight="1" x14ac:dyDescent="0.2">
      <c r="A2456" s="16"/>
      <c r="B2456" s="16"/>
      <c r="C2456" s="16"/>
      <c r="D2456" s="4"/>
    </row>
    <row r="2457" spans="1:4" ht="13.5" customHeight="1" thickBot="1" x14ac:dyDescent="0.25">
      <c r="A2457" s="14" t="s">
        <v>26</v>
      </c>
      <c r="B2457" s="14"/>
      <c r="C2457" s="14"/>
      <c r="D2457" s="30" t="s">
        <v>109</v>
      </c>
    </row>
    <row r="2458" spans="1:4" ht="45" customHeight="1" thickBot="1" x14ac:dyDescent="0.25">
      <c r="A2458" s="2" t="s">
        <v>0</v>
      </c>
      <c r="B2458" s="31" t="s">
        <v>110</v>
      </c>
      <c r="C2458" s="32" t="s">
        <v>111</v>
      </c>
      <c r="D2458" s="3" t="s">
        <v>112</v>
      </c>
    </row>
    <row r="2459" spans="1:4" ht="13.5" customHeight="1" x14ac:dyDescent="0.2">
      <c r="A2459" s="17" t="s">
        <v>114</v>
      </c>
      <c r="B2459" s="153">
        <v>0</v>
      </c>
      <c r="C2459" s="152">
        <v>30779</v>
      </c>
      <c r="D2459" s="151">
        <v>30779</v>
      </c>
    </row>
    <row r="2460" spans="1:4" ht="13.5" customHeight="1" x14ac:dyDescent="0.2">
      <c r="A2460" s="17" t="s">
        <v>27</v>
      </c>
      <c r="B2460" s="104">
        <v>108630</v>
      </c>
      <c r="C2460" s="105">
        <f t="shared" ref="C2460:C2461" si="128">D2460-B2460</f>
        <v>0</v>
      </c>
      <c r="D2460" s="115">
        <v>108630</v>
      </c>
    </row>
    <row r="2461" spans="1:4" ht="13.5" customHeight="1" thickBot="1" x14ac:dyDescent="0.25">
      <c r="A2461" s="22" t="s">
        <v>28</v>
      </c>
      <c r="B2461" s="116">
        <v>108630</v>
      </c>
      <c r="C2461" s="105">
        <f t="shared" si="128"/>
        <v>-9958</v>
      </c>
      <c r="D2461" s="117">
        <v>98672</v>
      </c>
    </row>
    <row r="2462" spans="1:4" ht="13.5" customHeight="1" thickBot="1" x14ac:dyDescent="0.25">
      <c r="A2462" s="10" t="s">
        <v>29</v>
      </c>
      <c r="B2462" s="34">
        <f>SUM(B2460:B2461)</f>
        <v>217260</v>
      </c>
      <c r="C2462" s="34">
        <f>SUM(C2459:C2461)</f>
        <v>20821</v>
      </c>
      <c r="D2462" s="35">
        <f>SUM(D2459:D2461)</f>
        <v>238081</v>
      </c>
    </row>
    <row r="2463" spans="1:4" ht="13.5" customHeight="1" x14ac:dyDescent="0.2">
      <c r="A2463" s="16"/>
      <c r="B2463" s="16"/>
      <c r="C2463" s="16"/>
      <c r="D2463" s="4"/>
    </row>
    <row r="2464" spans="1:4" ht="13.5" customHeight="1" thickBot="1" x14ac:dyDescent="0.25">
      <c r="A2464" s="14" t="s">
        <v>30</v>
      </c>
      <c r="B2464" s="14"/>
      <c r="C2464" s="14"/>
      <c r="D2464" s="30" t="s">
        <v>109</v>
      </c>
    </row>
    <row r="2465" spans="1:4" ht="45" customHeight="1" thickBot="1" x14ac:dyDescent="0.25">
      <c r="A2465" s="2" t="s">
        <v>0</v>
      </c>
      <c r="B2465" s="31" t="s">
        <v>110</v>
      </c>
      <c r="C2465" s="32" t="s">
        <v>111</v>
      </c>
      <c r="D2465" s="3" t="s">
        <v>112</v>
      </c>
    </row>
    <row r="2466" spans="1:4" ht="13.5" customHeight="1" x14ac:dyDescent="0.2">
      <c r="A2466" s="17" t="s">
        <v>31</v>
      </c>
      <c r="B2466" s="104">
        <v>217260</v>
      </c>
      <c r="C2466" s="105">
        <f t="shared" ref="C2466:C2467" si="129">D2466-B2466</f>
        <v>-10863</v>
      </c>
      <c r="D2466" s="106">
        <v>206397</v>
      </c>
    </row>
    <row r="2467" spans="1:4" ht="13.5" customHeight="1" thickBot="1" x14ac:dyDescent="0.25">
      <c r="A2467" s="42" t="s">
        <v>32</v>
      </c>
      <c r="B2467" s="116">
        <v>146650</v>
      </c>
      <c r="C2467" s="105">
        <f t="shared" si="129"/>
        <v>0</v>
      </c>
      <c r="D2467" s="117">
        <v>146650</v>
      </c>
    </row>
    <row r="2468" spans="1:4" ht="13.5" customHeight="1" thickBot="1" x14ac:dyDescent="0.25">
      <c r="A2468" s="10" t="s">
        <v>33</v>
      </c>
      <c r="B2468" s="34">
        <f>SUM(B2466:B2467)</f>
        <v>363910</v>
      </c>
      <c r="C2468" s="34">
        <f>SUM(C2466:C2467)</f>
        <v>-10863</v>
      </c>
      <c r="D2468" s="35">
        <f>SUM(D2466:D2467)</f>
        <v>353047</v>
      </c>
    </row>
    <row r="2469" spans="1:4" ht="13.5" customHeight="1" x14ac:dyDescent="0.2">
      <c r="A2469" s="70"/>
      <c r="B2469" s="70"/>
      <c r="C2469" s="70"/>
      <c r="D2469" s="91"/>
    </row>
    <row r="2470" spans="1:4" ht="13.5" customHeight="1" thickBot="1" x14ac:dyDescent="0.25">
      <c r="A2470" s="14" t="s">
        <v>34</v>
      </c>
      <c r="B2470" s="14"/>
      <c r="C2470" s="14"/>
      <c r="D2470" s="30" t="s">
        <v>109</v>
      </c>
    </row>
    <row r="2471" spans="1:4" ht="45" customHeight="1" thickBot="1" x14ac:dyDescent="0.25">
      <c r="A2471" s="2" t="s">
        <v>0</v>
      </c>
      <c r="B2471" s="31" t="s">
        <v>110</v>
      </c>
      <c r="C2471" s="32" t="s">
        <v>111</v>
      </c>
      <c r="D2471" s="3" t="s">
        <v>112</v>
      </c>
    </row>
    <row r="2472" spans="1:4" ht="13.5" customHeight="1" x14ac:dyDescent="0.2">
      <c r="A2472" s="24" t="s">
        <v>35</v>
      </c>
      <c r="B2472" s="104">
        <v>152082</v>
      </c>
      <c r="C2472" s="105">
        <f t="shared" ref="C2472:C2473" si="130">D2472-B2472</f>
        <v>21726</v>
      </c>
      <c r="D2472" s="106">
        <v>173808</v>
      </c>
    </row>
    <row r="2473" spans="1:4" ht="13.5" customHeight="1" thickBot="1" x14ac:dyDescent="0.25">
      <c r="A2473" s="22" t="s">
        <v>36</v>
      </c>
      <c r="B2473" s="116">
        <v>70609</v>
      </c>
      <c r="C2473" s="105">
        <f t="shared" si="130"/>
        <v>-3693</v>
      </c>
      <c r="D2473" s="117">
        <v>66916</v>
      </c>
    </row>
    <row r="2474" spans="1:4" ht="13.5" customHeight="1" thickBot="1" x14ac:dyDescent="0.25">
      <c r="A2474" s="10" t="s">
        <v>38</v>
      </c>
      <c r="B2474" s="34">
        <f>SUM(B2472:B2473)</f>
        <v>222691</v>
      </c>
      <c r="C2474" s="34">
        <f>SUM(C2472:C2473)</f>
        <v>18033</v>
      </c>
      <c r="D2474" s="35">
        <f>SUM(D2472:D2473)</f>
        <v>240724</v>
      </c>
    </row>
    <row r="2475" spans="1:4" ht="13.5" customHeight="1" thickBot="1" x14ac:dyDescent="0.25">
      <c r="A2475" s="70"/>
      <c r="B2475" s="109"/>
      <c r="C2475" s="109"/>
      <c r="D2475" s="71"/>
    </row>
    <row r="2476" spans="1:4" ht="13.5" customHeight="1" thickBot="1" x14ac:dyDescent="0.25">
      <c r="A2476" s="87" t="s">
        <v>39</v>
      </c>
      <c r="B2476" s="110">
        <f>B2455+B2462+B2468+B2474</f>
        <v>912491</v>
      </c>
      <c r="C2476" s="110">
        <f>C2455+C2462+C2468+C2474</f>
        <v>14412</v>
      </c>
      <c r="D2476" s="111">
        <f>D2455+D2462+D2468+D2474</f>
        <v>926903</v>
      </c>
    </row>
    <row r="2477" spans="1:4" ht="13.5" customHeight="1" x14ac:dyDescent="0.2">
      <c r="A2477" s="16"/>
      <c r="B2477" s="16"/>
      <c r="C2477" s="16"/>
      <c r="D2477" s="4"/>
    </row>
    <row r="2478" spans="1:4" ht="13.5" customHeight="1" x14ac:dyDescent="0.2">
      <c r="A2478" s="14" t="s">
        <v>40</v>
      </c>
      <c r="B2478" s="14"/>
      <c r="C2478" s="14"/>
      <c r="D2478" s="4"/>
    </row>
    <row r="2479" spans="1:4" ht="13.5" customHeight="1" x14ac:dyDescent="0.2">
      <c r="A2479" s="16"/>
      <c r="B2479" s="16"/>
      <c r="C2479" s="16"/>
      <c r="D2479" s="4"/>
    </row>
    <row r="2480" spans="1:4" ht="13.5" customHeight="1" thickBot="1" x14ac:dyDescent="0.25">
      <c r="A2480" s="14" t="s">
        <v>41</v>
      </c>
      <c r="B2480" s="14"/>
      <c r="C2480" s="14"/>
      <c r="D2480" s="30" t="s">
        <v>109</v>
      </c>
    </row>
    <row r="2481" spans="1:4" ht="45" customHeight="1" thickBot="1" x14ac:dyDescent="0.25">
      <c r="A2481" s="2" t="s">
        <v>0</v>
      </c>
      <c r="B2481" s="31" t="s">
        <v>110</v>
      </c>
      <c r="C2481" s="32" t="s">
        <v>111</v>
      </c>
      <c r="D2481" s="3" t="s">
        <v>112</v>
      </c>
    </row>
    <row r="2482" spans="1:4" ht="13.5" customHeight="1" x14ac:dyDescent="0.2">
      <c r="A2482" s="88" t="s">
        <v>107</v>
      </c>
      <c r="B2482" s="104">
        <v>108630</v>
      </c>
      <c r="C2482" s="105">
        <f t="shared" ref="C2482:C2495" si="131">D2482-B2482</f>
        <v>-36210</v>
      </c>
      <c r="D2482" s="106">
        <v>72420</v>
      </c>
    </row>
    <row r="2483" spans="1:4" ht="13.5" customHeight="1" x14ac:dyDescent="0.2">
      <c r="A2483" s="24" t="s">
        <v>42</v>
      </c>
      <c r="B2483" s="104">
        <v>238986.00000000003</v>
      </c>
      <c r="C2483" s="105">
        <f t="shared" si="131"/>
        <v>-61557.000000000029</v>
      </c>
      <c r="D2483" s="106">
        <v>177429</v>
      </c>
    </row>
    <row r="2484" spans="1:4" ht="13.5" customHeight="1" x14ac:dyDescent="0.2">
      <c r="A2484" s="88" t="s">
        <v>43</v>
      </c>
      <c r="B2484" s="104">
        <v>162945</v>
      </c>
      <c r="C2484" s="105">
        <f t="shared" si="131"/>
        <v>18105</v>
      </c>
      <c r="D2484" s="106">
        <v>181050</v>
      </c>
    </row>
    <row r="2485" spans="1:4" ht="13.5" customHeight="1" x14ac:dyDescent="0.2">
      <c r="A2485" s="88" t="s">
        <v>44</v>
      </c>
      <c r="B2485" s="104">
        <v>108630</v>
      </c>
      <c r="C2485" s="105">
        <f t="shared" si="131"/>
        <v>0</v>
      </c>
      <c r="D2485" s="106">
        <v>108630</v>
      </c>
    </row>
    <row r="2486" spans="1:4" ht="13.5" customHeight="1" x14ac:dyDescent="0.2">
      <c r="A2486" s="24" t="s">
        <v>45</v>
      </c>
      <c r="B2486" s="104">
        <v>217260</v>
      </c>
      <c r="C2486" s="105">
        <f t="shared" si="131"/>
        <v>-55039</v>
      </c>
      <c r="D2486" s="106">
        <v>162221</v>
      </c>
    </row>
    <row r="2487" spans="1:4" ht="13.5" customHeight="1" x14ac:dyDescent="0.2">
      <c r="A2487" s="24" t="s">
        <v>46</v>
      </c>
      <c r="B2487" s="104">
        <v>217260</v>
      </c>
      <c r="C2487" s="105">
        <f t="shared" si="131"/>
        <v>-16295</v>
      </c>
      <c r="D2487" s="106">
        <v>200965</v>
      </c>
    </row>
    <row r="2488" spans="1:4" ht="13.5" customHeight="1" x14ac:dyDescent="0.2">
      <c r="A2488" s="24" t="s">
        <v>47</v>
      </c>
      <c r="B2488" s="104">
        <v>124925</v>
      </c>
      <c r="C2488" s="105">
        <f t="shared" si="131"/>
        <v>0</v>
      </c>
      <c r="D2488" s="106">
        <v>124925</v>
      </c>
    </row>
    <row r="2489" spans="1:4" ht="13.5" customHeight="1" x14ac:dyDescent="0.2">
      <c r="A2489" s="24" t="s">
        <v>97</v>
      </c>
      <c r="B2489" s="104">
        <v>48883</v>
      </c>
      <c r="C2489" s="105">
        <f t="shared" si="131"/>
        <v>0</v>
      </c>
      <c r="D2489" s="106">
        <v>48883</v>
      </c>
    </row>
    <row r="2490" spans="1:4" ht="13.5" customHeight="1" x14ac:dyDescent="0.2">
      <c r="A2490" s="24" t="s">
        <v>48</v>
      </c>
      <c r="B2490" s="104">
        <v>434520</v>
      </c>
      <c r="C2490" s="105">
        <f t="shared" si="131"/>
        <v>-10864</v>
      </c>
      <c r="D2490" s="106">
        <v>423656</v>
      </c>
    </row>
    <row r="2491" spans="1:4" ht="13.5" customHeight="1" x14ac:dyDescent="0.2">
      <c r="A2491" s="24" t="s">
        <v>49</v>
      </c>
      <c r="B2491" s="104">
        <v>130356</v>
      </c>
      <c r="C2491" s="105">
        <f t="shared" si="131"/>
        <v>17200</v>
      </c>
      <c r="D2491" s="106">
        <v>147556</v>
      </c>
    </row>
    <row r="2492" spans="1:4" ht="13.5" customHeight="1" x14ac:dyDescent="0.2">
      <c r="A2492" s="24" t="s">
        <v>108</v>
      </c>
      <c r="B2492" s="104">
        <v>162945</v>
      </c>
      <c r="C2492" s="105">
        <f t="shared" si="131"/>
        <v>0</v>
      </c>
      <c r="D2492" s="106">
        <v>162945</v>
      </c>
    </row>
    <row r="2493" spans="1:4" ht="13.5" customHeight="1" x14ac:dyDescent="0.2">
      <c r="A2493" s="24" t="s">
        <v>50</v>
      </c>
      <c r="B2493" s="104">
        <v>92336</v>
      </c>
      <c r="C2493" s="105">
        <f t="shared" si="131"/>
        <v>-5432</v>
      </c>
      <c r="D2493" s="106">
        <v>86904</v>
      </c>
    </row>
    <row r="2494" spans="1:4" ht="13.5" customHeight="1" x14ac:dyDescent="0.2">
      <c r="A2494" s="24" t="s">
        <v>51</v>
      </c>
      <c r="B2494" s="104">
        <v>86904</v>
      </c>
      <c r="C2494" s="105">
        <f t="shared" si="131"/>
        <v>-3621</v>
      </c>
      <c r="D2494" s="106">
        <v>83283</v>
      </c>
    </row>
    <row r="2495" spans="1:4" ht="13.5" customHeight="1" thickBot="1" x14ac:dyDescent="0.25">
      <c r="A2495" s="22" t="s">
        <v>52</v>
      </c>
      <c r="B2495" s="116">
        <v>217260</v>
      </c>
      <c r="C2495" s="105">
        <f t="shared" si="131"/>
        <v>-9053</v>
      </c>
      <c r="D2495" s="117">
        <v>208207</v>
      </c>
    </row>
    <row r="2496" spans="1:4" ht="13.5" customHeight="1" thickBot="1" x14ac:dyDescent="0.25">
      <c r="A2496" s="10" t="s">
        <v>53</v>
      </c>
      <c r="B2496" s="34">
        <f>SUM(B2482:B2495)</f>
        <v>2351840</v>
      </c>
      <c r="C2496" s="34">
        <f>SUM(C2482:C2495)</f>
        <v>-162766.00000000003</v>
      </c>
      <c r="D2496" s="35">
        <f>SUM(D2482:D2495)</f>
        <v>2189074</v>
      </c>
    </row>
    <row r="2497" spans="1:4" ht="13.5" customHeight="1" thickBot="1" x14ac:dyDescent="0.25">
      <c r="A2497" s="70"/>
      <c r="B2497" s="109"/>
      <c r="C2497" s="109"/>
      <c r="D2497" s="71"/>
    </row>
    <row r="2498" spans="1:4" ht="13.5" customHeight="1" thickBot="1" x14ac:dyDescent="0.25">
      <c r="A2498" s="87" t="s">
        <v>54</v>
      </c>
      <c r="B2498" s="110">
        <f>B2496</f>
        <v>2351840</v>
      </c>
      <c r="C2498" s="110">
        <f>C2496</f>
        <v>-162766.00000000003</v>
      </c>
      <c r="D2498" s="111">
        <f>D2496</f>
        <v>2189074</v>
      </c>
    </row>
    <row r="2499" spans="1:4" ht="13.5" customHeight="1" x14ac:dyDescent="0.2">
      <c r="A2499" s="14"/>
      <c r="B2499" s="14"/>
      <c r="C2499" s="14"/>
      <c r="D2499" s="18"/>
    </row>
    <row r="2500" spans="1:4" ht="13.5" customHeight="1" x14ac:dyDescent="0.2">
      <c r="A2500" s="14" t="s">
        <v>55</v>
      </c>
      <c r="B2500" s="14"/>
      <c r="C2500" s="14"/>
      <c r="D2500" s="4"/>
    </row>
    <row r="2501" spans="1:4" ht="13.5" customHeight="1" x14ac:dyDescent="0.2">
      <c r="A2501" s="16"/>
      <c r="B2501" s="16"/>
      <c r="C2501" s="16"/>
      <c r="D2501" s="4"/>
    </row>
    <row r="2502" spans="1:4" ht="13.5" customHeight="1" thickBot="1" x14ac:dyDescent="0.25">
      <c r="A2502" s="14" t="s">
        <v>56</v>
      </c>
      <c r="B2502" s="14"/>
      <c r="C2502" s="14"/>
      <c r="D2502" s="30" t="s">
        <v>109</v>
      </c>
    </row>
    <row r="2503" spans="1:4" ht="45" customHeight="1" thickBot="1" x14ac:dyDescent="0.25">
      <c r="A2503" s="2" t="s">
        <v>0</v>
      </c>
      <c r="B2503" s="31" t="s">
        <v>110</v>
      </c>
      <c r="C2503" s="32" t="s">
        <v>111</v>
      </c>
      <c r="D2503" s="3" t="s">
        <v>112</v>
      </c>
    </row>
    <row r="2504" spans="1:4" ht="13.5" customHeight="1" thickBot="1" x14ac:dyDescent="0.25">
      <c r="A2504" s="118" t="s">
        <v>57</v>
      </c>
      <c r="B2504" s="116">
        <v>108630</v>
      </c>
      <c r="C2504" s="105">
        <f t="shared" ref="C2504" si="132">D2504-B2504</f>
        <v>-7242</v>
      </c>
      <c r="D2504" s="119">
        <v>101388</v>
      </c>
    </row>
    <row r="2505" spans="1:4" ht="13.5" customHeight="1" thickBot="1" x14ac:dyDescent="0.25">
      <c r="A2505" s="10" t="s">
        <v>58</v>
      </c>
      <c r="B2505" s="34">
        <f>SUM(B2504:B2504)</f>
        <v>108630</v>
      </c>
      <c r="C2505" s="34">
        <f>SUM(C2504:C2504)</f>
        <v>-7242</v>
      </c>
      <c r="D2505" s="35">
        <f>SUM(D2504:D2504)</f>
        <v>101388</v>
      </c>
    </row>
    <row r="2506" spans="1:4" ht="13.5" customHeight="1" x14ac:dyDescent="0.2">
      <c r="A2506" s="14"/>
      <c r="B2506" s="14"/>
      <c r="C2506" s="14"/>
      <c r="D2506" s="4"/>
    </row>
    <row r="2507" spans="1:4" ht="13.5" customHeight="1" thickBot="1" x14ac:dyDescent="0.25">
      <c r="A2507" s="14" t="s">
        <v>59</v>
      </c>
      <c r="B2507" s="14"/>
      <c r="C2507" s="14"/>
      <c r="D2507" s="30" t="s">
        <v>109</v>
      </c>
    </row>
    <row r="2508" spans="1:4" ht="45" customHeight="1" thickBot="1" x14ac:dyDescent="0.25">
      <c r="A2508" s="2" t="s">
        <v>0</v>
      </c>
      <c r="B2508" s="31" t="s">
        <v>110</v>
      </c>
      <c r="C2508" s="32" t="s">
        <v>111</v>
      </c>
      <c r="D2508" s="3" t="s">
        <v>112</v>
      </c>
    </row>
    <row r="2509" spans="1:4" ht="13.5" customHeight="1" x14ac:dyDescent="0.2">
      <c r="A2509" s="60" t="s">
        <v>60</v>
      </c>
      <c r="B2509" s="104">
        <v>434520</v>
      </c>
      <c r="C2509" s="105">
        <f t="shared" ref="C2509:C2512" si="133">D2509-B2509</f>
        <v>-19915.229999999981</v>
      </c>
      <c r="D2509" s="106">
        <v>414604.77</v>
      </c>
    </row>
    <row r="2510" spans="1:4" ht="13.5" customHeight="1" x14ac:dyDescent="0.2">
      <c r="A2510" s="60" t="s">
        <v>61</v>
      </c>
      <c r="B2510" s="104">
        <v>217260</v>
      </c>
      <c r="C2510" s="105">
        <f t="shared" si="133"/>
        <v>-10862</v>
      </c>
      <c r="D2510" s="106">
        <v>206398</v>
      </c>
    </row>
    <row r="2511" spans="1:4" ht="13.5" customHeight="1" x14ac:dyDescent="0.2">
      <c r="A2511" s="60" t="s">
        <v>62</v>
      </c>
      <c r="B2511" s="104">
        <v>217260</v>
      </c>
      <c r="C2511" s="105">
        <f t="shared" si="133"/>
        <v>-16295</v>
      </c>
      <c r="D2511" s="106">
        <v>200965</v>
      </c>
    </row>
    <row r="2512" spans="1:4" ht="13.5" customHeight="1" thickBot="1" x14ac:dyDescent="0.25">
      <c r="A2512" s="98" t="s">
        <v>63</v>
      </c>
      <c r="B2512" s="116">
        <v>651780</v>
      </c>
      <c r="C2512" s="105">
        <f t="shared" si="133"/>
        <v>-46572</v>
      </c>
      <c r="D2512" s="117">
        <v>605208</v>
      </c>
    </row>
    <row r="2513" spans="1:4" ht="13.5" customHeight="1" thickBot="1" x14ac:dyDescent="0.25">
      <c r="A2513" s="10" t="s">
        <v>64</v>
      </c>
      <c r="B2513" s="34">
        <f>SUM(B2509:B2512)</f>
        <v>1520820</v>
      </c>
      <c r="C2513" s="34">
        <f>SUM(C2509:C2512)</f>
        <v>-93644.229999999981</v>
      </c>
      <c r="D2513" s="35">
        <f>SUM(D2509:D2512)</f>
        <v>1427175.77</v>
      </c>
    </row>
    <row r="2514" spans="1:4" ht="13.5" customHeight="1" thickBot="1" x14ac:dyDescent="0.25">
      <c r="A2514" s="70"/>
      <c r="B2514" s="109"/>
      <c r="C2514" s="109"/>
      <c r="D2514" s="71"/>
    </row>
    <row r="2515" spans="1:4" ht="13.5" customHeight="1" thickBot="1" x14ac:dyDescent="0.25">
      <c r="A2515" s="87" t="s">
        <v>65</v>
      </c>
      <c r="B2515" s="110">
        <f>B2513+B2505</f>
        <v>1629450</v>
      </c>
      <c r="C2515" s="110">
        <f>C2513+C2505</f>
        <v>-100886.22999999998</v>
      </c>
      <c r="D2515" s="111">
        <f>D2513+D2505</f>
        <v>1528563.77</v>
      </c>
    </row>
    <row r="2516" spans="1:4" ht="13.5" customHeight="1" x14ac:dyDescent="0.2">
      <c r="A2516" s="14"/>
      <c r="B2516" s="14"/>
      <c r="C2516" s="14"/>
      <c r="D2516" s="18"/>
    </row>
    <row r="2517" spans="1:4" ht="13.5" customHeight="1" x14ac:dyDescent="0.2">
      <c r="A2517" s="14" t="s">
        <v>66</v>
      </c>
      <c r="B2517" s="14"/>
      <c r="C2517" s="14"/>
      <c r="D2517" s="4"/>
    </row>
    <row r="2518" spans="1:4" ht="13.5" customHeight="1" x14ac:dyDescent="0.2">
      <c r="A2518" s="16"/>
      <c r="B2518" s="16"/>
      <c r="C2518" s="16"/>
      <c r="D2518" s="4"/>
    </row>
    <row r="2519" spans="1:4" ht="13.5" customHeight="1" thickBot="1" x14ac:dyDescent="0.25">
      <c r="A2519" s="14" t="s">
        <v>67</v>
      </c>
      <c r="B2519" s="14"/>
      <c r="C2519" s="14"/>
      <c r="D2519" s="30" t="s">
        <v>109</v>
      </c>
    </row>
    <row r="2520" spans="1:4" ht="45" customHeight="1" thickBot="1" x14ac:dyDescent="0.25">
      <c r="A2520" s="2" t="s">
        <v>0</v>
      </c>
      <c r="B2520" s="31" t="s">
        <v>110</v>
      </c>
      <c r="C2520" s="32" t="s">
        <v>111</v>
      </c>
      <c r="D2520" s="3" t="s">
        <v>112</v>
      </c>
    </row>
    <row r="2521" spans="1:4" ht="13.5" customHeight="1" thickBot="1" x14ac:dyDescent="0.25">
      <c r="A2521" s="95" t="s">
        <v>68</v>
      </c>
      <c r="B2521" s="116">
        <v>43452</v>
      </c>
      <c r="C2521" s="105">
        <f t="shared" ref="C2521" si="134">D2521-B2521</f>
        <v>0</v>
      </c>
      <c r="D2521" s="119">
        <v>43452</v>
      </c>
    </row>
    <row r="2522" spans="1:4" ht="13.5" customHeight="1" thickBot="1" x14ac:dyDescent="0.25">
      <c r="A2522" s="10" t="s">
        <v>69</v>
      </c>
      <c r="B2522" s="34">
        <f>SUM(B2521:B2521)</f>
        <v>43452</v>
      </c>
      <c r="C2522" s="34">
        <f>SUM(C2521:C2521)</f>
        <v>0</v>
      </c>
      <c r="D2522" s="35">
        <f>SUM(D2521:D2521)</f>
        <v>43452</v>
      </c>
    </row>
    <row r="2523" spans="1:4" ht="13.5" customHeight="1" x14ac:dyDescent="0.2">
      <c r="A2523" s="16"/>
      <c r="B2523" s="16"/>
      <c r="C2523" s="16"/>
      <c r="D2523" s="4"/>
    </row>
    <row r="2524" spans="1:4" ht="13.5" customHeight="1" thickBot="1" x14ac:dyDescent="0.25">
      <c r="A2524" s="14" t="s">
        <v>70</v>
      </c>
      <c r="B2524" s="14"/>
      <c r="C2524" s="14"/>
      <c r="D2524" s="30" t="s">
        <v>109</v>
      </c>
    </row>
    <row r="2525" spans="1:4" ht="45" customHeight="1" thickBot="1" x14ac:dyDescent="0.25">
      <c r="A2525" s="2" t="s">
        <v>0</v>
      </c>
      <c r="B2525" s="31" t="s">
        <v>110</v>
      </c>
      <c r="C2525" s="32" t="s">
        <v>111</v>
      </c>
      <c r="D2525" s="3" t="s">
        <v>112</v>
      </c>
    </row>
    <row r="2526" spans="1:4" ht="13.5" customHeight="1" x14ac:dyDescent="0.2">
      <c r="A2526" s="36" t="s">
        <v>71</v>
      </c>
      <c r="B2526" s="104">
        <v>65178</v>
      </c>
      <c r="C2526" s="105">
        <f t="shared" ref="C2526:C2528" si="135">D2526-B2526</f>
        <v>-4073</v>
      </c>
      <c r="D2526" s="106">
        <v>61105</v>
      </c>
    </row>
    <row r="2527" spans="1:4" ht="13.5" customHeight="1" x14ac:dyDescent="0.2">
      <c r="A2527" s="36" t="s">
        <v>72</v>
      </c>
      <c r="B2527" s="104">
        <v>119493.00000000001</v>
      </c>
      <c r="C2527" s="105">
        <f t="shared" si="135"/>
        <v>0</v>
      </c>
      <c r="D2527" s="106">
        <v>119493.00000000001</v>
      </c>
    </row>
    <row r="2528" spans="1:4" ht="13.5" customHeight="1" thickBot="1" x14ac:dyDescent="0.25">
      <c r="A2528" s="37" t="s">
        <v>73</v>
      </c>
      <c r="B2528" s="116">
        <v>119493.00000000001</v>
      </c>
      <c r="C2528" s="105">
        <f t="shared" si="135"/>
        <v>0</v>
      </c>
      <c r="D2528" s="117">
        <v>119493.00000000001</v>
      </c>
    </row>
    <row r="2529" spans="1:4" ht="13.5" customHeight="1" thickBot="1" x14ac:dyDescent="0.25">
      <c r="A2529" s="10" t="s">
        <v>74</v>
      </c>
      <c r="B2529" s="34">
        <f>SUM(B2526:B2528)</f>
        <v>304164</v>
      </c>
      <c r="C2529" s="34">
        <f>SUM(C2526:C2528)</f>
        <v>-4073</v>
      </c>
      <c r="D2529" s="35">
        <f>SUM(D2526:D2528)</f>
        <v>300091</v>
      </c>
    </row>
    <row r="2530" spans="1:4" ht="13.5" customHeight="1" thickBot="1" x14ac:dyDescent="0.25">
      <c r="A2530" s="70"/>
      <c r="B2530" s="109"/>
      <c r="C2530" s="109"/>
      <c r="D2530" s="71"/>
    </row>
    <row r="2531" spans="1:4" ht="13.5" customHeight="1" thickBot="1" x14ac:dyDescent="0.25">
      <c r="A2531" s="87" t="s">
        <v>75</v>
      </c>
      <c r="B2531" s="110">
        <f>B2529+B2522</f>
        <v>347616</v>
      </c>
      <c r="C2531" s="110">
        <f>C2529+C2522</f>
        <v>-4073</v>
      </c>
      <c r="D2531" s="111">
        <f>D2529+D2522</f>
        <v>343543</v>
      </c>
    </row>
    <row r="2532" spans="1:4" ht="13.5" customHeight="1" x14ac:dyDescent="0.2">
      <c r="A2532" s="70"/>
      <c r="B2532" s="109"/>
      <c r="C2532" s="109"/>
      <c r="D2532" s="71"/>
    </row>
    <row r="2533" spans="1:4" ht="13.5" customHeight="1" thickBot="1" x14ac:dyDescent="0.25">
      <c r="A2533" s="70"/>
      <c r="B2533" s="109"/>
      <c r="C2533" s="109"/>
      <c r="D2533" s="71"/>
    </row>
    <row r="2534" spans="1:4" ht="13.5" customHeight="1" thickBot="1" x14ac:dyDescent="0.25">
      <c r="A2534" s="89" t="s">
        <v>7</v>
      </c>
      <c r="B2534" s="120">
        <f>B2447+B2476+B2498+B2515+B2531</f>
        <v>7644293</v>
      </c>
      <c r="C2534" s="120">
        <f>C2447+C2476+C2498+C2515+C2531</f>
        <v>-378330.99</v>
      </c>
      <c r="D2534" s="121">
        <f>D2447+D2476+D2498+D2515+D2531</f>
        <v>7265962.0099999998</v>
      </c>
    </row>
    <row r="2536" spans="1:4" ht="13.5" customHeight="1" x14ac:dyDescent="0.2">
      <c r="A2536" s="5" t="s">
        <v>2</v>
      </c>
      <c r="B2536" s="5"/>
      <c r="C2536" s="5"/>
      <c r="D2536" s="7"/>
    </row>
    <row r="2537" spans="1:4" ht="13.5" customHeight="1" x14ac:dyDescent="0.2">
      <c r="A2537" s="5"/>
      <c r="B2537" s="5"/>
      <c r="C2537" s="5"/>
      <c r="D2537" s="7"/>
    </row>
    <row r="2538" spans="1:4" ht="13.5" customHeight="1" thickBot="1" x14ac:dyDescent="0.25">
      <c r="A2538" s="14" t="s">
        <v>9</v>
      </c>
      <c r="B2538" s="14"/>
      <c r="C2538" s="14"/>
      <c r="D2538" s="30" t="s">
        <v>109</v>
      </c>
    </row>
    <row r="2539" spans="1:4" ht="45" customHeight="1" thickBot="1" x14ac:dyDescent="0.25">
      <c r="A2539" s="2" t="s">
        <v>0</v>
      </c>
      <c r="B2539" s="31" t="s">
        <v>110</v>
      </c>
      <c r="C2539" s="32" t="s">
        <v>111</v>
      </c>
      <c r="D2539" s="3" t="s">
        <v>112</v>
      </c>
    </row>
    <row r="2540" spans="1:4" ht="13.5" customHeight="1" thickBot="1" x14ac:dyDescent="0.25">
      <c r="A2540" s="37" t="s">
        <v>79</v>
      </c>
      <c r="B2540" s="116">
        <v>488835</v>
      </c>
      <c r="C2540" s="105">
        <f t="shared" ref="C2540" si="136">D2540-B2540</f>
        <v>-32751</v>
      </c>
      <c r="D2540" s="119">
        <v>456084</v>
      </c>
    </row>
    <row r="2541" spans="1:4" ht="13.5" customHeight="1" thickBot="1" x14ac:dyDescent="0.25">
      <c r="A2541" s="10" t="s">
        <v>21</v>
      </c>
      <c r="B2541" s="34">
        <f>SUM(B2540:B2540)</f>
        <v>488835</v>
      </c>
      <c r="C2541" s="34">
        <f>SUM(C2540:C2540)</f>
        <v>-32751</v>
      </c>
      <c r="D2541" s="35">
        <f>SUM(D2540:D2540)</f>
        <v>456084</v>
      </c>
    </row>
    <row r="2542" spans="1:4" customFormat="1" ht="13.5" customHeight="1" x14ac:dyDescent="0.2"/>
    <row r="2543" spans="1:4" ht="13.5" customHeight="1" thickBot="1" x14ac:dyDescent="0.25">
      <c r="A2543" s="14" t="s">
        <v>55</v>
      </c>
      <c r="B2543" s="14"/>
      <c r="C2543" s="14"/>
      <c r="D2543" s="30" t="s">
        <v>109</v>
      </c>
    </row>
    <row r="2544" spans="1:4" ht="45" customHeight="1" thickBot="1" x14ac:dyDescent="0.25">
      <c r="A2544" s="2" t="s">
        <v>0</v>
      </c>
      <c r="B2544" s="31" t="s">
        <v>110</v>
      </c>
      <c r="C2544" s="32" t="s">
        <v>111</v>
      </c>
      <c r="D2544" s="3" t="s">
        <v>112</v>
      </c>
    </row>
    <row r="2545" spans="1:4" ht="13.5" customHeight="1" x14ac:dyDescent="0.2">
      <c r="A2545" s="60" t="s">
        <v>77</v>
      </c>
      <c r="B2545" s="104">
        <v>86904</v>
      </c>
      <c r="C2545" s="105">
        <f t="shared" ref="C2545:C2546" si="137">D2545-B2545</f>
        <v>0</v>
      </c>
      <c r="D2545" s="114">
        <v>86904</v>
      </c>
    </row>
    <row r="2546" spans="1:4" ht="24.75" thickBot="1" x14ac:dyDescent="0.25">
      <c r="A2546" s="160" t="s">
        <v>78</v>
      </c>
      <c r="B2546" s="116">
        <v>217260</v>
      </c>
      <c r="C2546" s="105">
        <f t="shared" si="137"/>
        <v>-9054</v>
      </c>
      <c r="D2546" s="117">
        <v>208206</v>
      </c>
    </row>
    <row r="2547" spans="1:4" ht="13.5" customHeight="1" thickBot="1" x14ac:dyDescent="0.25">
      <c r="A2547" s="10" t="s">
        <v>65</v>
      </c>
      <c r="B2547" s="34">
        <f>SUM(B2545:B2546)</f>
        <v>304164</v>
      </c>
      <c r="C2547" s="34">
        <f>SUM(C2545:C2546)</f>
        <v>-9054</v>
      </c>
      <c r="D2547" s="35">
        <f>SUM(D2545:D2546)</f>
        <v>295110</v>
      </c>
    </row>
    <row r="2548" spans="1:4" customFormat="1" ht="13.5" customHeight="1" x14ac:dyDescent="0.2"/>
    <row r="2549" spans="1:4" ht="13.5" customHeight="1" thickBot="1" x14ac:dyDescent="0.25">
      <c r="A2549" s="8"/>
      <c r="B2549" s="8"/>
      <c r="C2549" s="8"/>
      <c r="D2549" s="9"/>
    </row>
    <row r="2550" spans="1:4" ht="24.75" thickBot="1" x14ac:dyDescent="0.25">
      <c r="A2550" s="159" t="s">
        <v>1</v>
      </c>
      <c r="B2550" s="154">
        <f>B2547+B2541</f>
        <v>792999</v>
      </c>
      <c r="C2550" s="154">
        <f>C2547+C2541</f>
        <v>-41805</v>
      </c>
      <c r="D2550" s="155">
        <f>D2547+D2541</f>
        <v>751194</v>
      </c>
    </row>
    <row r="2552" spans="1:4" ht="13.5" customHeight="1" x14ac:dyDescent="0.2">
      <c r="A2552" s="5" t="s">
        <v>3</v>
      </c>
      <c r="B2552" s="5"/>
      <c r="C2552" s="5"/>
      <c r="D2552" s="4"/>
    </row>
    <row r="2553" spans="1:4" ht="13.5" customHeight="1" thickBot="1" x14ac:dyDescent="0.25">
      <c r="A2553" s="5"/>
      <c r="B2553" s="5"/>
      <c r="C2553" s="5"/>
      <c r="D2553" s="30" t="s">
        <v>109</v>
      </c>
    </row>
    <row r="2554" spans="1:4" ht="45" customHeight="1" thickBot="1" x14ac:dyDescent="0.25">
      <c r="A2554" s="2" t="s">
        <v>0</v>
      </c>
      <c r="B2554" s="31" t="s">
        <v>110</v>
      </c>
      <c r="C2554" s="32" t="s">
        <v>111</v>
      </c>
      <c r="D2554" s="3" t="s">
        <v>112</v>
      </c>
    </row>
    <row r="2555" spans="1:4" ht="24" customHeight="1" thickBot="1" x14ac:dyDescent="0.25">
      <c r="A2555" s="160" t="s">
        <v>665</v>
      </c>
      <c r="B2555" s="156">
        <v>108630</v>
      </c>
      <c r="C2555" s="157">
        <f t="shared" ref="C2555" si="138">D2555-B2555</f>
        <v>0</v>
      </c>
      <c r="D2555" s="158">
        <v>108630</v>
      </c>
    </row>
    <row r="2556" spans="1:4" ht="13.5" customHeight="1" thickBot="1" x14ac:dyDescent="0.25">
      <c r="A2556" s="10" t="s">
        <v>4</v>
      </c>
      <c r="B2556" s="34">
        <f>SUM(B2555:B2555)</f>
        <v>108630</v>
      </c>
      <c r="C2556" s="34">
        <f>SUM(C2555:C2555)</f>
        <v>0</v>
      </c>
      <c r="D2556" s="35">
        <f>SUM(D2555:D2555)</f>
        <v>108630</v>
      </c>
    </row>
    <row r="2557" spans="1:4" ht="13.5" customHeight="1" x14ac:dyDescent="0.2">
      <c r="A2557" s="70"/>
      <c r="B2557" s="70"/>
      <c r="C2557" s="70"/>
      <c r="D2557" s="71"/>
    </row>
    <row r="2558" spans="1:4" ht="13.5" customHeight="1" thickBot="1" x14ac:dyDescent="0.25">
      <c r="A2558" s="70"/>
      <c r="B2558" s="70"/>
      <c r="C2558" s="70"/>
      <c r="D2558" s="71"/>
    </row>
    <row r="2559" spans="1:4" ht="13.5" customHeight="1" thickBot="1" x14ac:dyDescent="0.25">
      <c r="A2559" s="57" t="s">
        <v>5</v>
      </c>
      <c r="B2559" s="120">
        <f>B2556</f>
        <v>108630</v>
      </c>
      <c r="C2559" s="120">
        <f>C2556</f>
        <v>0</v>
      </c>
      <c r="D2559" s="121">
        <f>D2556</f>
        <v>108630</v>
      </c>
    </row>
    <row r="2560" spans="1:4" ht="13.5" customHeight="1" x14ac:dyDescent="0.2">
      <c r="A2560" s="83"/>
      <c r="B2560" s="122"/>
      <c r="C2560" s="122"/>
      <c r="D2560" s="122"/>
    </row>
    <row r="2561" spans="1:4" ht="13.5" customHeight="1" thickBot="1" x14ac:dyDescent="0.25">
      <c r="A2561" s="83"/>
      <c r="B2561" s="122"/>
      <c r="C2561" s="122"/>
      <c r="D2561" s="122"/>
    </row>
    <row r="2562" spans="1:4" ht="13.5" customHeight="1" thickBot="1" x14ac:dyDescent="0.25">
      <c r="A2562" s="172" t="s">
        <v>8</v>
      </c>
      <c r="B2562" s="193">
        <f>B2559+B2550+B2534</f>
        <v>8545922</v>
      </c>
      <c r="C2562" s="193">
        <f>C2559+C2550+C2534</f>
        <v>-420135.99</v>
      </c>
      <c r="D2562" s="194">
        <f>D2559+D2550+D2534</f>
        <v>8125786.0099999998</v>
      </c>
    </row>
  </sheetData>
  <mergeCells count="17">
    <mergeCell ref="A862:D862"/>
    <mergeCell ref="A2370:D2370"/>
    <mergeCell ref="A2400:D2400"/>
    <mergeCell ref="A2425:D2425"/>
    <mergeCell ref="A1:D1"/>
    <mergeCell ref="A2314:D2314"/>
    <mergeCell ref="A939:D939"/>
    <mergeCell ref="A1621:D1621"/>
    <mergeCell ref="A107:D107"/>
    <mergeCell ref="A178:D178"/>
    <mergeCell ref="A254:D254"/>
    <mergeCell ref="A295:D295"/>
    <mergeCell ref="A388:D388"/>
    <mergeCell ref="A421:D421"/>
    <mergeCell ref="A439:D439"/>
    <mergeCell ref="A500:D500"/>
    <mergeCell ref="A793:D793"/>
  </mergeCells>
  <phoneticPr fontId="1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v roce 2014 na jednotlivé školy a školská zařízení zřizovaná Olomouckým krajem, obcemi a na soukromé školy na území Olomouckého kraje</oddHeader>
    <oddFooter>&amp;L&amp;"Arial,Kurzíva"Zastupitelstvo Olomouckého kraje 20. 2. 2015
11 - Rozpis rozpočtu škol a školských zařízení v působnosti OK v roce 2014
Příloha č. 3 - Rozpis rozpočtu rozvojových programů MŠMT v roce 2014&amp;R&amp;"Arial,Kurzíva"Strana &amp;P (celkem 81)</oddFooter>
  </headerFooter>
  <rowBreaks count="19" manualBreakCount="19">
    <brk id="41" max="16383" man="1"/>
    <brk id="78" max="16383" man="1"/>
    <brk id="197" max="16383" man="1"/>
    <brk id="269" max="16383" man="1"/>
    <brk id="340" max="16383" man="1"/>
    <brk id="373" max="16383" man="1"/>
    <brk id="406" max="16383" man="1"/>
    <brk id="438" max="16383" man="1"/>
    <brk id="474" max="16383" man="1"/>
    <brk id="650" max="16383" man="1"/>
    <brk id="692" max="16383" man="1"/>
    <brk id="805" max="16383" man="1"/>
    <brk id="1102" max="16383" man="1"/>
    <brk id="1475" max="16383" man="1"/>
    <brk id="1853" max="16383" man="1"/>
    <brk id="2399" max="16383" man="1"/>
    <brk id="2477" max="16383" man="1"/>
    <brk id="2516" max="16383" man="1"/>
    <brk id="25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2014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2015-01-20T08:25:49Z</cp:lastPrinted>
  <dcterms:created xsi:type="dcterms:W3CDTF">2003-03-18T09:23:49Z</dcterms:created>
  <dcterms:modified xsi:type="dcterms:W3CDTF">2015-01-30T10:01:04Z</dcterms:modified>
</cp:coreProperties>
</file>