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360" windowHeight="11640"/>
  </bookViews>
  <sheets>
    <sheet name="Rozpočet PN 2014 obecní školy" sheetId="1" r:id="rId1"/>
  </sheets>
  <calcPr calcId="145621"/>
</workbook>
</file>

<file path=xl/calcChain.xml><?xml version="1.0" encoding="utf-8"?>
<calcChain xmlns="http://schemas.openxmlformats.org/spreadsheetml/2006/main">
  <c r="C504" i="1" l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359" i="1"/>
  <c r="C360" i="1"/>
  <c r="C361" i="1"/>
  <c r="C362" i="1"/>
  <c r="C363" i="1"/>
  <c r="C364" i="1"/>
  <c r="C365" i="1"/>
  <c r="C366" i="1"/>
  <c r="C367" i="1"/>
  <c r="C368" i="1"/>
  <c r="C369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220" i="1"/>
  <c r="C221" i="1"/>
  <c r="C222" i="1"/>
  <c r="C223" i="1"/>
  <c r="C224" i="1"/>
  <c r="C225" i="1"/>
  <c r="C226" i="1"/>
  <c r="C227" i="1"/>
  <c r="C228" i="1"/>
  <c r="C229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503" i="1"/>
  <c r="C502" i="1"/>
  <c r="C460" i="1"/>
  <c r="C459" i="1"/>
  <c r="C441" i="1"/>
  <c r="C440" i="1"/>
  <c r="C375" i="1"/>
  <c r="C374" i="1"/>
  <c r="C358" i="1"/>
  <c r="C357" i="1"/>
  <c r="C322" i="1"/>
  <c r="C321" i="1"/>
  <c r="C235" i="1"/>
  <c r="C234" i="1"/>
  <c r="C219" i="1"/>
  <c r="C218" i="1"/>
  <c r="C195" i="1"/>
  <c r="C194" i="1"/>
  <c r="C210" i="1" s="1"/>
  <c r="C169" i="1"/>
  <c r="C168" i="1"/>
  <c r="C190" i="1" s="1"/>
  <c r="C81" i="1"/>
  <c r="C80" i="1"/>
  <c r="C164" i="1" s="1"/>
  <c r="C56" i="1"/>
  <c r="C55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538" i="1"/>
  <c r="B538" i="1"/>
  <c r="C498" i="1"/>
  <c r="B498" i="1"/>
  <c r="B455" i="1"/>
  <c r="B540" i="1" s="1"/>
  <c r="C432" i="1"/>
  <c r="B432" i="1"/>
  <c r="C370" i="1"/>
  <c r="B370" i="1"/>
  <c r="C353" i="1"/>
  <c r="B353" i="1"/>
  <c r="B434" i="1" s="1"/>
  <c r="B315" i="1"/>
  <c r="B313" i="1"/>
  <c r="C230" i="1"/>
  <c r="B230" i="1"/>
  <c r="B210" i="1"/>
  <c r="B190" i="1"/>
  <c r="B164" i="1"/>
  <c r="B212" i="1" s="1"/>
  <c r="B76" i="1"/>
  <c r="C76" i="1"/>
  <c r="C10" i="1"/>
  <c r="C9" i="1"/>
  <c r="C48" i="1"/>
  <c r="C50" i="1" s="1"/>
  <c r="B48" i="1"/>
  <c r="B50" i="1" s="1"/>
  <c r="B542" i="1" l="1"/>
  <c r="C455" i="1"/>
  <c r="C313" i="1"/>
  <c r="C315" i="1" s="1"/>
  <c r="C540" i="1"/>
  <c r="C434" i="1"/>
  <c r="C212" i="1"/>
  <c r="C542" i="1" l="1"/>
  <c r="D538" i="1" l="1"/>
  <c r="D498" i="1"/>
  <c r="D455" i="1"/>
  <c r="D432" i="1"/>
  <c r="D370" i="1"/>
  <c r="D353" i="1"/>
  <c r="D313" i="1"/>
  <c r="D230" i="1"/>
  <c r="D210" i="1"/>
  <c r="D190" i="1"/>
  <c r="D164" i="1"/>
  <c r="D76" i="1"/>
  <c r="D48" i="1"/>
  <c r="D50" i="1" s="1"/>
  <c r="D540" i="1" l="1"/>
  <c r="D434" i="1"/>
  <c r="D315" i="1"/>
  <c r="D212" i="1"/>
  <c r="D542" i="1" l="1"/>
</calcChain>
</file>

<file path=xl/sharedStrings.xml><?xml version="1.0" encoding="utf-8"?>
<sst xmlns="http://schemas.openxmlformats.org/spreadsheetml/2006/main" count="572" uniqueCount="511">
  <si>
    <t>Okres Jeseník</t>
  </si>
  <si>
    <t>Celkem okres Jeseník</t>
  </si>
  <si>
    <t>Okres Olomouc</t>
  </si>
  <si>
    <t>Celkem okres Olomouc</t>
  </si>
  <si>
    <t>Okres Prostějov</t>
  </si>
  <si>
    <t>Celkem okres Prostějov</t>
  </si>
  <si>
    <t>Okres Přerov</t>
  </si>
  <si>
    <t>Celkem okres Přerov</t>
  </si>
  <si>
    <t>Okres Šumperk</t>
  </si>
  <si>
    <t>Celkem okres Šumperk</t>
  </si>
  <si>
    <t>Obec s rozšířenou působností: Jeseník</t>
  </si>
  <si>
    <t>Obec s rozšířenou působností: Litovel</t>
  </si>
  <si>
    <t>Obec s rozšířenou působností: Olomouc</t>
  </si>
  <si>
    <t>Obec s rozšířenou působností: Šternberk</t>
  </si>
  <si>
    <t>Obec s rozšířenou působností: Uničov</t>
  </si>
  <si>
    <t>Obec s rozšířenou působností: Konice</t>
  </si>
  <si>
    <t>Obec s rozšířenou působností: Prostějov</t>
  </si>
  <si>
    <t>Obec s rozšířenou působností: Hranice</t>
  </si>
  <si>
    <t>Obec s rozšířenou působností: Lipník nad Bečvou</t>
  </si>
  <si>
    <t>Obec s rozšířenou působností: Přerov</t>
  </si>
  <si>
    <t>Obec s rozšířenou působností: Mohelnice</t>
  </si>
  <si>
    <t>Obec s rozšířenou působností: Šumperk</t>
  </si>
  <si>
    <t>Obec s rozšířenou působností: Zábřeh</t>
  </si>
  <si>
    <t>Celkem Jeseník</t>
  </si>
  <si>
    <t>Celkem Litovel</t>
  </si>
  <si>
    <t>Celkem Olomouc</t>
  </si>
  <si>
    <t>Celkem Šternberk</t>
  </si>
  <si>
    <t>Celkem Uničov</t>
  </si>
  <si>
    <t>Celkem Konice</t>
  </si>
  <si>
    <t>Celkem Prostějov</t>
  </si>
  <si>
    <t>Celkem Hranice</t>
  </si>
  <si>
    <t>Celkem Lipník nad Bečvou</t>
  </si>
  <si>
    <t>Celkem Přerov</t>
  </si>
  <si>
    <t>Celkem Mohelnice</t>
  </si>
  <si>
    <t>Celkem Šumperk</t>
  </si>
  <si>
    <t>Celkem Zábřeh</t>
  </si>
  <si>
    <t>Název školy</t>
  </si>
  <si>
    <t>Mateřská škola Česká Ves, Jesenická 98</t>
  </si>
  <si>
    <t>Mateřská škola Česká Ves, Holanova 417</t>
  </si>
  <si>
    <t>Základní škola Česká Ves</t>
  </si>
  <si>
    <t>Mateřská škola Javorník, Míru 356</t>
  </si>
  <si>
    <t>Mateřská škola Javorník, Polská 488</t>
  </si>
  <si>
    <t>Základní škola Javorník, Školní 72</t>
  </si>
  <si>
    <t>Mateřská škola Jeseník, Jiráskova 799</t>
  </si>
  <si>
    <t>Mateřská škola Kopretina Jeseník, Tyršova 307</t>
  </si>
  <si>
    <t>Mateřská škola Jeseník, Karla Čapka</t>
  </si>
  <si>
    <t>Základní umělecká škola Jeseník</t>
  </si>
  <si>
    <t>Mateřská škola Široký Brod</t>
  </si>
  <si>
    <t>Mateřská škola Mikulovice</t>
  </si>
  <si>
    <t>Základní škola Vidnava</t>
  </si>
  <si>
    <t>Mateřská škola Vlčice</t>
  </si>
  <si>
    <t>Základní škola Zlaté Hory</t>
  </si>
  <si>
    <t>Mateřská škola Žulová</t>
  </si>
  <si>
    <t>Základní škola Žulová</t>
  </si>
  <si>
    <t>Mateřská škola Bílá Lhota</t>
  </si>
  <si>
    <t>Mateřská škola Litovel, Frištenského 917</t>
  </si>
  <si>
    <t>Základní škola Litovel, Vítězná 1250</t>
  </si>
  <si>
    <t>Mateřská škola Senice na Hané, Nádražní 350</t>
  </si>
  <si>
    <t>Mateřská škola Slavětín</t>
  </si>
  <si>
    <t>Základní škola Doloplazy</t>
  </si>
  <si>
    <t>Mateřská škola Doloplazy</t>
  </si>
  <si>
    <t>Mateřská škola Hlubočky, Boční 437</t>
  </si>
  <si>
    <t>Mateřská škola Hlubočky, Dukelských hrdinů 220</t>
  </si>
  <si>
    <t>Mateřská škola Hlušovice</t>
  </si>
  <si>
    <t>Mateřská škola Liboš</t>
  </si>
  <si>
    <t>Mateřská škola Mrsklesy</t>
  </si>
  <si>
    <t>Mateřská škola Náměšť na Hané, Zábraní 514</t>
  </si>
  <si>
    <t>Základní škola Náměšť na Hané, Komenského 283</t>
  </si>
  <si>
    <t>Základní škola Olomouc, Gagarinova 19</t>
  </si>
  <si>
    <t>Základní škola Olomouc, Heyrovského 33</t>
  </si>
  <si>
    <t>Základní škola Olomouc, Mozartova 48</t>
  </si>
  <si>
    <t>Základní škola Olomouc, tř. Spojenců 8</t>
  </si>
  <si>
    <t>Mateřská škola Olomouc, Dělnická 17b</t>
  </si>
  <si>
    <t>Mateřská škola Olomouc, I. Herrmanna 1</t>
  </si>
  <si>
    <t>Mateřská škola Olomouc, Jílová 41</t>
  </si>
  <si>
    <t>Mateřská škola Olomouc, kpt. Nálepky 10</t>
  </si>
  <si>
    <t>Mateřská škola Olomouc, Michalské stromořadí 11</t>
  </si>
  <si>
    <t>Mateřská škola Olomouc, Mozartova 6</t>
  </si>
  <si>
    <t>Mateřská škola Olomouc, Rooseveltova 101</t>
  </si>
  <si>
    <t>Mateřská škola Olomouc, Škrétova 2</t>
  </si>
  <si>
    <t>Mateřská škola Olomouc, Wolkerova 34</t>
  </si>
  <si>
    <t>Mateřská škola Olomouc, Zeyerova 23</t>
  </si>
  <si>
    <t>Mateřská škola Olomouc, Žižkovo nám. 3</t>
  </si>
  <si>
    <t>Základní škola Štěpánov, Dolní 78</t>
  </si>
  <si>
    <t>Mateřská škola Štěpánov, Sídliště 555</t>
  </si>
  <si>
    <t>Mateřská škola Toveř</t>
  </si>
  <si>
    <t>Mateřská škola Ústín</t>
  </si>
  <si>
    <t>Školní jídelna Velká Bystřice, Loučná 703</t>
  </si>
  <si>
    <t>Mateřská škola Velký Týnec</t>
  </si>
  <si>
    <t>Mateřská škola Věrovany</t>
  </si>
  <si>
    <t>Mateřská škola Domašov nad Bystřicí</t>
  </si>
  <si>
    <t>Mateřská škola Domašov u Šternberka</t>
  </si>
  <si>
    <t>Mateřská škola Hnojice</t>
  </si>
  <si>
    <t>Základní škola Jívová</t>
  </si>
  <si>
    <t>Mateřská škola Jívová</t>
  </si>
  <si>
    <t>Základní škola Moravský Beroun, Opavská 128</t>
  </si>
  <si>
    <t>Základní škola Šternberk, Dr. Hrubého 2</t>
  </si>
  <si>
    <t>Základní škola Šternberk, Svatoplukova 7</t>
  </si>
  <si>
    <t>Mateřská škola Šternberk, Nádražní 7</t>
  </si>
  <si>
    <t>Školní jídelna Šternberk, Komenského 44</t>
  </si>
  <si>
    <t>Základní umělecká škola Šternberk, Olomoucká 32</t>
  </si>
  <si>
    <t>Dům dětí a mládeže Šternberk, Opavská 14</t>
  </si>
  <si>
    <t>Mateřská škola Dlouhá Loučka, 1.máje 31</t>
  </si>
  <si>
    <t>Základní škola Nová Hradečná</t>
  </si>
  <si>
    <t>Základní škola Paseka</t>
  </si>
  <si>
    <t>Mateřská škola Paseka</t>
  </si>
  <si>
    <t>Základní škola Šumvald</t>
  </si>
  <si>
    <t>Základní škola Troubelice</t>
  </si>
  <si>
    <t>Mateřská škola Troubelice</t>
  </si>
  <si>
    <t>Základní škola Uničov, J. Haška 211</t>
  </si>
  <si>
    <t>Základní škola Uničov, U stadionu 849</t>
  </si>
  <si>
    <t>Mateřská škola Uničov, Komenského 680</t>
  </si>
  <si>
    <t>Mateřská škola Konice, Smetanova 202</t>
  </si>
  <si>
    <t>Základní škola a gymnázium Konice, Tyršova 609</t>
  </si>
  <si>
    <t>Mateřská škola Skřípov</t>
  </si>
  <si>
    <t>Mateřská škola Stražisko</t>
  </si>
  <si>
    <t>Mateřská škola Bílovice-Lutotín</t>
  </si>
  <si>
    <t>Mateřská škola Brodek u Prostějova, Zámecká 348</t>
  </si>
  <si>
    <t xml:space="preserve">Mateřská škola Čehovice </t>
  </si>
  <si>
    <t>Mateřská škola Čelčice</t>
  </si>
  <si>
    <t>Mateřská škola Dřevnovice</t>
  </si>
  <si>
    <t>Mateřská škola Hluchov</t>
  </si>
  <si>
    <t>Mateřská škola Klenovice na Hané</t>
  </si>
  <si>
    <t>Mateřská škola Kralice na Hané</t>
  </si>
  <si>
    <t>Základní škola Krumsín</t>
  </si>
  <si>
    <t>Mateřská škola Malé Hradisko</t>
  </si>
  <si>
    <t>Základní škola Němčice nad Hanou, Tyršova 360</t>
  </si>
  <si>
    <t>Základní umělecká škola Němčice nad Hanou, Komenského nám. 168</t>
  </si>
  <si>
    <t>Mateřská škola Otinoves</t>
  </si>
  <si>
    <t>Mateřská škola Plumlov , Na stráži 512</t>
  </si>
  <si>
    <t>Základní umělecká škola Plumlov, Na aleji 44</t>
  </si>
  <si>
    <t>Základní škola Prostějov, ul. dr. Horáka 24</t>
  </si>
  <si>
    <t>Základní škola Prostějov, ul. Vl. Majakovského 1</t>
  </si>
  <si>
    <t>Reálné gymnázium a základní škola Prostějov, Studentská 4</t>
  </si>
  <si>
    <t>Dům dětí a mládeže Sportcentrum Prostějov, Olympijská 4</t>
  </si>
  <si>
    <t>Mateřská škola Prostějov, Moravská ul. 30</t>
  </si>
  <si>
    <t>Mateřská škola Prostějov, Rumunská 23</t>
  </si>
  <si>
    <t>Mateřská škola Prostějov, Smetanova ul. 746</t>
  </si>
  <si>
    <t>Mateřská škola Prostějov, ul. Šárka 4</t>
  </si>
  <si>
    <t>Mateřská škola Prostějovičky</t>
  </si>
  <si>
    <t>Mateřská škola Protivanov</t>
  </si>
  <si>
    <t xml:space="preserve">Základní škola Protivanov </t>
  </si>
  <si>
    <t>Mateřská škola Slatinky</t>
  </si>
  <si>
    <t>Mateřská škola Vranovice-Kelčice</t>
  </si>
  <si>
    <t>Mateřská škola Hrabůvka</t>
  </si>
  <si>
    <t>Dům dětí a mládeže Hranice, Galašova 1746</t>
  </si>
  <si>
    <t>Mateřská škola Hranice, Galašova 1747</t>
  </si>
  <si>
    <t>Mateřská škola Hranice, Hromůvka 1542</t>
  </si>
  <si>
    <t>Mateřská škola Hranice, Plynárenská 1791</t>
  </si>
  <si>
    <t>Základní škola Hranice, Šromotovo nám. 177</t>
  </si>
  <si>
    <t>Základní škola Hustopeče nad Bečvou, Školní 223</t>
  </si>
  <si>
    <t>Mateřská škola Malhotice</t>
  </si>
  <si>
    <t>Mateřská škola Rakov</t>
  </si>
  <si>
    <t>Mateřská škola Špičky</t>
  </si>
  <si>
    <t>Školní jídelna Soběchleby</t>
  </si>
  <si>
    <t>Mateřská škola Lipník nad Bečvou, Na Zelince 1185</t>
  </si>
  <si>
    <t>Mateřská škola Bochoř, Náves 16</t>
  </si>
  <si>
    <t>Mateřská škola Brodek u Přerova, Tyršova 217</t>
  </si>
  <si>
    <t>Mateřská škola Buk</t>
  </si>
  <si>
    <t>Mateřská škola Citov</t>
  </si>
  <si>
    <t>Základní škola Horní Moštěnice, Pod Vinohrady 30</t>
  </si>
  <si>
    <t>Základní škola Kojetín, náměstí Míru 83</t>
  </si>
  <si>
    <t>Školní jídelna Kojetín, Hanusíkova 283</t>
  </si>
  <si>
    <t>Dům dětí a mládeže Kojetín, Masarykovo nám.</t>
  </si>
  <si>
    <t>Mateřská škola Líšná</t>
  </si>
  <si>
    <t>Mateřská škola Přerov, Dvořákova 23</t>
  </si>
  <si>
    <t>Mateřská škola Přerov, Komenského 25</t>
  </si>
  <si>
    <t>Mateřská škola Přerov, Kouřilkova 2</t>
  </si>
  <si>
    <t>Mateřská škola Radost Přerov, Kozlovská 44</t>
  </si>
  <si>
    <t>Mateřská škola Přerov, Kratochvílova 19</t>
  </si>
  <si>
    <t>Mateřská škola Přerov, Máchova 8</t>
  </si>
  <si>
    <t>Mateřská škola Přerov, Máchova 14</t>
  </si>
  <si>
    <t>Mateřská škola Přerov, Optiky 14</t>
  </si>
  <si>
    <t>Mateřská škola Přerov, U tenisu 2</t>
  </si>
  <si>
    <t>Základní škola Přerov, Hranická 14</t>
  </si>
  <si>
    <t>Základní škola Přerov, Trávník 27</t>
  </si>
  <si>
    <t>Základní škola Přerov, U tenisu 4</t>
  </si>
  <si>
    <t>Základní škola Přerov, Velká Dlážka 5</t>
  </si>
  <si>
    <t>Mateřská škola Sušice</t>
  </si>
  <si>
    <t>Základní škola Želatovice</t>
  </si>
  <si>
    <t>Mateřská škola Moravičany</t>
  </si>
  <si>
    <t>Mateřská škola Třeština</t>
  </si>
  <si>
    <t>Základní škola Moravičany</t>
  </si>
  <si>
    <t>Mateřská škola Loštice, Trávník</t>
  </si>
  <si>
    <t>Mateřská škola Mohelnice, Na zámečku 10</t>
  </si>
  <si>
    <t>Základní škola Mohelnice, Vodní 27</t>
  </si>
  <si>
    <t>Mateřská škola Bohutín</t>
  </si>
  <si>
    <t>Mateřská škola Libina</t>
  </si>
  <si>
    <t>Základní škola Libina</t>
  </si>
  <si>
    <t>Základní škola Ruda nad Moravou</t>
  </si>
  <si>
    <t>Mateřská škola Bludov, Polní 502</t>
  </si>
  <si>
    <t>Mateřská škola Malá Morava, Vysoký potok</t>
  </si>
  <si>
    <t>Mateřská škola Ruda nad Moravou, Dlouhá 195</t>
  </si>
  <si>
    <t>Mateřská škola Sluníčko Šumperk, Evaldova 25</t>
  </si>
  <si>
    <t>Mateřská škola Pohádka Šumperk, Nerudova 4b</t>
  </si>
  <si>
    <t>Základní škola Šumperk, Šumavská 21</t>
  </si>
  <si>
    <t>Mateřská škola Veselá školka Šumperk, Prievidzská 1</t>
  </si>
  <si>
    <t>Základní škola Postřelmov</t>
  </si>
  <si>
    <t>Mateřská škola Drozdov</t>
  </si>
  <si>
    <t>Mateřská škola Pohádka Zábřeh, ČSA 13</t>
  </si>
  <si>
    <t>Mateřská škola Zábřeh, Zahradní 20</t>
  </si>
  <si>
    <t>Základní škola Zábřeh, B. Němcové 15</t>
  </si>
  <si>
    <t>Školní jídelna Zábřeh, B. Němcové 15</t>
  </si>
  <si>
    <t>Celkem obecní školství Olomouckého kraje</t>
  </si>
  <si>
    <t>Mateřská škola Prostějov, Partyzánská ul. 34</t>
  </si>
  <si>
    <t>Základní umělecká škola Loštice, Trávník 596</t>
  </si>
  <si>
    <t>ÚZ 33 353</t>
  </si>
  <si>
    <t>Mateřská škola Vícov</t>
  </si>
  <si>
    <t>ZŠ a MŠ Bělkovice-Lašťany</t>
  </si>
  <si>
    <t>ZŠ a MŠ Blatec</t>
  </si>
  <si>
    <t>ZŠ a MŠ Bohuňovice</t>
  </si>
  <si>
    <t>ZŠ a MŠ Bystročice</t>
  </si>
  <si>
    <t>ZŠ a MŠ Dolany</t>
  </si>
  <si>
    <t>ZŠ a MŠ Dub nad Moravou</t>
  </si>
  <si>
    <t>ZŠ a MŠ Grygov</t>
  </si>
  <si>
    <t>ZŠ a MŠ Hněvotín</t>
  </si>
  <si>
    <t>ZŠ a MŠ Horka nad Moravou, Lidická 9</t>
  </si>
  <si>
    <t>ZŠ a MŠ Charváty</t>
  </si>
  <si>
    <t>ZŠ a MŠ Kožušany-Tážaly</t>
  </si>
  <si>
    <t>ZŠ a MŠ Křelov, Lipové nám. 18</t>
  </si>
  <si>
    <t>ZŠ a MŠ Lutín, Školní 80</t>
  </si>
  <si>
    <t>ZŠ a MŠ Majetín, Školní 126</t>
  </si>
  <si>
    <t>ZŠ a MŠ Olomouc, Demlova 18</t>
  </si>
  <si>
    <t>ZŠ a MŠ Olomouc, Dvorského 33</t>
  </si>
  <si>
    <t>ZŠ a MŠ Olomouc, M. Gorkého 39</t>
  </si>
  <si>
    <t>Fakultní základní škola Olomouc, Hálkova 4</t>
  </si>
  <si>
    <t>Fakultní ZŠ a MŠ Olomouc, Holečkova 10</t>
  </si>
  <si>
    <t>ZŠ a MŠ Olomouc, Náves Svobody 41</t>
  </si>
  <si>
    <t>ZŠ a MŠ Olomouc, Nedvědova 17</t>
  </si>
  <si>
    <t>ZŠ a MŠ Olomouc-Nemilany, Raisova 1</t>
  </si>
  <si>
    <t>Fakultní ZŠ a MŠ Olomouc, Rožňavská 21</t>
  </si>
  <si>
    <t>ZŠ a MŠ Olomouc, Řezníčkova 1</t>
  </si>
  <si>
    <t>ZŠ a MŠ Olomouc, Svatoplukova 11</t>
  </si>
  <si>
    <t>ZŠ a MŠ Přáslavice</t>
  </si>
  <si>
    <t>ZŠ a MŠ Příkazy</t>
  </si>
  <si>
    <t>ZŠ a MŠ Samotišky</t>
  </si>
  <si>
    <t>ZŠ a MŠ Skrbeň</t>
  </si>
  <si>
    <t>ZŠ a MŠ Slatinice</t>
  </si>
  <si>
    <t>ZŠ a MŠ Těšetice</t>
  </si>
  <si>
    <t>ZŠ a MŠ Velký Újezd</t>
  </si>
  <si>
    <t>ZŠ a MŠ Huzová</t>
  </si>
  <si>
    <t>ZŠ a MŠ Mladějovice</t>
  </si>
  <si>
    <t>ZŠ a MŠ Štarnov</t>
  </si>
  <si>
    <t>ZŠ a MŠ Žerotín</t>
  </si>
  <si>
    <t>ZŠ a MŠ Újezd</t>
  </si>
  <si>
    <t>ZŠ a MŠ Černotín</t>
  </si>
  <si>
    <t>ZŠ a MŠ Hranice - Drahotuše, Hranická 100</t>
  </si>
  <si>
    <t>ZŠ a MŠ Jindřichov</t>
  </si>
  <si>
    <t>ZŠ a MŠ Milenov</t>
  </si>
  <si>
    <t>ZŠ a MŠ Partutovice</t>
  </si>
  <si>
    <t>ZŠ a MŠ Potštát</t>
  </si>
  <si>
    <t>ZŠ a MŠ Skalička</t>
  </si>
  <si>
    <t>ZŠ a MŠ Bělá pod Pradědem</t>
  </si>
  <si>
    <t>ZŠ a MŠ Bernartice</t>
  </si>
  <si>
    <t>ZŠ a MŠ Kobylá nad Vidnavkou</t>
  </si>
  <si>
    <t>ZŠ a MŠ Písečná</t>
  </si>
  <si>
    <t>ZŠ a MŠ Skorošice</t>
  </si>
  <si>
    <t>ZŠ a MŠ Beňov</t>
  </si>
  <si>
    <t>ZŠ a MŠ Kokory</t>
  </si>
  <si>
    <t>ZŠ a MŠ Křenovice</t>
  </si>
  <si>
    <t>ZŠ a MŠ Lobodice</t>
  </si>
  <si>
    <t>ZŠ a MŠ Měrovice nad Hanou</t>
  </si>
  <si>
    <t>ZŠ a MŠ Prosenice, Školní 49</t>
  </si>
  <si>
    <t>Zařízení školního zařízení Přerov, Kratochvílova 30</t>
  </si>
  <si>
    <t>ZŠ a MŠ Rokytnice</t>
  </si>
  <si>
    <t>ZŠ a MŠ Tovačov, Podvalí 353</t>
  </si>
  <si>
    <t>ZŠ a MŠ Troubky, Dědina 10</t>
  </si>
  <si>
    <t>Základní škola Bludov, Nová Dědina 368</t>
  </si>
  <si>
    <t>ZŠ a MŠ Dolní Studénky</t>
  </si>
  <si>
    <t>ZŠ a MŠ Nový Malín</t>
  </si>
  <si>
    <t>ZŠ a MŠ Olšany</t>
  </si>
  <si>
    <t>ZŠ a MŠ Ruda nad Moravou-Hrabenov, Školní 175</t>
  </si>
  <si>
    <t>ZŠ a MŠ Vikýřovice</t>
  </si>
  <si>
    <t>ZŠ a MŠ Brníčko</t>
  </si>
  <si>
    <t>ZŠ a MŠ Dubicko, Zábřežská 143</t>
  </si>
  <si>
    <t>ZŠ a MŠ Hoštejn</t>
  </si>
  <si>
    <t>ZŠ a MŠ Hrabová</t>
  </si>
  <si>
    <t>ZŠ a MŠ Kamenná</t>
  </si>
  <si>
    <t>ZŠ a MŠ Lesnice</t>
  </si>
  <si>
    <t>ZŠ a MŠ Leština, 7. května 134</t>
  </si>
  <si>
    <t>ZŠ a MŠ Lukavice</t>
  </si>
  <si>
    <t>ZŠ a MŠ Rájec</t>
  </si>
  <si>
    <t>ZŠ a MŠ Zábřeh, R. Pavlů 4, Skalička</t>
  </si>
  <si>
    <t>ZŠ a MŠ Zvole</t>
  </si>
  <si>
    <t>ZŠ, MŠ, ŠJ a ŠD Bouzov</t>
  </si>
  <si>
    <t>ZŠ a MŠ Haňovice</t>
  </si>
  <si>
    <t>ZŠ a MŠ Náklo</t>
  </si>
  <si>
    <t>ZŠ a MŠ Pňovice</t>
  </si>
  <si>
    <t>ZŠ a MŠ Hvozd u Prostějova</t>
  </si>
  <si>
    <t>ZŠ a MŠ Kladky</t>
  </si>
  <si>
    <t xml:space="preserve">ZŠ a MŠ Bedihošť </t>
  </si>
  <si>
    <t>ZŠ a MŠ Čechy pod  Kosířem, Komenského 5</t>
  </si>
  <si>
    <t>Jubilejní Masarykova ZŠ a MŠ Drahany</t>
  </si>
  <si>
    <t>ZŠ a MŠ Mostkovice</t>
  </si>
  <si>
    <t>Masarykova ZŠ a MŠ Nezamyslice, 1. máje 234</t>
  </si>
  <si>
    <t>ZŠ a MŠ Olšany u Prostějova</t>
  </si>
  <si>
    <t>ZŠ npor. letectva J. Františka a MŠ Otaslavice</t>
  </si>
  <si>
    <t>ZŠ a MŠ Pěnčín</t>
  </si>
  <si>
    <t>ZŠ a MŠ Prostějov, Melantrichova ul. 60</t>
  </si>
  <si>
    <t>ZŠ a MŠ Prostějov, Palackého třída 14</t>
  </si>
  <si>
    <t>ZŠ a MŠ Smržice, Zákostelí 133</t>
  </si>
  <si>
    <t>ZŠ a MŠ Určice</t>
  </si>
  <si>
    <t>ZŠ a MŠ Jezernice</t>
  </si>
  <si>
    <t>ZŠ a MŠ Lipník nad Bečvou, Loučka</t>
  </si>
  <si>
    <t>ZŠ a MŠ Osek nad Bečvou</t>
  </si>
  <si>
    <t>ZŠ a MŠ Maletín</t>
  </si>
  <si>
    <t>ZŠ a MŠ Pavlov</t>
  </si>
  <si>
    <t>ZŠ a MŠ Úsov</t>
  </si>
  <si>
    <t>Mateřská škola Víceměřice</t>
  </si>
  <si>
    <t>Středisko volného času DUHA Jeseník</t>
  </si>
  <si>
    <t>Mateřská škola Zlaté Hory, Nádražní 306</t>
  </si>
  <si>
    <t>Mateřská škola Litovel, Gemerská 506</t>
  </si>
  <si>
    <t>Mateřská škola Bukovany</t>
  </si>
  <si>
    <t>ZŠ a MŠ Drahanovice</t>
  </si>
  <si>
    <t>Základní škola Hlubočky, Olomoucká 116</t>
  </si>
  <si>
    <t>Fakultní základní škola Olomouc, Tererovo nám. 1</t>
  </si>
  <si>
    <t>Mateřská škola Olomouc, Helsinská 11</t>
  </si>
  <si>
    <t>Základní škola Věrovany</t>
  </si>
  <si>
    <t>Mateřská škola Šumvald</t>
  </si>
  <si>
    <t>Základní škola Uničov, Pionýrů 685</t>
  </si>
  <si>
    <t>Základní škola Klenovice na Hané</t>
  </si>
  <si>
    <t>ZŠ a MŠ Myslejovice</t>
  </si>
  <si>
    <t>ZŠ a MŠ Prostějov, Kollárova ul. 4</t>
  </si>
  <si>
    <t>ZŠ a MŠ Bělotín</t>
  </si>
  <si>
    <t>Základní škola Dřevohostice, Školní 355</t>
  </si>
  <si>
    <t>Základní škola Přerov, B. Němcové 16</t>
  </si>
  <si>
    <t>Základní škola Bohutín</t>
  </si>
  <si>
    <t>ZŠ a MŠ Bohuslavice</t>
  </si>
  <si>
    <t>Základní škola Zdeny Kaprálové a MŠ Vrbátky</t>
  </si>
  <si>
    <t>Základní škola Jeseník, Nábřežní 413</t>
  </si>
  <si>
    <t>Základní škola Litovel, Jungmannova 655</t>
  </si>
  <si>
    <t>Základní škola Senice na Hané, Žižkov 300</t>
  </si>
  <si>
    <t>Základní škola Vilémov</t>
  </si>
  <si>
    <t>Základní škola Olomouc, Fr. Stupky 16</t>
  </si>
  <si>
    <t>Základní škola Velký Týnec</t>
  </si>
  <si>
    <t>Základní škola Šternberk, nám. Svobody 3</t>
  </si>
  <si>
    <t>ZŠ a MŠ T. G. Masaryka Brodek u Konice</t>
  </si>
  <si>
    <t>Základní škola Plumlov, Rudé armády 300</t>
  </si>
  <si>
    <t>Mateřská škola Želeč</t>
  </si>
  <si>
    <t>Základní škola Hranice, tř. 1. máje 357</t>
  </si>
  <si>
    <t>ZŠ a MŠ Lipník nad Bečvou, Hranická 511</t>
  </si>
  <si>
    <t>Mateřská škola Přerov, Lešetínská 5</t>
  </si>
  <si>
    <t>Základní škola Přerov, Želatovská 8</t>
  </si>
  <si>
    <t>Mateřská škola Mohelnice, Hálkova 12</t>
  </si>
  <si>
    <t>Základní škola Šumperk, dr. E. Beneše 1</t>
  </si>
  <si>
    <t>Základní škola Šumperk, Sluneční 38</t>
  </si>
  <si>
    <t>Základní škola Šumperk, Vrchlického 22</t>
  </si>
  <si>
    <t>ZŠ s MŠ Velké Losiny, Osvobození 350</t>
  </si>
  <si>
    <t>Základní škola Štíty, Školní 98</t>
  </si>
  <si>
    <t>ZŠ a MŠ Jana Železného Prostějov, Sídliště svobody 24/79</t>
  </si>
  <si>
    <t>ZŠ a Slaměníkova MŠ Radslavice, Školní 5</t>
  </si>
  <si>
    <t>ZŠ a MŠ Ptení</t>
  </si>
  <si>
    <t xml:space="preserve">ZŠ a MŠ Bratrušov </t>
  </si>
  <si>
    <t>Dům dětí a mládeže Krasohled Zábřeh, Školská 349/9</t>
  </si>
  <si>
    <t>ZŠ a MŠ Červenka, Komenského 31</t>
  </si>
  <si>
    <t>ZŠ a MŠ Domaželice</t>
  </si>
  <si>
    <t>ZŠ a MŠ Sudkov</t>
  </si>
  <si>
    <t>ZŠ a MŠ Tršice</t>
  </si>
  <si>
    <t>Základní umělecká škola Moravský Beroun, Dvořákova 349</t>
  </si>
  <si>
    <t>SVČ a ZpDVPP Doris Šumperk, Komenského 9</t>
  </si>
  <si>
    <t>Dům dětí a mládeže ORION Němčice nad Hanou, Komenského nám. 168</t>
  </si>
  <si>
    <t>Mateřská škola Luběnice</t>
  </si>
  <si>
    <t>ZŠ a MŠ Laškov</t>
  </si>
  <si>
    <t xml:space="preserve">ZŠ a MŠ Vřesovice </t>
  </si>
  <si>
    <t xml:space="preserve">Mateřská škola Jeseník, Křížkovského 1217 </t>
  </si>
  <si>
    <t>ZŠ a MŠ Supíkovice</t>
  </si>
  <si>
    <t>Mateřská škola Zlaté Hory, Nádražní 279</t>
  </si>
  <si>
    <t xml:space="preserve">Základní škola Bílá Lhota </t>
  </si>
  <si>
    <t>ZŠ a MŠ Cholina</t>
  </si>
  <si>
    <t xml:space="preserve">ZŠ a MŠ Luká </t>
  </si>
  <si>
    <t>ZŠ a MŠ Loučany</t>
  </si>
  <si>
    <t>Základní škola Olomouc, 8. května 29</t>
  </si>
  <si>
    <t>Základní škola Olomouc, Zeyerova 28</t>
  </si>
  <si>
    <t>Mateřská škola Suchonice</t>
  </si>
  <si>
    <t>Mateřská škola Lužice</t>
  </si>
  <si>
    <t>Mateřská škola Šternberk, Komenského 44</t>
  </si>
  <si>
    <t>ZŠ a MŠ Medlov</t>
  </si>
  <si>
    <t>Základní škola Bohuslavice</t>
  </si>
  <si>
    <t>ZŠ a MŠ Lipová</t>
  </si>
  <si>
    <t>Mateřská škola Raková</t>
  </si>
  <si>
    <t>Mateřská škola Dobromilice</t>
  </si>
  <si>
    <t>Mateřská škola Držovice</t>
  </si>
  <si>
    <t>Základní škola Hrubčice</t>
  </si>
  <si>
    <t xml:space="preserve">ZŠ a MŠ Kostelec na Hané </t>
  </si>
  <si>
    <t>Základní škola Kralice na Hané</t>
  </si>
  <si>
    <t xml:space="preserve">Mateřská škola Mořice </t>
  </si>
  <si>
    <t>Mateřská škola Ohrozim</t>
  </si>
  <si>
    <t>Mateřská škola Pivín</t>
  </si>
  <si>
    <t>Základní škola Prostějov, ul. E. Valenty 52</t>
  </si>
  <si>
    <t xml:space="preserve">ZŠ a MŠ Přemyslovice </t>
  </si>
  <si>
    <t xml:space="preserve">ZŠ a MŠ Rozstání </t>
  </si>
  <si>
    <t>ZŠ a MŠ Tištín</t>
  </si>
  <si>
    <t>Školní jídelna Hranice, tř. 1. máje 353</t>
  </si>
  <si>
    <t>Mateřská škola Milotice nad Bečvou</t>
  </si>
  <si>
    <t xml:space="preserve">ZŠ a MŠ Olšovec </t>
  </si>
  <si>
    <t xml:space="preserve">ZŠ a MŠ Opatovice </t>
  </si>
  <si>
    <t>Základní škola Lipník nad Bečvou, Osecká 315</t>
  </si>
  <si>
    <t>ZŠ a MŠ Týn nad Bečvou, náves B. Smetany 195</t>
  </si>
  <si>
    <t>Základní škola Brodek u Přerova, Majetínská 275</t>
  </si>
  <si>
    <t>Mateřská škola Dřevohostice, Školní 367</t>
  </si>
  <si>
    <t>Mateřská škola Kojetín, Hanusíkova 10</t>
  </si>
  <si>
    <t>Základní škola Kojetín, Svatopluka Čecha 586</t>
  </si>
  <si>
    <t>ZŠ a MŠ Pavlovice u Přerova</t>
  </si>
  <si>
    <t>ZŠ a MŠ Polkovice</t>
  </si>
  <si>
    <t>Základní škola Přerov, Svisle 13</t>
  </si>
  <si>
    <t xml:space="preserve">ZŠ a MŠ Stará Ves </t>
  </si>
  <si>
    <t>Mateřská škola Výkleky</t>
  </si>
  <si>
    <t>Mateřská škola Želatovice</t>
  </si>
  <si>
    <t xml:space="preserve">Základní škola Loštice, Komenského 17 </t>
  </si>
  <si>
    <t>ZŠ a MŠ Bušín</t>
  </si>
  <si>
    <t xml:space="preserve">Mateřská škola Dolní Studénky-Králec </t>
  </si>
  <si>
    <t xml:space="preserve">ZŠ a MŠ Hanušovice, Hlavní 145 </t>
  </si>
  <si>
    <t>ZŠ a MŠ Hrabišín</t>
  </si>
  <si>
    <t xml:space="preserve">Mateřská škola Chromeč </t>
  </si>
  <si>
    <t xml:space="preserve">ZŠ a MŠ Staré Město, Nádražní 77 </t>
  </si>
  <si>
    <t xml:space="preserve">Základní škola Šumperk, 8. května 63 </t>
  </si>
  <si>
    <t xml:space="preserve">Základní škola a mateřská škola Údolí Desné </t>
  </si>
  <si>
    <t xml:space="preserve">ZŠ a MŠ Horní Studénky </t>
  </si>
  <si>
    <t xml:space="preserve">ZŠ a MŠ Jedlí </t>
  </si>
  <si>
    <t xml:space="preserve">ZŠ a MŠ Jestřebí </t>
  </si>
  <si>
    <t xml:space="preserve">MŠ Kosov </t>
  </si>
  <si>
    <t xml:space="preserve">ZŠ a MŠ Rohle </t>
  </si>
  <si>
    <t xml:space="preserve">ZŠ a MŠ Rovensko </t>
  </si>
  <si>
    <t xml:space="preserve">Základní škola Zábřeh, Školská 11 </t>
  </si>
  <si>
    <t>v Kč</t>
  </si>
  <si>
    <t>Rozpis upraveného rozpočtu přímých nákladů v roce 2014 na jednotlivé školy a školská zařízení zřizovaná obcemi na území Olomouckého kraje</t>
  </si>
  <si>
    <t>Schválený rozpočet roku 2014</t>
  </si>
  <si>
    <t>Úpravy rozpočtu v roce 2014</t>
  </si>
  <si>
    <t>Konečný rozpočet roku 2014</t>
  </si>
  <si>
    <t>Poznámka:</t>
  </si>
  <si>
    <r>
      <t xml:space="preserve">  *)</t>
    </r>
    <r>
      <rPr>
        <sz val="10"/>
        <rFont val="Arial"/>
        <family val="2"/>
        <charset val="238"/>
      </rPr>
      <t xml:space="preserve"> školy, u kterých došlo k 1. 9. 2014 k poklesu výkonů</t>
    </r>
  </si>
  <si>
    <t>ZŠ a MŠ Černá Voda *)</t>
  </si>
  <si>
    <t>Základní umělecká škola Javorník *)</t>
  </si>
  <si>
    <t>ZŠ a MŠ J. Schrotha,  Lipová - lázně *)</t>
  </si>
  <si>
    <t>Základní škola Mikulovice, Hlavní 346 *)</t>
  </si>
  <si>
    <t>ZŠ a MŠ Stará Červená Voda *)</t>
  </si>
  <si>
    <t>Mateřská škola Uhelná *)</t>
  </si>
  <si>
    <t>Mateřská škola Vápenná *)</t>
  </si>
  <si>
    <t>Základní škola Vápenná *)</t>
  </si>
  <si>
    <t>Mateřská škola Velká Kraš *)</t>
  </si>
  <si>
    <t>Mateřská škola Velké Kunětice *)</t>
  </si>
  <si>
    <t>Mateřská škola Vidnava *)</t>
  </si>
  <si>
    <t>ZŠ a MŠ Litovel, Nasobůrky 91 *)</t>
  </si>
  <si>
    <t>Školní jídelna Litovel, Studentů 91 *)</t>
  </si>
  <si>
    <t>ZŠ a MŠ Střeň *)</t>
  </si>
  <si>
    <t>Mateřská škola Vilémov *)</t>
  </si>
  <si>
    <t>ZŠ a MŠ Bystrovany *)</t>
  </si>
  <si>
    <t>ZŠ a MŠ Daskabát *)</t>
  </si>
  <si>
    <t>Základní škola Hlubočky-Mariánské Údoli, Olomoucká 355 *)</t>
  </si>
  <si>
    <t>Školní jídelna Hlubočky, Olomoucká 56 *)</t>
  </si>
  <si>
    <t>ZŠ a MŠ Krčmaň *)</t>
  </si>
  <si>
    <t>Mateřská škola Štěpánov-Moravská Huzová *)</t>
  </si>
  <si>
    <t>Masarykova ZŠ a MŠ Velká Bystřice, 8. května 67 *)</t>
  </si>
  <si>
    <t>ZŠ a MŠ Babice *)</t>
  </si>
  <si>
    <t>Mateřská škola Moravský Beroun, nám. 9.května 595 *)</t>
  </si>
  <si>
    <t>Základní škola Dlouhá Loučka, Šumvaldská 220 *)</t>
  </si>
  <si>
    <t>Mateřská škola Nová Hradečná *)</t>
  </si>
  <si>
    <t>Masarykova jubilejní ZŠ a MŠ Horní Štěpánov *)</t>
  </si>
  <si>
    <t>Mateřská škola Šubířov *)</t>
  </si>
  <si>
    <t>Mateřská škola Biskupice *)</t>
  </si>
  <si>
    <t>Základní škola Brodek u Prostějova, Císařská 65 *)</t>
  </si>
  <si>
    <t>ZŠ a MŠ Čelechovice na Hané, U sokolovny 275 *)</t>
  </si>
  <si>
    <t>Základní škola Dobromilice *)</t>
  </si>
  <si>
    <t>Mateřská škola Doloplazy *)</t>
  </si>
  <si>
    <t>Mateřská škola Hrubčice *)</t>
  </si>
  <si>
    <t>Mateřská škola Ivaň *)</t>
  </si>
  <si>
    <t>Mateřská škola Němčice nad Hanou, Trávnická 201  *)</t>
  </si>
  <si>
    <t>Mateřská škola Niva *)</t>
  </si>
  <si>
    <t>Základní škola Pivín *)</t>
  </si>
  <si>
    <t>Základní umělecká škola Vladimíra Ambrose Prostějov, Kravařova 14 *)</t>
  </si>
  <si>
    <t>Mateřská škola Stařechovice *)</t>
  </si>
  <si>
    <t>ZŠ a MŠ Vrchoslavice *)</t>
  </si>
  <si>
    <t>Mateřská škola Horní Újezd *)</t>
  </si>
  <si>
    <t>Základní škola Hranice, Struhlovsko 1795 *)</t>
  </si>
  <si>
    <t>Mateřská škola Hustopeče nad Bečvou, V zahradách 274 *)</t>
  </si>
  <si>
    <t>Mateřská škola Paršovice *)</t>
  </si>
  <si>
    <t>MŠ Polom *)</t>
  </si>
  <si>
    <t>ZŠ a MŠ Střítež nad Ludinou *)</t>
  </si>
  <si>
    <t>Mateřská škola Teplice nad Bečvou *)</t>
  </si>
  <si>
    <t>ZŠ a MŠ Ústí *)</t>
  </si>
  <si>
    <t>ZŠ a MŠ Všechovice *)</t>
  </si>
  <si>
    <t>Mateřská škola Staměřice *)</t>
  </si>
  <si>
    <t>Základní škola Dolní Újezd *)</t>
  </si>
  <si>
    <t>Gymnázium Lipník nad Bečvou, Komenského sady 62 *)</t>
  </si>
  <si>
    <t>ZŠ a MŠ Soběchleby *)</t>
  </si>
  <si>
    <t>Mateřská škola Veselíčko *)</t>
  </si>
  <si>
    <t>Mateřská škola Bezuchov *)</t>
  </si>
  <si>
    <t>Základní škola Bochoř, Školní 213/13 *)</t>
  </si>
  <si>
    <t>ZŠ a MŠ Lazniky *)</t>
  </si>
  <si>
    <t>Mateřská škola Přerov-Újezdec, Hlavní 61 *)</t>
  </si>
  <si>
    <t>Základní škola Přerov, Za mlýnem 1 *)</t>
  </si>
  <si>
    <t>Mateřská škola Tučín *)</t>
  </si>
  <si>
    <t>Mateřská škola Uhřičice *)</t>
  </si>
  <si>
    <t>ZŠ a MŠ Vlkoš, Náves 43 *)</t>
  </si>
  <si>
    <t>MŠ Klopina *)</t>
  </si>
  <si>
    <t>ZŠ a MŠ Mírov *)</t>
  </si>
  <si>
    <t>Základní škola Mohelnice, Mlýnská 1 *)</t>
  </si>
  <si>
    <t>ZŠ a MŠ Bohdíkov *)</t>
  </si>
  <si>
    <t>Základní škola Chromeč *)</t>
  </si>
  <si>
    <t>ZŠ a MŠ Loučná nad Desnou *)</t>
  </si>
  <si>
    <t>ZŠ a MŠ Oskava *)</t>
  </si>
  <si>
    <t>ZŠ a MŠ Písařov *)</t>
  </si>
  <si>
    <t>ZŠ a MŠ Kolšov *)</t>
  </si>
  <si>
    <t>ZŠ a MŠ Nemile *)</t>
  </si>
  <si>
    <t>Mateřská škola Postřelmov *)</t>
  </si>
  <si>
    <t>MŠ Postřelmůvek *)</t>
  </si>
  <si>
    <t>ZŠ a MŠ Svébohov *)</t>
  </si>
  <si>
    <t>Mateřská škola Severáček Zábřeh, Severovýchod 25 *)</t>
  </si>
  <si>
    <t>Mateřská škola Zábřeh, Strejcova 2a *)</t>
  </si>
  <si>
    <t>Základní škola Zábřeh, Severovýchod 26 *)</t>
  </si>
  <si>
    <t>Školní jídelna Zábřeh, Severovýchod 26 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</si>
</sst>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b/>
      <sz val="9"/>
      <name val="Arial CE"/>
      <family val="2"/>
      <charset val="238"/>
    </font>
    <font>
      <vertAlign val="superscript"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Fill="1"/>
    <xf numFmtId="0" fontId="2" fillId="0" borderId="0" xfId="0" applyFont="1"/>
    <xf numFmtId="0" fontId="6" fillId="0" borderId="0" xfId="0" applyFont="1" applyFill="1" applyBorder="1"/>
    <xf numFmtId="0" fontId="6" fillId="0" borderId="0" xfId="0" applyFont="1"/>
    <xf numFmtId="0" fontId="5" fillId="0" borderId="0" xfId="0" applyFont="1" applyFill="1" applyBorder="1"/>
    <xf numFmtId="49" fontId="7" fillId="0" borderId="0" xfId="0" applyNumberFormat="1" applyFont="1" applyFill="1" applyBorder="1"/>
    <xf numFmtId="0" fontId="8" fillId="0" borderId="0" xfId="0" applyFont="1"/>
    <xf numFmtId="0" fontId="8" fillId="0" borderId="0" xfId="0" applyFont="1" applyFill="1" applyBorder="1"/>
    <xf numFmtId="1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49" fontId="7" fillId="2" borderId="1" xfId="0" applyNumberFormat="1" applyFont="1" applyFill="1" applyBorder="1"/>
    <xf numFmtId="1" fontId="7" fillId="0" borderId="4" xfId="0" applyNumberFormat="1" applyFont="1" applyFill="1" applyBorder="1"/>
    <xf numFmtId="1" fontId="7" fillId="0" borderId="2" xfId="0" applyNumberFormat="1" applyFont="1" applyFill="1" applyBorder="1"/>
    <xf numFmtId="0" fontId="7" fillId="0" borderId="2" xfId="1" applyFont="1" applyFill="1" applyBorder="1" applyAlignment="1">
      <alignment wrapText="1"/>
    </xf>
    <xf numFmtId="0" fontId="7" fillId="0" borderId="2" xfId="1" applyFont="1" applyFill="1" applyBorder="1" applyAlignment="1"/>
    <xf numFmtId="1" fontId="7" fillId="0" borderId="2" xfId="0" applyNumberFormat="1" applyFont="1" applyFill="1" applyBorder="1" applyAlignment="1"/>
    <xf numFmtId="0" fontId="7" fillId="0" borderId="4" xfId="0" applyFont="1" applyFill="1" applyBorder="1"/>
    <xf numFmtId="49" fontId="7" fillId="0" borderId="2" xfId="0" applyNumberFormat="1" applyFont="1" applyFill="1" applyBorder="1"/>
    <xf numFmtId="0" fontId="9" fillId="0" borderId="2" xfId="0" applyFont="1" applyFill="1" applyBorder="1"/>
    <xf numFmtId="0" fontId="7" fillId="0" borderId="2" xfId="0" applyFont="1" applyFill="1" applyBorder="1"/>
    <xf numFmtId="0" fontId="11" fillId="0" borderId="2" xfId="0" applyFont="1" applyFill="1" applyBorder="1"/>
    <xf numFmtId="0" fontId="10" fillId="0" borderId="2" xfId="0" applyFont="1" applyFill="1" applyBorder="1"/>
    <xf numFmtId="0" fontId="7" fillId="0" borderId="4" xfId="0" applyFont="1" applyFill="1" applyBorder="1" applyAlignment="1">
      <alignment horizontal="left"/>
    </xf>
    <xf numFmtId="3" fontId="7" fillId="0" borderId="5" xfId="0" applyNumberFormat="1" applyFont="1" applyBorder="1"/>
    <xf numFmtId="3" fontId="7" fillId="0" borderId="6" xfId="0" applyNumberFormat="1" applyFont="1" applyBorder="1"/>
    <xf numFmtId="3" fontId="7" fillId="2" borderId="7" xfId="0" applyNumberFormat="1" applyFont="1" applyFill="1" applyBorder="1"/>
    <xf numFmtId="3" fontId="7" fillId="3" borderId="7" xfId="0" applyNumberFormat="1" applyFont="1" applyFill="1" applyBorder="1"/>
    <xf numFmtId="1" fontId="7" fillId="0" borderId="2" xfId="0" applyNumberFormat="1" applyFont="1" applyFill="1" applyBorder="1" applyAlignment="1">
      <alignment wrapText="1"/>
    </xf>
    <xf numFmtId="1" fontId="7" fillId="0" borderId="2" xfId="0" applyNumberFormat="1" applyFont="1" applyFill="1" applyBorder="1" applyAlignment="1">
      <alignment vertical="center" wrapText="1"/>
    </xf>
    <xf numFmtId="3" fontId="7" fillId="4" borderId="7" xfId="0" applyNumberFormat="1" applyFont="1" applyFill="1" applyBorder="1"/>
    <xf numFmtId="3" fontId="7" fillId="0" borderId="0" xfId="0" applyNumberFormat="1" applyFont="1" applyFill="1" applyBorder="1"/>
    <xf numFmtId="0" fontId="7" fillId="0" borderId="7" xfId="0" applyFont="1" applyBorder="1" applyAlignment="1">
      <alignment horizontal="center" vertical="center" wrapText="1"/>
    </xf>
    <xf numFmtId="49" fontId="7" fillId="3" borderId="1" xfId="0" applyNumberFormat="1" applyFont="1" applyFill="1" applyBorder="1"/>
    <xf numFmtId="1" fontId="7" fillId="0" borderId="3" xfId="0" applyNumberFormat="1" applyFont="1" applyFill="1" applyBorder="1"/>
    <xf numFmtId="0" fontId="7" fillId="0" borderId="4" xfId="1" applyFont="1" applyFill="1" applyBorder="1" applyAlignment="1"/>
    <xf numFmtId="0" fontId="7" fillId="0" borderId="3" xfId="1" applyFont="1" applyFill="1" applyBorder="1" applyAlignment="1"/>
    <xf numFmtId="49" fontId="7" fillId="0" borderId="4" xfId="0" applyNumberFormat="1" applyFont="1" applyFill="1" applyBorder="1"/>
    <xf numFmtId="0" fontId="9" fillId="0" borderId="4" xfId="0" applyFont="1" applyFill="1" applyBorder="1"/>
    <xf numFmtId="0" fontId="10" fillId="0" borderId="4" xfId="0" applyFont="1" applyFill="1" applyBorder="1"/>
    <xf numFmtId="0" fontId="7" fillId="0" borderId="3" xfId="0" applyFont="1" applyFill="1" applyBorder="1"/>
    <xf numFmtId="49" fontId="7" fillId="4" borderId="1" xfId="0" applyNumberFormat="1" applyFont="1" applyFill="1" applyBorder="1"/>
    <xf numFmtId="0" fontId="12" fillId="0" borderId="0" xfId="0" applyFont="1"/>
    <xf numFmtId="3" fontId="7" fillId="0" borderId="5" xfId="0" applyNumberFormat="1" applyFont="1" applyBorder="1" applyAlignment="1">
      <alignment vertical="center"/>
    </xf>
    <xf numFmtId="0" fontId="10" fillId="0" borderId="3" xfId="0" applyFont="1" applyFill="1" applyBorder="1"/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right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3" fontId="7" fillId="0" borderId="10" xfId="0" applyNumberFormat="1" applyFont="1" applyBorder="1"/>
    <xf numFmtId="3" fontId="7" fillId="0" borderId="11" xfId="0" applyNumberFormat="1" applyFont="1" applyBorder="1"/>
    <xf numFmtId="3" fontId="7" fillId="2" borderId="8" xfId="0" applyNumberFormat="1" applyFont="1" applyFill="1" applyBorder="1"/>
    <xf numFmtId="3" fontId="7" fillId="0" borderId="12" xfId="0" applyNumberFormat="1" applyFont="1" applyBorder="1" applyAlignment="1">
      <alignment horizontal="right" vertical="center"/>
    </xf>
    <xf numFmtId="3" fontId="7" fillId="3" borderId="8" xfId="0" applyNumberFormat="1" applyFont="1" applyFill="1" applyBorder="1"/>
    <xf numFmtId="3" fontId="7" fillId="3" borderId="9" xfId="0" applyNumberFormat="1" applyFont="1" applyFill="1" applyBorder="1"/>
    <xf numFmtId="3" fontId="7" fillId="0" borderId="10" xfId="0" applyNumberFormat="1" applyFont="1" applyBorder="1" applyAlignment="1">
      <alignment vertical="center"/>
    </xf>
    <xf numFmtId="3" fontId="7" fillId="4" borderId="8" xfId="0" applyNumberFormat="1" applyFont="1" applyFill="1" applyBorder="1"/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wrapText="1"/>
    </xf>
    <xf numFmtId="3" fontId="7" fillId="0" borderId="10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 vertical="center" wrapText="1"/>
    </xf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7"/>
  <sheetViews>
    <sheetView tabSelected="1" view="pageLayout" topLeftCell="A528" zoomScaleNormal="100" zoomScaleSheetLayoutView="75" workbookViewId="0">
      <selection activeCell="A542" sqref="A542"/>
    </sheetView>
  </sheetViews>
  <sheetFormatPr defaultRowHeight="12.75" x14ac:dyDescent="0.2"/>
  <cols>
    <col min="1" max="1" width="43.7109375" style="1" customWidth="1"/>
    <col min="2" max="2" width="14.7109375" style="1" customWidth="1"/>
    <col min="3" max="3" width="13.7109375" style="1" customWidth="1"/>
    <col min="4" max="4" width="14.7109375" style="1" customWidth="1"/>
    <col min="5" max="16384" width="9.140625" style="1"/>
  </cols>
  <sheetData>
    <row r="1" spans="1:4" ht="20.100000000000001" customHeight="1" x14ac:dyDescent="0.2">
      <c r="A1" s="64" t="s">
        <v>425</v>
      </c>
      <c r="B1" s="64"/>
      <c r="C1" s="64"/>
      <c r="D1" s="65"/>
    </row>
    <row r="2" spans="1:4" ht="20.100000000000001" customHeight="1" x14ac:dyDescent="0.2">
      <c r="A2" s="66"/>
      <c r="B2" s="66"/>
      <c r="C2" s="66"/>
      <c r="D2" s="65"/>
    </row>
    <row r="3" spans="1:4" ht="15.75" x14ac:dyDescent="0.25">
      <c r="A3" s="6" t="s">
        <v>206</v>
      </c>
      <c r="B3" s="6"/>
      <c r="C3" s="6"/>
    </row>
    <row r="4" spans="1:4" ht="12.75" customHeight="1" x14ac:dyDescent="0.2">
      <c r="A4" s="4"/>
      <c r="B4" s="4"/>
      <c r="C4" s="4"/>
    </row>
    <row r="5" spans="1:4" ht="13.5" customHeight="1" x14ac:dyDescent="0.2">
      <c r="A5" s="7" t="s">
        <v>0</v>
      </c>
      <c r="B5" s="7"/>
      <c r="C5" s="7"/>
    </row>
    <row r="6" spans="1:4" ht="13.5" customHeight="1" x14ac:dyDescent="0.2">
      <c r="A6" s="9"/>
      <c r="B6" s="9"/>
      <c r="C6" s="9"/>
    </row>
    <row r="7" spans="1:4" ht="13.5" customHeight="1" thickBot="1" x14ac:dyDescent="0.25">
      <c r="A7" s="7" t="s">
        <v>10</v>
      </c>
      <c r="B7" s="7"/>
      <c r="C7" s="7"/>
      <c r="D7" s="49" t="s">
        <v>424</v>
      </c>
    </row>
    <row r="8" spans="1:4" ht="45" customHeight="1" thickBot="1" x14ac:dyDescent="0.25">
      <c r="A8" s="10" t="s">
        <v>36</v>
      </c>
      <c r="B8" s="50" t="s">
        <v>426</v>
      </c>
      <c r="C8" s="51" t="s">
        <v>427</v>
      </c>
      <c r="D8" s="34" t="s">
        <v>428</v>
      </c>
    </row>
    <row r="9" spans="1:4" ht="13.5" customHeight="1" x14ac:dyDescent="0.2">
      <c r="A9" s="25" t="s">
        <v>252</v>
      </c>
      <c r="B9" s="52">
        <v>10413500</v>
      </c>
      <c r="C9" s="55">
        <f t="shared" ref="C9:C47" si="0">D9-B9</f>
        <v>267800</v>
      </c>
      <c r="D9" s="26">
        <v>10681300</v>
      </c>
    </row>
    <row r="10" spans="1:4" s="2" customFormat="1" ht="13.5" customHeight="1" x14ac:dyDescent="0.2">
      <c r="A10" s="11" t="s">
        <v>253</v>
      </c>
      <c r="B10" s="52">
        <v>3467800</v>
      </c>
      <c r="C10" s="55">
        <f t="shared" si="0"/>
        <v>2300</v>
      </c>
      <c r="D10" s="26">
        <v>3470100</v>
      </c>
    </row>
    <row r="11" spans="1:4" ht="13.5" customHeight="1" x14ac:dyDescent="0.2">
      <c r="A11" s="11" t="s">
        <v>431</v>
      </c>
      <c r="B11" s="52">
        <v>2851900</v>
      </c>
      <c r="C11" s="55">
        <f t="shared" si="0"/>
        <v>-39400</v>
      </c>
      <c r="D11" s="26">
        <v>2812500</v>
      </c>
    </row>
    <row r="12" spans="1:4" ht="13.5" customHeight="1" x14ac:dyDescent="0.2">
      <c r="A12" s="11" t="s">
        <v>37</v>
      </c>
      <c r="B12" s="52">
        <v>1182300</v>
      </c>
      <c r="C12" s="55">
        <f t="shared" si="0"/>
        <v>200</v>
      </c>
      <c r="D12" s="26">
        <v>1182500</v>
      </c>
    </row>
    <row r="13" spans="1:4" ht="13.5" customHeight="1" x14ac:dyDescent="0.2">
      <c r="A13" s="11" t="s">
        <v>38</v>
      </c>
      <c r="B13" s="52">
        <v>2258400</v>
      </c>
      <c r="C13" s="55">
        <f t="shared" si="0"/>
        <v>16400</v>
      </c>
      <c r="D13" s="26">
        <v>2274800</v>
      </c>
    </row>
    <row r="14" spans="1:4" ht="13.5" customHeight="1" x14ac:dyDescent="0.2">
      <c r="A14" s="11" t="s">
        <v>39</v>
      </c>
      <c r="B14" s="52">
        <v>12429700</v>
      </c>
      <c r="C14" s="55">
        <f t="shared" si="0"/>
        <v>722200</v>
      </c>
      <c r="D14" s="26">
        <v>13151900</v>
      </c>
    </row>
    <row r="15" spans="1:4" ht="13.5" customHeight="1" x14ac:dyDescent="0.2">
      <c r="A15" s="11" t="s">
        <v>40</v>
      </c>
      <c r="B15" s="52">
        <v>2352700</v>
      </c>
      <c r="C15" s="55">
        <f t="shared" si="0"/>
        <v>44500</v>
      </c>
      <c r="D15" s="26">
        <v>2397200</v>
      </c>
    </row>
    <row r="16" spans="1:4" ht="13.5" customHeight="1" x14ac:dyDescent="0.2">
      <c r="A16" s="11" t="s">
        <v>41</v>
      </c>
      <c r="B16" s="52">
        <v>2297200</v>
      </c>
      <c r="C16" s="55">
        <f t="shared" si="0"/>
        <v>1300</v>
      </c>
      <c r="D16" s="26">
        <v>2298500</v>
      </c>
    </row>
    <row r="17" spans="1:4" ht="13.5" customHeight="1" x14ac:dyDescent="0.2">
      <c r="A17" s="11" t="s">
        <v>42</v>
      </c>
      <c r="B17" s="52">
        <v>12580200</v>
      </c>
      <c r="C17" s="55">
        <f t="shared" si="0"/>
        <v>262900</v>
      </c>
      <c r="D17" s="26">
        <v>12843100</v>
      </c>
    </row>
    <row r="18" spans="1:4" ht="13.5" customHeight="1" x14ac:dyDescent="0.2">
      <c r="A18" s="11" t="s">
        <v>432</v>
      </c>
      <c r="B18" s="52">
        <v>4926800</v>
      </c>
      <c r="C18" s="55">
        <f t="shared" si="0"/>
        <v>-36600</v>
      </c>
      <c r="D18" s="26">
        <v>4890200</v>
      </c>
    </row>
    <row r="19" spans="1:4" ht="13.5" customHeight="1" x14ac:dyDescent="0.2">
      <c r="A19" s="11" t="s">
        <v>364</v>
      </c>
      <c r="B19" s="52">
        <v>2699100</v>
      </c>
      <c r="C19" s="55">
        <f t="shared" si="0"/>
        <v>149200</v>
      </c>
      <c r="D19" s="26">
        <v>2848300</v>
      </c>
    </row>
    <row r="20" spans="1:4" ht="13.5" customHeight="1" x14ac:dyDescent="0.2">
      <c r="A20" s="11" t="s">
        <v>43</v>
      </c>
      <c r="B20" s="52">
        <v>2258400</v>
      </c>
      <c r="C20" s="55">
        <f t="shared" si="0"/>
        <v>16400</v>
      </c>
      <c r="D20" s="26">
        <v>2274800</v>
      </c>
    </row>
    <row r="21" spans="1:4" ht="13.5" customHeight="1" x14ac:dyDescent="0.2">
      <c r="A21" s="11" t="s">
        <v>44</v>
      </c>
      <c r="B21" s="52">
        <v>7119100</v>
      </c>
      <c r="C21" s="55">
        <f t="shared" si="0"/>
        <v>21200</v>
      </c>
      <c r="D21" s="26">
        <v>7140300</v>
      </c>
    </row>
    <row r="22" spans="1:4" ht="13.5" customHeight="1" x14ac:dyDescent="0.2">
      <c r="A22" s="11" t="s">
        <v>45</v>
      </c>
      <c r="B22" s="52">
        <v>3011000</v>
      </c>
      <c r="C22" s="55">
        <f t="shared" si="0"/>
        <v>22900</v>
      </c>
      <c r="D22" s="26">
        <v>3033900</v>
      </c>
    </row>
    <row r="23" spans="1:4" ht="13.5" customHeight="1" x14ac:dyDescent="0.2">
      <c r="A23" s="11" t="s">
        <v>329</v>
      </c>
      <c r="B23" s="52">
        <v>24924700</v>
      </c>
      <c r="C23" s="55">
        <f t="shared" si="0"/>
        <v>318900</v>
      </c>
      <c r="D23" s="26">
        <v>25243600</v>
      </c>
    </row>
    <row r="24" spans="1:4" ht="13.5" customHeight="1" x14ac:dyDescent="0.2">
      <c r="A24" s="11" t="s">
        <v>46</v>
      </c>
      <c r="B24" s="52">
        <v>12901100</v>
      </c>
      <c r="C24" s="55">
        <f t="shared" si="0"/>
        <v>555900</v>
      </c>
      <c r="D24" s="26">
        <v>13457000</v>
      </c>
    </row>
    <row r="25" spans="1:4" ht="13.5" customHeight="1" x14ac:dyDescent="0.2">
      <c r="A25" s="11" t="s">
        <v>309</v>
      </c>
      <c r="B25" s="52">
        <v>4452700</v>
      </c>
      <c r="C25" s="55">
        <f t="shared" si="0"/>
        <v>124900</v>
      </c>
      <c r="D25" s="26">
        <v>4577600</v>
      </c>
    </row>
    <row r="26" spans="1:4" ht="13.5" customHeight="1" x14ac:dyDescent="0.2">
      <c r="A26" s="11" t="s">
        <v>254</v>
      </c>
      <c r="B26" s="52">
        <v>2089300</v>
      </c>
      <c r="C26" s="55">
        <f t="shared" si="0"/>
        <v>55500</v>
      </c>
      <c r="D26" s="26">
        <v>2144800</v>
      </c>
    </row>
    <row r="27" spans="1:4" ht="13.5" customHeight="1" x14ac:dyDescent="0.2">
      <c r="A27" s="11" t="s">
        <v>433</v>
      </c>
      <c r="B27" s="52">
        <v>11319600</v>
      </c>
      <c r="C27" s="55">
        <f t="shared" si="0"/>
        <v>-47700</v>
      </c>
      <c r="D27" s="26">
        <v>11271900</v>
      </c>
    </row>
    <row r="28" spans="1:4" ht="13.5" customHeight="1" x14ac:dyDescent="0.2">
      <c r="A28" s="11" t="s">
        <v>47</v>
      </c>
      <c r="B28" s="52">
        <v>1478900</v>
      </c>
      <c r="C28" s="55">
        <f t="shared" si="0"/>
        <v>38600</v>
      </c>
      <c r="D28" s="26">
        <v>1517500</v>
      </c>
    </row>
    <row r="29" spans="1:4" ht="13.5" customHeight="1" x14ac:dyDescent="0.2">
      <c r="A29" s="11" t="s">
        <v>48</v>
      </c>
      <c r="B29" s="52">
        <v>2895300</v>
      </c>
      <c r="C29" s="55">
        <f t="shared" si="0"/>
        <v>600</v>
      </c>
      <c r="D29" s="26">
        <v>2895900</v>
      </c>
    </row>
    <row r="30" spans="1:4" ht="13.5" customHeight="1" x14ac:dyDescent="0.2">
      <c r="A30" s="11" t="s">
        <v>434</v>
      </c>
      <c r="B30" s="52">
        <v>9550900</v>
      </c>
      <c r="C30" s="55">
        <f t="shared" si="0"/>
        <v>-102400</v>
      </c>
      <c r="D30" s="26">
        <v>9448500</v>
      </c>
    </row>
    <row r="31" spans="1:4" ht="13.5" customHeight="1" x14ac:dyDescent="0.2">
      <c r="A31" s="11" t="s">
        <v>255</v>
      </c>
      <c r="B31" s="52">
        <v>5113800</v>
      </c>
      <c r="C31" s="55">
        <f t="shared" si="0"/>
        <v>99100</v>
      </c>
      <c r="D31" s="26">
        <v>5212900</v>
      </c>
    </row>
    <row r="32" spans="1:4" ht="13.5" customHeight="1" x14ac:dyDescent="0.2">
      <c r="A32" s="11" t="s">
        <v>256</v>
      </c>
      <c r="B32" s="52">
        <v>2802300</v>
      </c>
      <c r="C32" s="55">
        <f t="shared" si="0"/>
        <v>45900</v>
      </c>
      <c r="D32" s="26">
        <v>2848200</v>
      </c>
    </row>
    <row r="33" spans="1:4" ht="13.5" customHeight="1" x14ac:dyDescent="0.2">
      <c r="A33" s="11" t="s">
        <v>435</v>
      </c>
      <c r="B33" s="52">
        <v>2939400</v>
      </c>
      <c r="C33" s="55">
        <f t="shared" si="0"/>
        <v>-40400</v>
      </c>
      <c r="D33" s="26">
        <v>2899000</v>
      </c>
    </row>
    <row r="34" spans="1:4" ht="13.5" customHeight="1" x14ac:dyDescent="0.2">
      <c r="A34" s="11" t="s">
        <v>365</v>
      </c>
      <c r="B34" s="52">
        <v>7038200</v>
      </c>
      <c r="C34" s="55">
        <f t="shared" si="0"/>
        <v>3000</v>
      </c>
      <c r="D34" s="26">
        <v>7041200</v>
      </c>
    </row>
    <row r="35" spans="1:4" ht="13.5" customHeight="1" x14ac:dyDescent="0.2">
      <c r="A35" s="11" t="s">
        <v>436</v>
      </c>
      <c r="B35" s="52">
        <v>1192500</v>
      </c>
      <c r="C35" s="55">
        <f t="shared" si="0"/>
        <v>-5600</v>
      </c>
      <c r="D35" s="26">
        <v>1186900</v>
      </c>
    </row>
    <row r="36" spans="1:4" ht="13.5" customHeight="1" x14ac:dyDescent="0.2">
      <c r="A36" s="11" t="s">
        <v>437</v>
      </c>
      <c r="B36" s="52">
        <v>2417700</v>
      </c>
      <c r="C36" s="55">
        <f t="shared" si="0"/>
        <v>-19600</v>
      </c>
      <c r="D36" s="26">
        <v>2398100</v>
      </c>
    </row>
    <row r="37" spans="1:4" ht="13.5" customHeight="1" x14ac:dyDescent="0.2">
      <c r="A37" s="11" t="s">
        <v>438</v>
      </c>
      <c r="B37" s="52">
        <v>6169100</v>
      </c>
      <c r="C37" s="55">
        <f t="shared" si="0"/>
        <v>-60600</v>
      </c>
      <c r="D37" s="26">
        <v>6108500</v>
      </c>
    </row>
    <row r="38" spans="1:4" ht="13.5" customHeight="1" x14ac:dyDescent="0.2">
      <c r="A38" s="11" t="s">
        <v>439</v>
      </c>
      <c r="B38" s="52">
        <v>1440400</v>
      </c>
      <c r="C38" s="55">
        <f t="shared" si="0"/>
        <v>-52800</v>
      </c>
      <c r="D38" s="26">
        <v>1387600</v>
      </c>
    </row>
    <row r="39" spans="1:4" ht="13.5" customHeight="1" x14ac:dyDescent="0.2">
      <c r="A39" s="11" t="s">
        <v>440</v>
      </c>
      <c r="B39" s="52">
        <v>1248200</v>
      </c>
      <c r="C39" s="55">
        <f t="shared" si="0"/>
        <v>-3800</v>
      </c>
      <c r="D39" s="26">
        <v>1244400</v>
      </c>
    </row>
    <row r="40" spans="1:4" ht="13.5" customHeight="1" x14ac:dyDescent="0.2">
      <c r="A40" s="11" t="s">
        <v>441</v>
      </c>
      <c r="B40" s="52">
        <v>1940100</v>
      </c>
      <c r="C40" s="55">
        <f t="shared" si="0"/>
        <v>-153500</v>
      </c>
      <c r="D40" s="26">
        <v>1786600</v>
      </c>
    </row>
    <row r="41" spans="1:4" ht="13.5" customHeight="1" x14ac:dyDescent="0.2">
      <c r="A41" s="11" t="s">
        <v>49</v>
      </c>
      <c r="B41" s="52">
        <v>8267400</v>
      </c>
      <c r="C41" s="55">
        <f t="shared" si="0"/>
        <v>173400</v>
      </c>
      <c r="D41" s="26">
        <v>8440800</v>
      </c>
    </row>
    <row r="42" spans="1:4" ht="13.5" customHeight="1" x14ac:dyDescent="0.2">
      <c r="A42" s="11" t="s">
        <v>50</v>
      </c>
      <c r="B42" s="52">
        <v>1225400</v>
      </c>
      <c r="C42" s="55">
        <f t="shared" si="0"/>
        <v>7800</v>
      </c>
      <c r="D42" s="26">
        <v>1233200</v>
      </c>
    </row>
    <row r="43" spans="1:4" ht="13.5" customHeight="1" x14ac:dyDescent="0.2">
      <c r="A43" s="11" t="s">
        <v>310</v>
      </c>
      <c r="B43" s="52">
        <v>2605700</v>
      </c>
      <c r="C43" s="55">
        <f t="shared" si="0"/>
        <v>64500</v>
      </c>
      <c r="D43" s="26">
        <v>2670200</v>
      </c>
    </row>
    <row r="44" spans="1:4" ht="13.5" customHeight="1" x14ac:dyDescent="0.2">
      <c r="A44" s="11" t="s">
        <v>366</v>
      </c>
      <c r="B44" s="52">
        <v>1845600</v>
      </c>
      <c r="C44" s="55">
        <f t="shared" si="0"/>
        <v>121400</v>
      </c>
      <c r="D44" s="26">
        <v>1967000</v>
      </c>
    </row>
    <row r="45" spans="1:4" ht="13.5" customHeight="1" x14ac:dyDescent="0.2">
      <c r="A45" s="11" t="s">
        <v>51</v>
      </c>
      <c r="B45" s="52">
        <v>10599500</v>
      </c>
      <c r="C45" s="55">
        <f t="shared" si="0"/>
        <v>177500</v>
      </c>
      <c r="D45" s="26">
        <v>10777000</v>
      </c>
    </row>
    <row r="46" spans="1:4" ht="13.5" customHeight="1" x14ac:dyDescent="0.2">
      <c r="A46" s="11" t="s">
        <v>52</v>
      </c>
      <c r="B46" s="52">
        <v>2296100</v>
      </c>
      <c r="C46" s="55">
        <f t="shared" si="0"/>
        <v>18400</v>
      </c>
      <c r="D46" s="26">
        <v>2314500</v>
      </c>
    </row>
    <row r="47" spans="1:4" s="3" customFormat="1" ht="13.5" customHeight="1" thickBot="1" x14ac:dyDescent="0.25">
      <c r="A47" s="12" t="s">
        <v>53</v>
      </c>
      <c r="B47" s="53">
        <v>6854800</v>
      </c>
      <c r="C47" s="55">
        <f t="shared" si="0"/>
        <v>15800</v>
      </c>
      <c r="D47" s="27">
        <v>6870600</v>
      </c>
    </row>
    <row r="48" spans="1:4" ht="13.5" customHeight="1" thickBot="1" x14ac:dyDescent="0.25">
      <c r="A48" s="13" t="s">
        <v>23</v>
      </c>
      <c r="B48" s="54">
        <f>SUM(B9:B47)</f>
        <v>205456800</v>
      </c>
      <c r="C48" s="54">
        <f>SUM(C9:C47)</f>
        <v>2786100</v>
      </c>
      <c r="D48" s="28">
        <f>SUM(D9:D47)</f>
        <v>208242900</v>
      </c>
    </row>
    <row r="49" spans="1:4" ht="13.5" customHeight="1" thickBot="1" x14ac:dyDescent="0.25">
      <c r="A49" s="8"/>
      <c r="B49" s="8"/>
      <c r="C49" s="8"/>
    </row>
    <row r="50" spans="1:4" ht="13.5" customHeight="1" thickBot="1" x14ac:dyDescent="0.25">
      <c r="A50" s="35" t="s">
        <v>1</v>
      </c>
      <c r="B50" s="56">
        <f>B48</f>
        <v>205456800</v>
      </c>
      <c r="C50" s="57">
        <f>C48</f>
        <v>2786100</v>
      </c>
      <c r="D50" s="29">
        <f>D48</f>
        <v>208242900</v>
      </c>
    </row>
    <row r="51" spans="1:4" ht="13.5" customHeight="1" x14ac:dyDescent="0.2">
      <c r="A51" s="7" t="s">
        <v>2</v>
      </c>
      <c r="B51" s="7"/>
      <c r="C51" s="7"/>
    </row>
    <row r="52" spans="1:4" ht="13.5" customHeight="1" x14ac:dyDescent="0.2">
      <c r="A52" s="8"/>
      <c r="B52" s="8"/>
      <c r="C52" s="8"/>
    </row>
    <row r="53" spans="1:4" ht="13.5" customHeight="1" thickBot="1" x14ac:dyDescent="0.25">
      <c r="A53" s="7" t="s">
        <v>11</v>
      </c>
      <c r="B53" s="7"/>
      <c r="C53" s="7"/>
      <c r="D53" s="49" t="s">
        <v>424</v>
      </c>
    </row>
    <row r="54" spans="1:4" ht="45" customHeight="1" thickBot="1" x14ac:dyDescent="0.25">
      <c r="A54" s="10" t="s">
        <v>36</v>
      </c>
      <c r="B54" s="50" t="s">
        <v>426</v>
      </c>
      <c r="C54" s="51" t="s">
        <v>427</v>
      </c>
      <c r="D54" s="34" t="s">
        <v>428</v>
      </c>
    </row>
    <row r="55" spans="1:4" ht="13.5" customHeight="1" x14ac:dyDescent="0.2">
      <c r="A55" s="14" t="s">
        <v>54</v>
      </c>
      <c r="B55" s="52">
        <v>2344300</v>
      </c>
      <c r="C55" s="55">
        <f t="shared" ref="C55:C75" si="1">D55-B55</f>
        <v>29900</v>
      </c>
      <c r="D55" s="26">
        <v>2374200</v>
      </c>
    </row>
    <row r="56" spans="1:4" ht="13.5" customHeight="1" x14ac:dyDescent="0.2">
      <c r="A56" s="15" t="s">
        <v>367</v>
      </c>
      <c r="B56" s="52">
        <v>4499400</v>
      </c>
      <c r="C56" s="55">
        <f t="shared" si="1"/>
        <v>43400</v>
      </c>
      <c r="D56" s="26">
        <v>4542800</v>
      </c>
    </row>
    <row r="57" spans="1:4" ht="13.5" customHeight="1" x14ac:dyDescent="0.2">
      <c r="A57" s="15" t="s">
        <v>284</v>
      </c>
      <c r="B57" s="52">
        <v>4754900</v>
      </c>
      <c r="C57" s="55">
        <f t="shared" si="1"/>
        <v>63200</v>
      </c>
      <c r="D57" s="26">
        <v>4818100</v>
      </c>
    </row>
    <row r="58" spans="1:4" ht="13.5" customHeight="1" x14ac:dyDescent="0.2">
      <c r="A58" s="15" t="s">
        <v>354</v>
      </c>
      <c r="B58" s="52">
        <v>4743600</v>
      </c>
      <c r="C58" s="55">
        <f t="shared" si="1"/>
        <v>222100</v>
      </c>
      <c r="D58" s="26">
        <v>4965700</v>
      </c>
    </row>
    <row r="59" spans="1:4" ht="13.5" customHeight="1" x14ac:dyDescent="0.2">
      <c r="A59" s="15" t="s">
        <v>285</v>
      </c>
      <c r="B59" s="52">
        <v>2599300</v>
      </c>
      <c r="C59" s="55">
        <f t="shared" si="1"/>
        <v>49000</v>
      </c>
      <c r="D59" s="26">
        <v>2648300</v>
      </c>
    </row>
    <row r="60" spans="1:4" ht="13.5" customHeight="1" x14ac:dyDescent="0.2">
      <c r="A60" s="15" t="s">
        <v>368</v>
      </c>
      <c r="B60" s="52">
        <v>4130000</v>
      </c>
      <c r="C60" s="55">
        <f t="shared" si="1"/>
        <v>101800</v>
      </c>
      <c r="D60" s="26">
        <v>4231800</v>
      </c>
    </row>
    <row r="61" spans="1:4" ht="13.5" customHeight="1" x14ac:dyDescent="0.2">
      <c r="A61" s="15" t="s">
        <v>55</v>
      </c>
      <c r="B61" s="52">
        <v>4135000</v>
      </c>
      <c r="C61" s="55">
        <f t="shared" si="1"/>
        <v>2800</v>
      </c>
      <c r="D61" s="26">
        <v>4137800</v>
      </c>
    </row>
    <row r="62" spans="1:4" ht="13.5" customHeight="1" x14ac:dyDescent="0.2">
      <c r="A62" s="15" t="s">
        <v>311</v>
      </c>
      <c r="B62" s="52">
        <v>5531500</v>
      </c>
      <c r="C62" s="55">
        <f t="shared" si="1"/>
        <v>90200</v>
      </c>
      <c r="D62" s="26">
        <v>5621700</v>
      </c>
    </row>
    <row r="63" spans="1:4" ht="13.5" customHeight="1" x14ac:dyDescent="0.2">
      <c r="A63" s="15" t="s">
        <v>330</v>
      </c>
      <c r="B63" s="52">
        <v>13234600</v>
      </c>
      <c r="C63" s="55">
        <f t="shared" si="1"/>
        <v>434600</v>
      </c>
      <c r="D63" s="26">
        <v>13669200</v>
      </c>
    </row>
    <row r="64" spans="1:4" ht="13.5" customHeight="1" x14ac:dyDescent="0.2">
      <c r="A64" s="15" t="s">
        <v>442</v>
      </c>
      <c r="B64" s="52">
        <v>2205300</v>
      </c>
      <c r="C64" s="55">
        <f t="shared" si="1"/>
        <v>-44600</v>
      </c>
      <c r="D64" s="26">
        <v>2160700</v>
      </c>
    </row>
    <row r="65" spans="1:4" ht="13.5" customHeight="1" x14ac:dyDescent="0.2">
      <c r="A65" s="15" t="s">
        <v>56</v>
      </c>
      <c r="B65" s="52">
        <v>17286800</v>
      </c>
      <c r="C65" s="55">
        <f t="shared" si="1"/>
        <v>152600</v>
      </c>
      <c r="D65" s="26">
        <v>17439400</v>
      </c>
    </row>
    <row r="66" spans="1:4" ht="13.5" customHeight="1" x14ac:dyDescent="0.2">
      <c r="A66" s="15" t="s">
        <v>443</v>
      </c>
      <c r="B66" s="52">
        <v>3318900</v>
      </c>
      <c r="C66" s="55">
        <f t="shared" si="1"/>
        <v>-552300</v>
      </c>
      <c r="D66" s="26">
        <v>2766600</v>
      </c>
    </row>
    <row r="67" spans="1:4" ht="13.5" customHeight="1" x14ac:dyDescent="0.2">
      <c r="A67" s="15" t="s">
        <v>369</v>
      </c>
      <c r="B67" s="52">
        <v>7711500</v>
      </c>
      <c r="C67" s="55">
        <f t="shared" si="1"/>
        <v>223600</v>
      </c>
      <c r="D67" s="26">
        <v>7935100</v>
      </c>
    </row>
    <row r="68" spans="1:4" ht="13.5" customHeight="1" x14ac:dyDescent="0.2">
      <c r="A68" s="15" t="s">
        <v>286</v>
      </c>
      <c r="B68" s="52">
        <v>9946000</v>
      </c>
      <c r="C68" s="55">
        <f t="shared" si="1"/>
        <v>295100</v>
      </c>
      <c r="D68" s="26">
        <v>10241100</v>
      </c>
    </row>
    <row r="69" spans="1:4" ht="13.5" customHeight="1" x14ac:dyDescent="0.2">
      <c r="A69" s="15" t="s">
        <v>287</v>
      </c>
      <c r="B69" s="52">
        <v>5832200</v>
      </c>
      <c r="C69" s="55">
        <f t="shared" si="1"/>
        <v>181800</v>
      </c>
      <c r="D69" s="26">
        <v>6014000</v>
      </c>
    </row>
    <row r="70" spans="1:4" ht="13.5" customHeight="1" x14ac:dyDescent="0.2">
      <c r="A70" s="15" t="s">
        <v>57</v>
      </c>
      <c r="B70" s="52">
        <v>3386900</v>
      </c>
      <c r="C70" s="55">
        <f t="shared" si="1"/>
        <v>85100</v>
      </c>
      <c r="D70" s="26">
        <v>3472000</v>
      </c>
    </row>
    <row r="71" spans="1:4" ht="13.5" customHeight="1" x14ac:dyDescent="0.2">
      <c r="A71" s="15" t="s">
        <v>331</v>
      </c>
      <c r="B71" s="52">
        <v>7845600</v>
      </c>
      <c r="C71" s="55">
        <f t="shared" si="1"/>
        <v>102825</v>
      </c>
      <c r="D71" s="26">
        <v>7948425</v>
      </c>
    </row>
    <row r="72" spans="1:4" ht="13.5" customHeight="1" x14ac:dyDescent="0.2">
      <c r="A72" s="15" t="s">
        <v>58</v>
      </c>
      <c r="B72" s="52">
        <v>1105700</v>
      </c>
      <c r="C72" s="55">
        <f t="shared" si="1"/>
        <v>6600</v>
      </c>
      <c r="D72" s="26">
        <v>1112300</v>
      </c>
    </row>
    <row r="73" spans="1:4" ht="13.5" customHeight="1" x14ac:dyDescent="0.2">
      <c r="A73" s="15" t="s">
        <v>444</v>
      </c>
      <c r="B73" s="52">
        <v>2786100</v>
      </c>
      <c r="C73" s="55">
        <f t="shared" si="1"/>
        <v>-30500</v>
      </c>
      <c r="D73" s="26">
        <v>2755600</v>
      </c>
    </row>
    <row r="74" spans="1:4" ht="13.5" customHeight="1" x14ac:dyDescent="0.2">
      <c r="A74" s="15" t="s">
        <v>445</v>
      </c>
      <c r="B74" s="52">
        <v>1340400</v>
      </c>
      <c r="C74" s="55">
        <f t="shared" si="1"/>
        <v>-2400</v>
      </c>
      <c r="D74" s="26">
        <v>1338000</v>
      </c>
    </row>
    <row r="75" spans="1:4" ht="13.5" customHeight="1" thickBot="1" x14ac:dyDescent="0.25">
      <c r="A75" s="36" t="s">
        <v>332</v>
      </c>
      <c r="B75" s="53">
        <v>1974400</v>
      </c>
      <c r="C75" s="55">
        <f t="shared" si="1"/>
        <v>62400</v>
      </c>
      <c r="D75" s="27">
        <v>2036800</v>
      </c>
    </row>
    <row r="76" spans="1:4" ht="13.5" customHeight="1" thickBot="1" x14ac:dyDescent="0.25">
      <c r="A76" s="13" t="s">
        <v>24</v>
      </c>
      <c r="B76" s="54">
        <f>SUM(B55:B75)</f>
        <v>110712400</v>
      </c>
      <c r="C76" s="54">
        <f>SUM(C55:C75)</f>
        <v>1517225</v>
      </c>
      <c r="D76" s="28">
        <f>SUM(D55:D75)</f>
        <v>112229625</v>
      </c>
    </row>
    <row r="77" spans="1:4" ht="13.5" customHeight="1" x14ac:dyDescent="0.2">
      <c r="A77" s="8"/>
      <c r="B77" s="8"/>
      <c r="C77" s="8"/>
    </row>
    <row r="78" spans="1:4" ht="13.5" customHeight="1" thickBot="1" x14ac:dyDescent="0.25">
      <c r="A78" s="7" t="s">
        <v>12</v>
      </c>
      <c r="B78" s="7"/>
      <c r="C78" s="7"/>
      <c r="D78" s="49" t="s">
        <v>424</v>
      </c>
    </row>
    <row r="79" spans="1:4" ht="45" customHeight="1" thickBot="1" x14ac:dyDescent="0.25">
      <c r="A79" s="10" t="s">
        <v>36</v>
      </c>
      <c r="B79" s="50" t="s">
        <v>426</v>
      </c>
      <c r="C79" s="51" t="s">
        <v>427</v>
      </c>
      <c r="D79" s="34" t="s">
        <v>428</v>
      </c>
    </row>
    <row r="80" spans="1:4" ht="13.5" customHeight="1" x14ac:dyDescent="0.2">
      <c r="A80" s="37" t="s">
        <v>208</v>
      </c>
      <c r="B80" s="52">
        <v>9179200</v>
      </c>
      <c r="C80" s="55">
        <f t="shared" ref="C80:C143" si="2">D80-B80</f>
        <v>170400</v>
      </c>
      <c r="D80" s="26">
        <v>9349600</v>
      </c>
    </row>
    <row r="81" spans="1:4" ht="13.5" customHeight="1" x14ac:dyDescent="0.2">
      <c r="A81" s="15" t="s">
        <v>209</v>
      </c>
      <c r="B81" s="52">
        <v>2216200</v>
      </c>
      <c r="C81" s="55">
        <f t="shared" si="2"/>
        <v>4100</v>
      </c>
      <c r="D81" s="26">
        <v>2220300</v>
      </c>
    </row>
    <row r="82" spans="1:4" ht="13.5" customHeight="1" x14ac:dyDescent="0.2">
      <c r="A82" s="15" t="s">
        <v>210</v>
      </c>
      <c r="B82" s="52">
        <v>13639700</v>
      </c>
      <c r="C82" s="55">
        <f t="shared" si="2"/>
        <v>487600</v>
      </c>
      <c r="D82" s="26">
        <v>14127300</v>
      </c>
    </row>
    <row r="83" spans="1:4" ht="13.5" customHeight="1" x14ac:dyDescent="0.2">
      <c r="A83" s="15" t="s">
        <v>312</v>
      </c>
      <c r="B83" s="52">
        <v>1039000</v>
      </c>
      <c r="C83" s="55">
        <f t="shared" si="2"/>
        <v>89600</v>
      </c>
      <c r="D83" s="26">
        <v>1128600</v>
      </c>
    </row>
    <row r="84" spans="1:4" ht="13.5" customHeight="1" x14ac:dyDescent="0.2">
      <c r="A84" s="15" t="s">
        <v>211</v>
      </c>
      <c r="B84" s="52">
        <v>3114800</v>
      </c>
      <c r="C84" s="55">
        <f t="shared" si="2"/>
        <v>53100</v>
      </c>
      <c r="D84" s="26">
        <v>3167900</v>
      </c>
    </row>
    <row r="85" spans="1:4" ht="13.5" customHeight="1" x14ac:dyDescent="0.2">
      <c r="A85" s="15" t="s">
        <v>446</v>
      </c>
      <c r="B85" s="52">
        <v>5173100</v>
      </c>
      <c r="C85" s="55">
        <f t="shared" si="2"/>
        <v>-6800</v>
      </c>
      <c r="D85" s="26">
        <v>5166300</v>
      </c>
    </row>
    <row r="86" spans="1:4" ht="13.5" customHeight="1" x14ac:dyDescent="0.2">
      <c r="A86" s="15" t="s">
        <v>447</v>
      </c>
      <c r="B86" s="52">
        <v>2262100</v>
      </c>
      <c r="C86" s="55">
        <f t="shared" si="2"/>
        <v>-49800</v>
      </c>
      <c r="D86" s="26">
        <v>2212300</v>
      </c>
    </row>
    <row r="87" spans="1:4" ht="13.5" customHeight="1" x14ac:dyDescent="0.2">
      <c r="A87" s="15" t="s">
        <v>212</v>
      </c>
      <c r="B87" s="52">
        <v>15429600</v>
      </c>
      <c r="C87" s="55">
        <f t="shared" si="2"/>
        <v>392300</v>
      </c>
      <c r="D87" s="26">
        <v>15821900</v>
      </c>
    </row>
    <row r="88" spans="1:4" ht="13.5" customHeight="1" x14ac:dyDescent="0.2">
      <c r="A88" s="15" t="s">
        <v>59</v>
      </c>
      <c r="B88" s="52">
        <v>2951000</v>
      </c>
      <c r="C88" s="55">
        <f t="shared" si="2"/>
        <v>95500</v>
      </c>
      <c r="D88" s="26">
        <v>3046500</v>
      </c>
    </row>
    <row r="89" spans="1:4" ht="13.5" customHeight="1" x14ac:dyDescent="0.2">
      <c r="A89" s="15" t="s">
        <v>60</v>
      </c>
      <c r="B89" s="52">
        <v>1952700</v>
      </c>
      <c r="C89" s="55">
        <f t="shared" si="2"/>
        <v>13800</v>
      </c>
      <c r="D89" s="26">
        <v>1966500</v>
      </c>
    </row>
    <row r="90" spans="1:4" ht="13.5" customHeight="1" x14ac:dyDescent="0.2">
      <c r="A90" s="16" t="s">
        <v>313</v>
      </c>
      <c r="B90" s="52">
        <v>5145500</v>
      </c>
      <c r="C90" s="55">
        <f t="shared" si="2"/>
        <v>50100</v>
      </c>
      <c r="D90" s="26">
        <v>5195600</v>
      </c>
    </row>
    <row r="91" spans="1:4" ht="13.5" customHeight="1" x14ac:dyDescent="0.2">
      <c r="A91" s="16" t="s">
        <v>213</v>
      </c>
      <c r="B91" s="52">
        <v>11828600</v>
      </c>
      <c r="C91" s="55">
        <f t="shared" si="2"/>
        <v>446600</v>
      </c>
      <c r="D91" s="26">
        <v>12275200</v>
      </c>
    </row>
    <row r="92" spans="1:4" ht="13.5" customHeight="1" x14ac:dyDescent="0.2">
      <c r="A92" s="15" t="s">
        <v>214</v>
      </c>
      <c r="B92" s="52">
        <v>5937300</v>
      </c>
      <c r="C92" s="55">
        <f t="shared" si="2"/>
        <v>36800</v>
      </c>
      <c r="D92" s="26">
        <v>5974100</v>
      </c>
    </row>
    <row r="93" spans="1:4" ht="13.5" customHeight="1" x14ac:dyDescent="0.2">
      <c r="A93" s="15" t="s">
        <v>314</v>
      </c>
      <c r="B93" s="52">
        <v>7110900</v>
      </c>
      <c r="C93" s="55">
        <f t="shared" si="2"/>
        <v>145700</v>
      </c>
      <c r="D93" s="26">
        <v>7256600</v>
      </c>
    </row>
    <row r="94" spans="1:4" ht="24" x14ac:dyDescent="0.2">
      <c r="A94" s="30" t="s">
        <v>448</v>
      </c>
      <c r="B94" s="58">
        <v>4629700</v>
      </c>
      <c r="C94" s="55">
        <f t="shared" si="2"/>
        <v>-22200</v>
      </c>
      <c r="D94" s="45">
        <v>4607500</v>
      </c>
    </row>
    <row r="95" spans="1:4" ht="13.5" customHeight="1" x14ac:dyDescent="0.2">
      <c r="A95" s="15" t="s">
        <v>61</v>
      </c>
      <c r="B95" s="52">
        <v>3271000</v>
      </c>
      <c r="C95" s="55">
        <f t="shared" si="2"/>
        <v>56800</v>
      </c>
      <c r="D95" s="26">
        <v>3327800</v>
      </c>
    </row>
    <row r="96" spans="1:4" ht="12.75" customHeight="1" x14ac:dyDescent="0.2">
      <c r="A96" s="30" t="s">
        <v>62</v>
      </c>
      <c r="B96" s="58">
        <v>3654900</v>
      </c>
      <c r="C96" s="55">
        <f t="shared" si="2"/>
        <v>155600</v>
      </c>
      <c r="D96" s="45">
        <v>3810500</v>
      </c>
    </row>
    <row r="97" spans="1:4" ht="13.5" customHeight="1" x14ac:dyDescent="0.2">
      <c r="A97" s="15" t="s">
        <v>449</v>
      </c>
      <c r="B97" s="52">
        <v>976500</v>
      </c>
      <c r="C97" s="55">
        <f t="shared" si="2"/>
        <v>-700</v>
      </c>
      <c r="D97" s="26">
        <v>975800</v>
      </c>
    </row>
    <row r="98" spans="1:4" ht="13.5" customHeight="1" x14ac:dyDescent="0.2">
      <c r="A98" s="15" t="s">
        <v>63</v>
      </c>
      <c r="B98" s="52">
        <v>1001700</v>
      </c>
      <c r="C98" s="55">
        <f t="shared" si="2"/>
        <v>27800</v>
      </c>
      <c r="D98" s="26">
        <v>1029500</v>
      </c>
    </row>
    <row r="99" spans="1:4" ht="13.5" customHeight="1" x14ac:dyDescent="0.2">
      <c r="A99" s="17" t="s">
        <v>215</v>
      </c>
      <c r="B99" s="52">
        <v>9743000</v>
      </c>
      <c r="C99" s="55">
        <f t="shared" si="2"/>
        <v>486400</v>
      </c>
      <c r="D99" s="26">
        <v>10229400</v>
      </c>
    </row>
    <row r="100" spans="1:4" ht="13.5" customHeight="1" x14ac:dyDescent="0.2">
      <c r="A100" s="17" t="s">
        <v>216</v>
      </c>
      <c r="B100" s="52">
        <v>16750100</v>
      </c>
      <c r="C100" s="55">
        <f t="shared" si="2"/>
        <v>477400</v>
      </c>
      <c r="D100" s="26">
        <v>17227500</v>
      </c>
    </row>
    <row r="101" spans="1:4" ht="13.5" customHeight="1" x14ac:dyDescent="0.2">
      <c r="A101" s="17" t="s">
        <v>217</v>
      </c>
      <c r="B101" s="52">
        <v>3121100</v>
      </c>
      <c r="C101" s="55">
        <f t="shared" si="2"/>
        <v>64400</v>
      </c>
      <c r="D101" s="26">
        <v>3185500</v>
      </c>
    </row>
    <row r="102" spans="1:4" ht="13.5" customHeight="1" x14ac:dyDescent="0.2">
      <c r="A102" s="17" t="s">
        <v>218</v>
      </c>
      <c r="B102" s="52">
        <v>3245400</v>
      </c>
      <c r="C102" s="55">
        <f t="shared" si="2"/>
        <v>111300</v>
      </c>
      <c r="D102" s="26">
        <v>3356700</v>
      </c>
    </row>
    <row r="103" spans="1:4" ht="13.5" customHeight="1" x14ac:dyDescent="0.2">
      <c r="A103" s="17" t="s">
        <v>450</v>
      </c>
      <c r="B103" s="52">
        <v>1255700</v>
      </c>
      <c r="C103" s="55">
        <f t="shared" si="2"/>
        <v>-157391</v>
      </c>
      <c r="D103" s="26">
        <v>1098309</v>
      </c>
    </row>
    <row r="104" spans="1:4" ht="13.5" customHeight="1" x14ac:dyDescent="0.2">
      <c r="A104" s="17" t="s">
        <v>219</v>
      </c>
      <c r="B104" s="52">
        <v>4310200</v>
      </c>
      <c r="C104" s="55">
        <f t="shared" si="2"/>
        <v>66900</v>
      </c>
      <c r="D104" s="26">
        <v>4377100</v>
      </c>
    </row>
    <row r="105" spans="1:4" ht="13.5" customHeight="1" x14ac:dyDescent="0.2">
      <c r="A105" s="17" t="s">
        <v>64</v>
      </c>
      <c r="B105" s="52">
        <v>852500</v>
      </c>
      <c r="C105" s="55">
        <f t="shared" si="2"/>
        <v>10600</v>
      </c>
      <c r="D105" s="26">
        <v>863100</v>
      </c>
    </row>
    <row r="106" spans="1:4" ht="13.5" customHeight="1" x14ac:dyDescent="0.2">
      <c r="A106" s="17" t="s">
        <v>370</v>
      </c>
      <c r="B106" s="52">
        <v>2786900</v>
      </c>
      <c r="C106" s="55">
        <f t="shared" si="2"/>
        <v>28600</v>
      </c>
      <c r="D106" s="26">
        <v>2815500</v>
      </c>
    </row>
    <row r="107" spans="1:4" ht="13.5" customHeight="1" x14ac:dyDescent="0.2">
      <c r="A107" s="17" t="s">
        <v>361</v>
      </c>
      <c r="B107" s="52">
        <v>808700</v>
      </c>
      <c r="C107" s="55">
        <f t="shared" si="2"/>
        <v>108300</v>
      </c>
      <c r="D107" s="26">
        <v>917000</v>
      </c>
    </row>
    <row r="108" spans="1:4" ht="13.5" customHeight="1" x14ac:dyDescent="0.2">
      <c r="A108" s="17" t="s">
        <v>220</v>
      </c>
      <c r="B108" s="52">
        <v>16948600</v>
      </c>
      <c r="C108" s="55">
        <f t="shared" si="2"/>
        <v>267400</v>
      </c>
      <c r="D108" s="26">
        <v>17216000</v>
      </c>
    </row>
    <row r="109" spans="1:4" ht="13.5" customHeight="1" x14ac:dyDescent="0.2">
      <c r="A109" s="17" t="s">
        <v>221</v>
      </c>
      <c r="B109" s="52">
        <v>4260000</v>
      </c>
      <c r="C109" s="55">
        <f t="shared" si="2"/>
        <v>334100</v>
      </c>
      <c r="D109" s="26">
        <v>4594100</v>
      </c>
    </row>
    <row r="110" spans="1:4" ht="13.5" customHeight="1" x14ac:dyDescent="0.2">
      <c r="A110" s="17" t="s">
        <v>65</v>
      </c>
      <c r="B110" s="52">
        <v>977300</v>
      </c>
      <c r="C110" s="55">
        <f t="shared" si="2"/>
        <v>34100</v>
      </c>
      <c r="D110" s="26">
        <v>1011400</v>
      </c>
    </row>
    <row r="111" spans="1:4" ht="13.5" customHeight="1" x14ac:dyDescent="0.2">
      <c r="A111" s="17" t="s">
        <v>66</v>
      </c>
      <c r="B111" s="52">
        <v>2897300</v>
      </c>
      <c r="C111" s="55">
        <f t="shared" si="2"/>
        <v>205900</v>
      </c>
      <c r="D111" s="26">
        <v>3103200</v>
      </c>
    </row>
    <row r="112" spans="1:4" ht="13.5" customHeight="1" x14ac:dyDescent="0.2">
      <c r="A112" s="17" t="s">
        <v>67</v>
      </c>
      <c r="B112" s="52">
        <v>7894400</v>
      </c>
      <c r="C112" s="55">
        <f t="shared" si="2"/>
        <v>232100</v>
      </c>
      <c r="D112" s="26">
        <v>8126500</v>
      </c>
    </row>
    <row r="113" spans="1:4" ht="13.5" customHeight="1" x14ac:dyDescent="0.2">
      <c r="A113" s="17" t="s">
        <v>222</v>
      </c>
      <c r="B113" s="52">
        <v>25186800</v>
      </c>
      <c r="C113" s="55">
        <f t="shared" si="2"/>
        <v>483800</v>
      </c>
      <c r="D113" s="26">
        <v>25670600</v>
      </c>
    </row>
    <row r="114" spans="1:4" ht="13.5" customHeight="1" x14ac:dyDescent="0.2">
      <c r="A114" s="17" t="s">
        <v>223</v>
      </c>
      <c r="B114" s="52">
        <v>10203300</v>
      </c>
      <c r="C114" s="55">
        <f t="shared" si="2"/>
        <v>64500</v>
      </c>
      <c r="D114" s="26">
        <v>10267800</v>
      </c>
    </row>
    <row r="115" spans="1:4" ht="13.5" customHeight="1" x14ac:dyDescent="0.2">
      <c r="A115" s="17" t="s">
        <v>333</v>
      </c>
      <c r="B115" s="52">
        <v>18129500</v>
      </c>
      <c r="C115" s="55">
        <f t="shared" si="2"/>
        <v>328700</v>
      </c>
      <c r="D115" s="26">
        <v>18458200</v>
      </c>
    </row>
    <row r="116" spans="1:4" ht="13.5" customHeight="1" x14ac:dyDescent="0.2">
      <c r="A116" s="17" t="s">
        <v>68</v>
      </c>
      <c r="B116" s="52">
        <v>3333500</v>
      </c>
      <c r="C116" s="55">
        <f t="shared" si="2"/>
        <v>80000</v>
      </c>
      <c r="D116" s="26">
        <v>3413500</v>
      </c>
    </row>
    <row r="117" spans="1:4" ht="13.5" customHeight="1" x14ac:dyDescent="0.2">
      <c r="A117" s="17" t="s">
        <v>224</v>
      </c>
      <c r="B117" s="52">
        <v>11086000</v>
      </c>
      <c r="C117" s="55">
        <f t="shared" si="2"/>
        <v>189600</v>
      </c>
      <c r="D117" s="26">
        <v>11275600</v>
      </c>
    </row>
    <row r="118" spans="1:4" ht="13.5" customHeight="1" x14ac:dyDescent="0.2">
      <c r="A118" s="17" t="s">
        <v>225</v>
      </c>
      <c r="B118" s="52">
        <v>19074000</v>
      </c>
      <c r="C118" s="55">
        <f t="shared" si="2"/>
        <v>813300</v>
      </c>
      <c r="D118" s="26">
        <v>19887300</v>
      </c>
    </row>
    <row r="119" spans="1:4" ht="13.5" customHeight="1" x14ac:dyDescent="0.2">
      <c r="A119" s="17" t="s">
        <v>69</v>
      </c>
      <c r="B119" s="52">
        <v>35478100</v>
      </c>
      <c r="C119" s="55">
        <f t="shared" si="2"/>
        <v>299800</v>
      </c>
      <c r="D119" s="26">
        <v>35777900</v>
      </c>
    </row>
    <row r="120" spans="1:4" ht="13.5" customHeight="1" x14ac:dyDescent="0.2">
      <c r="A120" s="17" t="s">
        <v>226</v>
      </c>
      <c r="B120" s="52">
        <v>34459500</v>
      </c>
      <c r="C120" s="55">
        <f t="shared" si="2"/>
        <v>785100</v>
      </c>
      <c r="D120" s="26">
        <v>35244600</v>
      </c>
    </row>
    <row r="121" spans="1:4" ht="13.5" customHeight="1" x14ac:dyDescent="0.2">
      <c r="A121" s="17" t="s">
        <v>70</v>
      </c>
      <c r="B121" s="52">
        <v>14592800</v>
      </c>
      <c r="C121" s="55">
        <f t="shared" si="2"/>
        <v>129400</v>
      </c>
      <c r="D121" s="26">
        <v>14722200</v>
      </c>
    </row>
    <row r="122" spans="1:4" ht="13.5" customHeight="1" x14ac:dyDescent="0.2">
      <c r="A122" s="17" t="s">
        <v>227</v>
      </c>
      <c r="B122" s="52">
        <v>12883300</v>
      </c>
      <c r="C122" s="55">
        <f t="shared" si="2"/>
        <v>217700</v>
      </c>
      <c r="D122" s="26">
        <v>13101000</v>
      </c>
    </row>
    <row r="123" spans="1:4" ht="13.5" customHeight="1" x14ac:dyDescent="0.2">
      <c r="A123" s="17" t="s">
        <v>228</v>
      </c>
      <c r="B123" s="52">
        <v>34254400</v>
      </c>
      <c r="C123" s="55">
        <f t="shared" si="2"/>
        <v>388600</v>
      </c>
      <c r="D123" s="26">
        <v>34643000</v>
      </c>
    </row>
    <row r="124" spans="1:4" ht="13.5" customHeight="1" x14ac:dyDescent="0.2">
      <c r="A124" s="17" t="s">
        <v>371</v>
      </c>
      <c r="B124" s="52">
        <v>11574500</v>
      </c>
      <c r="C124" s="55">
        <f t="shared" si="2"/>
        <v>125400</v>
      </c>
      <c r="D124" s="26">
        <v>11699900</v>
      </c>
    </row>
    <row r="125" spans="1:4" ht="13.5" customHeight="1" x14ac:dyDescent="0.2">
      <c r="A125" s="17" t="s">
        <v>229</v>
      </c>
      <c r="B125" s="52">
        <v>14702100</v>
      </c>
      <c r="C125" s="55">
        <f t="shared" si="2"/>
        <v>464400</v>
      </c>
      <c r="D125" s="26">
        <v>15166500</v>
      </c>
    </row>
    <row r="126" spans="1:4" ht="13.5" customHeight="1" x14ac:dyDescent="0.2">
      <c r="A126" s="17" t="s">
        <v>230</v>
      </c>
      <c r="B126" s="52">
        <v>27494300</v>
      </c>
      <c r="C126" s="55">
        <f t="shared" si="2"/>
        <v>1064000</v>
      </c>
      <c r="D126" s="26">
        <v>28558300</v>
      </c>
    </row>
    <row r="127" spans="1:4" ht="13.5" customHeight="1" x14ac:dyDescent="0.2">
      <c r="A127" s="17" t="s">
        <v>231</v>
      </c>
      <c r="B127" s="52">
        <v>16663100</v>
      </c>
      <c r="C127" s="55">
        <f t="shared" si="2"/>
        <v>630400</v>
      </c>
      <c r="D127" s="26">
        <v>17293500</v>
      </c>
    </row>
    <row r="128" spans="1:4" ht="13.5" customHeight="1" x14ac:dyDescent="0.2">
      <c r="A128" s="17" t="s">
        <v>232</v>
      </c>
      <c r="B128" s="52">
        <v>11761800</v>
      </c>
      <c r="C128" s="55">
        <f t="shared" si="2"/>
        <v>425000</v>
      </c>
      <c r="D128" s="26">
        <v>12186800</v>
      </c>
    </row>
    <row r="129" spans="1:4" ht="13.5" customHeight="1" x14ac:dyDescent="0.2">
      <c r="A129" s="17" t="s">
        <v>315</v>
      </c>
      <c r="B129" s="52">
        <v>26189700</v>
      </c>
      <c r="C129" s="55">
        <f t="shared" si="2"/>
        <v>785600</v>
      </c>
      <c r="D129" s="26">
        <v>26975300</v>
      </c>
    </row>
    <row r="130" spans="1:4" ht="13.5" customHeight="1" x14ac:dyDescent="0.2">
      <c r="A130" s="17" t="s">
        <v>71</v>
      </c>
      <c r="B130" s="52">
        <v>15669700</v>
      </c>
      <c r="C130" s="55">
        <f t="shared" si="2"/>
        <v>515900</v>
      </c>
      <c r="D130" s="26">
        <v>16185600</v>
      </c>
    </row>
    <row r="131" spans="1:4" ht="13.5" customHeight="1" x14ac:dyDescent="0.2">
      <c r="A131" s="17" t="s">
        <v>372</v>
      </c>
      <c r="B131" s="52">
        <v>19903200</v>
      </c>
      <c r="C131" s="55">
        <f t="shared" si="2"/>
        <v>381900</v>
      </c>
      <c r="D131" s="26">
        <v>20285100</v>
      </c>
    </row>
    <row r="132" spans="1:4" ht="13.5" customHeight="1" x14ac:dyDescent="0.2">
      <c r="A132" s="17" t="s">
        <v>72</v>
      </c>
      <c r="B132" s="52">
        <v>5029400</v>
      </c>
      <c r="C132" s="55">
        <f t="shared" si="2"/>
        <v>32300</v>
      </c>
      <c r="D132" s="26">
        <v>5061700</v>
      </c>
    </row>
    <row r="133" spans="1:4" ht="13.5" customHeight="1" x14ac:dyDescent="0.2">
      <c r="A133" s="17" t="s">
        <v>316</v>
      </c>
      <c r="B133" s="52">
        <v>6779000</v>
      </c>
      <c r="C133" s="55">
        <f t="shared" si="2"/>
        <v>121900</v>
      </c>
      <c r="D133" s="26">
        <v>6900900</v>
      </c>
    </row>
    <row r="134" spans="1:4" ht="13.5" customHeight="1" x14ac:dyDescent="0.2">
      <c r="A134" s="17" t="s">
        <v>73</v>
      </c>
      <c r="B134" s="52">
        <v>6215200</v>
      </c>
      <c r="C134" s="55">
        <f t="shared" si="2"/>
        <v>41900</v>
      </c>
      <c r="D134" s="26">
        <v>6257100</v>
      </c>
    </row>
    <row r="135" spans="1:4" ht="13.5" customHeight="1" x14ac:dyDescent="0.2">
      <c r="A135" s="17" t="s">
        <v>74</v>
      </c>
      <c r="B135" s="52">
        <v>8984400</v>
      </c>
      <c r="C135" s="55">
        <f t="shared" si="2"/>
        <v>181900</v>
      </c>
      <c r="D135" s="26">
        <v>9166300</v>
      </c>
    </row>
    <row r="136" spans="1:4" ht="13.5" customHeight="1" x14ac:dyDescent="0.2">
      <c r="A136" s="17" t="s">
        <v>75</v>
      </c>
      <c r="B136" s="52">
        <v>5493400</v>
      </c>
      <c r="C136" s="55">
        <f t="shared" si="2"/>
        <v>86900</v>
      </c>
      <c r="D136" s="26">
        <v>5580300</v>
      </c>
    </row>
    <row r="137" spans="1:4" ht="13.5" customHeight="1" x14ac:dyDescent="0.2">
      <c r="A137" s="17" t="s">
        <v>76</v>
      </c>
      <c r="B137" s="52">
        <v>8108900</v>
      </c>
      <c r="C137" s="55">
        <f t="shared" si="2"/>
        <v>936100</v>
      </c>
      <c r="D137" s="26">
        <v>9045000</v>
      </c>
    </row>
    <row r="138" spans="1:4" ht="13.5" customHeight="1" x14ac:dyDescent="0.2">
      <c r="A138" s="17" t="s">
        <v>77</v>
      </c>
      <c r="B138" s="52">
        <v>3078500</v>
      </c>
      <c r="C138" s="55">
        <f t="shared" si="2"/>
        <v>44500</v>
      </c>
      <c r="D138" s="26">
        <v>3123000</v>
      </c>
    </row>
    <row r="139" spans="1:4" ht="13.5" customHeight="1" x14ac:dyDescent="0.2">
      <c r="A139" s="17" t="s">
        <v>78</v>
      </c>
      <c r="B139" s="52">
        <v>5523800</v>
      </c>
      <c r="C139" s="55">
        <f t="shared" si="2"/>
        <v>61300</v>
      </c>
      <c r="D139" s="26">
        <v>5585100</v>
      </c>
    </row>
    <row r="140" spans="1:4" ht="13.5" customHeight="1" x14ac:dyDescent="0.2">
      <c r="A140" s="17" t="s">
        <v>79</v>
      </c>
      <c r="B140" s="52">
        <v>1831200</v>
      </c>
      <c r="C140" s="55">
        <f t="shared" si="2"/>
        <v>28400</v>
      </c>
      <c r="D140" s="26">
        <v>1859600</v>
      </c>
    </row>
    <row r="141" spans="1:4" ht="13.5" customHeight="1" x14ac:dyDescent="0.2">
      <c r="A141" s="17" t="s">
        <v>80</v>
      </c>
      <c r="B141" s="52">
        <v>5516400</v>
      </c>
      <c r="C141" s="55">
        <f t="shared" si="2"/>
        <v>90900</v>
      </c>
      <c r="D141" s="26">
        <v>5607300</v>
      </c>
    </row>
    <row r="142" spans="1:4" ht="13.5" customHeight="1" x14ac:dyDescent="0.2">
      <c r="A142" s="17" t="s">
        <v>81</v>
      </c>
      <c r="B142" s="52">
        <v>2622900</v>
      </c>
      <c r="C142" s="55">
        <f t="shared" si="2"/>
        <v>18600</v>
      </c>
      <c r="D142" s="26">
        <v>2641500</v>
      </c>
    </row>
    <row r="143" spans="1:4" ht="13.5" customHeight="1" x14ac:dyDescent="0.2">
      <c r="A143" s="17" t="s">
        <v>82</v>
      </c>
      <c r="B143" s="52">
        <v>4378400</v>
      </c>
      <c r="C143" s="55">
        <f t="shared" si="2"/>
        <v>149600</v>
      </c>
      <c r="D143" s="26">
        <v>4528000</v>
      </c>
    </row>
    <row r="144" spans="1:4" ht="13.5" customHeight="1" x14ac:dyDescent="0.2">
      <c r="A144" s="17" t="s">
        <v>233</v>
      </c>
      <c r="B144" s="52">
        <v>5325500</v>
      </c>
      <c r="C144" s="55">
        <f t="shared" ref="C144:C163" si="3">D144-B144</f>
        <v>212800</v>
      </c>
      <c r="D144" s="26">
        <v>5538300</v>
      </c>
    </row>
    <row r="145" spans="1:4" ht="13.5" customHeight="1" x14ac:dyDescent="0.2">
      <c r="A145" s="17" t="s">
        <v>234</v>
      </c>
      <c r="B145" s="52">
        <v>4778900</v>
      </c>
      <c r="C145" s="55">
        <f t="shared" si="3"/>
        <v>28700</v>
      </c>
      <c r="D145" s="26">
        <v>4807600</v>
      </c>
    </row>
    <row r="146" spans="1:4" ht="13.5" customHeight="1" x14ac:dyDescent="0.2">
      <c r="A146" s="15" t="s">
        <v>235</v>
      </c>
      <c r="B146" s="52">
        <v>4666400</v>
      </c>
      <c r="C146" s="55">
        <f t="shared" si="3"/>
        <v>159800</v>
      </c>
      <c r="D146" s="26">
        <v>4826200</v>
      </c>
    </row>
    <row r="147" spans="1:4" ht="13.5" customHeight="1" x14ac:dyDescent="0.2">
      <c r="A147" s="15" t="s">
        <v>236</v>
      </c>
      <c r="B147" s="52">
        <v>4261900</v>
      </c>
      <c r="C147" s="55">
        <f t="shared" si="3"/>
        <v>191300</v>
      </c>
      <c r="D147" s="26">
        <v>4453200</v>
      </c>
    </row>
    <row r="148" spans="1:4" ht="13.5" customHeight="1" x14ac:dyDescent="0.2">
      <c r="A148" s="15" t="s">
        <v>237</v>
      </c>
      <c r="B148" s="52">
        <v>8292700</v>
      </c>
      <c r="C148" s="55">
        <f t="shared" si="3"/>
        <v>168100</v>
      </c>
      <c r="D148" s="26">
        <v>8460800</v>
      </c>
    </row>
    <row r="149" spans="1:4" ht="13.5" customHeight="1" x14ac:dyDescent="0.2">
      <c r="A149" s="15" t="s">
        <v>373</v>
      </c>
      <c r="B149" s="52">
        <v>1698700</v>
      </c>
      <c r="C149" s="55">
        <f t="shared" si="3"/>
        <v>88800</v>
      </c>
      <c r="D149" s="26">
        <v>1787500</v>
      </c>
    </row>
    <row r="150" spans="1:4" ht="13.5" customHeight="1" x14ac:dyDescent="0.2">
      <c r="A150" s="15" t="s">
        <v>83</v>
      </c>
      <c r="B150" s="52">
        <v>12028900</v>
      </c>
      <c r="C150" s="55">
        <f t="shared" si="3"/>
        <v>306700</v>
      </c>
      <c r="D150" s="26">
        <v>12335600</v>
      </c>
    </row>
    <row r="151" spans="1:4" ht="13.5" customHeight="1" x14ac:dyDescent="0.2">
      <c r="A151" s="15" t="s">
        <v>84</v>
      </c>
      <c r="B151" s="52">
        <v>3686300</v>
      </c>
      <c r="C151" s="55">
        <f t="shared" si="3"/>
        <v>56100</v>
      </c>
      <c r="D151" s="26">
        <v>3742400</v>
      </c>
    </row>
    <row r="152" spans="1:4" ht="13.5" customHeight="1" x14ac:dyDescent="0.2">
      <c r="A152" s="15" t="s">
        <v>451</v>
      </c>
      <c r="B152" s="52">
        <v>911200</v>
      </c>
      <c r="C152" s="55">
        <f t="shared" si="3"/>
        <v>-9800</v>
      </c>
      <c r="D152" s="26">
        <v>901400</v>
      </c>
    </row>
    <row r="153" spans="1:4" ht="13.5" customHeight="1" x14ac:dyDescent="0.2">
      <c r="A153" s="15" t="s">
        <v>238</v>
      </c>
      <c r="B153" s="52">
        <v>8108500</v>
      </c>
      <c r="C153" s="55">
        <f t="shared" si="3"/>
        <v>137000</v>
      </c>
      <c r="D153" s="26">
        <v>8245500</v>
      </c>
    </row>
    <row r="154" spans="1:4" ht="13.5" customHeight="1" x14ac:dyDescent="0.2">
      <c r="A154" s="15" t="s">
        <v>85</v>
      </c>
      <c r="B154" s="52">
        <v>1002700</v>
      </c>
      <c r="C154" s="55">
        <f t="shared" si="3"/>
        <v>8216</v>
      </c>
      <c r="D154" s="26">
        <v>1010916</v>
      </c>
    </row>
    <row r="155" spans="1:4" ht="13.5" customHeight="1" x14ac:dyDescent="0.2">
      <c r="A155" s="15" t="s">
        <v>357</v>
      </c>
      <c r="B155" s="52">
        <v>9134100</v>
      </c>
      <c r="C155" s="55">
        <f t="shared" si="3"/>
        <v>316300</v>
      </c>
      <c r="D155" s="26">
        <v>9450400</v>
      </c>
    </row>
    <row r="156" spans="1:4" ht="13.5" customHeight="1" x14ac:dyDescent="0.2">
      <c r="A156" s="15" t="s">
        <v>86</v>
      </c>
      <c r="B156" s="52">
        <v>1105700</v>
      </c>
      <c r="C156" s="55">
        <f t="shared" si="3"/>
        <v>144100</v>
      </c>
      <c r="D156" s="26">
        <v>1249800</v>
      </c>
    </row>
    <row r="157" spans="1:4" ht="13.5" customHeight="1" x14ac:dyDescent="0.2">
      <c r="A157" s="17" t="s">
        <v>452</v>
      </c>
      <c r="B157" s="52">
        <v>16693800</v>
      </c>
      <c r="C157" s="55">
        <f t="shared" si="3"/>
        <v>-6000</v>
      </c>
      <c r="D157" s="26">
        <v>16687800</v>
      </c>
    </row>
    <row r="158" spans="1:4" ht="13.5" customHeight="1" x14ac:dyDescent="0.2">
      <c r="A158" s="17" t="s">
        <v>87</v>
      </c>
      <c r="B158" s="52">
        <v>2202400</v>
      </c>
      <c r="C158" s="55">
        <f t="shared" si="3"/>
        <v>12700</v>
      </c>
      <c r="D158" s="26">
        <v>2215100</v>
      </c>
    </row>
    <row r="159" spans="1:4" ht="13.5" customHeight="1" x14ac:dyDescent="0.2">
      <c r="A159" s="17" t="s">
        <v>334</v>
      </c>
      <c r="B159" s="52">
        <v>12343500</v>
      </c>
      <c r="C159" s="55">
        <f t="shared" si="3"/>
        <v>201900</v>
      </c>
      <c r="D159" s="26">
        <v>12545400</v>
      </c>
    </row>
    <row r="160" spans="1:4" ht="13.5" customHeight="1" x14ac:dyDescent="0.2">
      <c r="A160" s="17" t="s">
        <v>88</v>
      </c>
      <c r="B160" s="52">
        <v>4259900</v>
      </c>
      <c r="C160" s="55">
        <f t="shared" si="3"/>
        <v>26400</v>
      </c>
      <c r="D160" s="26">
        <v>4286300</v>
      </c>
    </row>
    <row r="161" spans="1:4" ht="13.5" customHeight="1" x14ac:dyDescent="0.2">
      <c r="A161" s="17" t="s">
        <v>239</v>
      </c>
      <c r="B161" s="52">
        <v>9752600</v>
      </c>
      <c r="C161" s="55">
        <f t="shared" si="3"/>
        <v>255300</v>
      </c>
      <c r="D161" s="26">
        <v>10007900</v>
      </c>
    </row>
    <row r="162" spans="1:4" ht="13.5" customHeight="1" x14ac:dyDescent="0.2">
      <c r="A162" s="17" t="s">
        <v>317</v>
      </c>
      <c r="B162" s="52">
        <v>1632500</v>
      </c>
      <c r="C162" s="55">
        <f t="shared" si="3"/>
        <v>52800</v>
      </c>
      <c r="D162" s="26">
        <v>1685300</v>
      </c>
    </row>
    <row r="163" spans="1:4" ht="13.5" customHeight="1" thickBot="1" x14ac:dyDescent="0.25">
      <c r="A163" s="38" t="s">
        <v>89</v>
      </c>
      <c r="B163" s="53">
        <v>2446700</v>
      </c>
      <c r="C163" s="55">
        <f t="shared" si="3"/>
        <v>95400</v>
      </c>
      <c r="D163" s="27">
        <v>2542100</v>
      </c>
    </row>
    <row r="164" spans="1:4" ht="13.5" customHeight="1" thickBot="1" x14ac:dyDescent="0.25">
      <c r="A164" s="13" t="s">
        <v>25</v>
      </c>
      <c r="B164" s="54">
        <f>SUM(B80:B163)</f>
        <v>716898700</v>
      </c>
      <c r="C164" s="54">
        <f>SUM(C80:C163)</f>
        <v>16830425</v>
      </c>
      <c r="D164" s="28">
        <f>SUM(D80:D163)</f>
        <v>733729125</v>
      </c>
    </row>
    <row r="165" spans="1:4" ht="13.5" customHeight="1" x14ac:dyDescent="0.2">
      <c r="A165" s="8"/>
      <c r="B165" s="8"/>
      <c r="C165" s="8"/>
    </row>
    <row r="166" spans="1:4" ht="13.5" customHeight="1" thickBot="1" x14ac:dyDescent="0.25">
      <c r="A166" s="7" t="s">
        <v>13</v>
      </c>
      <c r="B166" s="7"/>
      <c r="C166" s="7"/>
      <c r="D166" s="49" t="s">
        <v>424</v>
      </c>
    </row>
    <row r="167" spans="1:4" ht="45" customHeight="1" thickBot="1" x14ac:dyDescent="0.25">
      <c r="A167" s="10" t="s">
        <v>36</v>
      </c>
      <c r="B167" s="50" t="s">
        <v>426</v>
      </c>
      <c r="C167" s="51" t="s">
        <v>427</v>
      </c>
      <c r="D167" s="34" t="s">
        <v>428</v>
      </c>
    </row>
    <row r="168" spans="1:4" ht="13.5" customHeight="1" x14ac:dyDescent="0.2">
      <c r="A168" s="37" t="s">
        <v>453</v>
      </c>
      <c r="B168" s="52">
        <v>3123700</v>
      </c>
      <c r="C168" s="55">
        <f t="shared" ref="C168:C189" si="4">D168-B168</f>
        <v>-39500</v>
      </c>
      <c r="D168" s="26">
        <v>3084200</v>
      </c>
    </row>
    <row r="169" spans="1:4" ht="13.5" customHeight="1" x14ac:dyDescent="0.2">
      <c r="A169" s="15" t="s">
        <v>90</v>
      </c>
      <c r="B169" s="52">
        <v>862700</v>
      </c>
      <c r="C169" s="55">
        <f t="shared" si="4"/>
        <v>61700</v>
      </c>
      <c r="D169" s="26">
        <v>924400</v>
      </c>
    </row>
    <row r="170" spans="1:4" ht="13.5" customHeight="1" x14ac:dyDescent="0.2">
      <c r="A170" s="18" t="s">
        <v>91</v>
      </c>
      <c r="B170" s="52">
        <v>1089200</v>
      </c>
      <c r="C170" s="55">
        <f t="shared" si="4"/>
        <v>45200</v>
      </c>
      <c r="D170" s="26">
        <v>1134400</v>
      </c>
    </row>
    <row r="171" spans="1:4" ht="13.5" customHeight="1" x14ac:dyDescent="0.2">
      <c r="A171" s="15" t="s">
        <v>92</v>
      </c>
      <c r="B171" s="52">
        <v>1039000</v>
      </c>
      <c r="C171" s="55">
        <f t="shared" si="4"/>
        <v>7100</v>
      </c>
      <c r="D171" s="26">
        <v>1046100</v>
      </c>
    </row>
    <row r="172" spans="1:4" ht="13.5" customHeight="1" x14ac:dyDescent="0.2">
      <c r="A172" s="15" t="s">
        <v>240</v>
      </c>
      <c r="B172" s="52">
        <v>2151700</v>
      </c>
      <c r="C172" s="55">
        <f t="shared" si="4"/>
        <v>8800</v>
      </c>
      <c r="D172" s="26">
        <v>2160500</v>
      </c>
    </row>
    <row r="173" spans="1:4" ht="13.5" customHeight="1" x14ac:dyDescent="0.2">
      <c r="A173" s="15" t="s">
        <v>93</v>
      </c>
      <c r="B173" s="52">
        <v>2446500</v>
      </c>
      <c r="C173" s="55">
        <f t="shared" si="4"/>
        <v>121200</v>
      </c>
      <c r="D173" s="26">
        <v>2567700</v>
      </c>
    </row>
    <row r="174" spans="1:4" ht="13.5" customHeight="1" x14ac:dyDescent="0.2">
      <c r="A174" s="15" t="s">
        <v>94</v>
      </c>
      <c r="B174" s="52">
        <v>1104700</v>
      </c>
      <c r="C174" s="55">
        <f t="shared" si="4"/>
        <v>1000</v>
      </c>
      <c r="D174" s="26">
        <v>1105700</v>
      </c>
    </row>
    <row r="175" spans="1:4" ht="13.5" customHeight="1" x14ac:dyDescent="0.2">
      <c r="A175" s="17" t="s">
        <v>374</v>
      </c>
      <c r="B175" s="52">
        <v>1941500</v>
      </c>
      <c r="C175" s="55">
        <f t="shared" si="4"/>
        <v>52700</v>
      </c>
      <c r="D175" s="26">
        <v>1994200</v>
      </c>
    </row>
    <row r="176" spans="1:4" ht="13.5" customHeight="1" x14ac:dyDescent="0.2">
      <c r="A176" s="17" t="s">
        <v>241</v>
      </c>
      <c r="B176" s="52">
        <v>2560100</v>
      </c>
      <c r="C176" s="55">
        <f t="shared" si="4"/>
        <v>106300</v>
      </c>
      <c r="D176" s="26">
        <v>2666400</v>
      </c>
    </row>
    <row r="177" spans="1:4" ht="13.5" customHeight="1" x14ac:dyDescent="0.2">
      <c r="A177" s="17" t="s">
        <v>95</v>
      </c>
      <c r="B177" s="52">
        <v>11280200</v>
      </c>
      <c r="C177" s="55">
        <f t="shared" si="4"/>
        <v>319000</v>
      </c>
      <c r="D177" s="26">
        <v>11599200</v>
      </c>
    </row>
    <row r="178" spans="1:4" ht="13.5" customHeight="1" x14ac:dyDescent="0.2">
      <c r="A178" s="17" t="s">
        <v>454</v>
      </c>
      <c r="B178" s="52">
        <v>4246300</v>
      </c>
      <c r="C178" s="55">
        <f t="shared" si="4"/>
        <v>-139700</v>
      </c>
      <c r="D178" s="26">
        <v>4106600</v>
      </c>
    </row>
    <row r="179" spans="1:4" ht="24" x14ac:dyDescent="0.2">
      <c r="A179" s="16" t="s">
        <v>358</v>
      </c>
      <c r="B179" s="58">
        <v>1966200</v>
      </c>
      <c r="C179" s="55">
        <f t="shared" si="4"/>
        <v>132900</v>
      </c>
      <c r="D179" s="45">
        <v>2099100</v>
      </c>
    </row>
    <row r="180" spans="1:4" ht="13.5" customHeight="1" x14ac:dyDescent="0.2">
      <c r="A180" s="17" t="s">
        <v>242</v>
      </c>
      <c r="B180" s="52">
        <v>2861300</v>
      </c>
      <c r="C180" s="55">
        <f t="shared" si="4"/>
        <v>129000</v>
      </c>
      <c r="D180" s="26">
        <v>2990300</v>
      </c>
    </row>
    <row r="181" spans="1:4" ht="13.5" customHeight="1" x14ac:dyDescent="0.2">
      <c r="A181" s="17" t="s">
        <v>96</v>
      </c>
      <c r="B181" s="52">
        <v>17845100</v>
      </c>
      <c r="C181" s="55">
        <f t="shared" si="4"/>
        <v>429000</v>
      </c>
      <c r="D181" s="26">
        <v>18274100</v>
      </c>
    </row>
    <row r="182" spans="1:4" ht="13.5" customHeight="1" x14ac:dyDescent="0.2">
      <c r="A182" s="17" t="s">
        <v>335</v>
      </c>
      <c r="B182" s="52">
        <v>12236900</v>
      </c>
      <c r="C182" s="55">
        <f t="shared" si="4"/>
        <v>188000</v>
      </c>
      <c r="D182" s="26">
        <v>12424900</v>
      </c>
    </row>
    <row r="183" spans="1:4" ht="13.5" customHeight="1" x14ac:dyDescent="0.2">
      <c r="A183" s="17" t="s">
        <v>97</v>
      </c>
      <c r="B183" s="52">
        <v>16432100</v>
      </c>
      <c r="C183" s="55">
        <f t="shared" si="4"/>
        <v>414100</v>
      </c>
      <c r="D183" s="26">
        <v>16846200</v>
      </c>
    </row>
    <row r="184" spans="1:4" ht="13.5" customHeight="1" x14ac:dyDescent="0.2">
      <c r="A184" s="17" t="s">
        <v>375</v>
      </c>
      <c r="B184" s="52">
        <v>7018200</v>
      </c>
      <c r="C184" s="55">
        <f t="shared" si="4"/>
        <v>56200</v>
      </c>
      <c r="D184" s="26">
        <v>7074400</v>
      </c>
    </row>
    <row r="185" spans="1:4" ht="13.5" customHeight="1" x14ac:dyDescent="0.2">
      <c r="A185" s="17" t="s">
        <v>98</v>
      </c>
      <c r="B185" s="52">
        <v>9880700</v>
      </c>
      <c r="C185" s="55">
        <f t="shared" si="4"/>
        <v>175600</v>
      </c>
      <c r="D185" s="26">
        <v>10056300</v>
      </c>
    </row>
    <row r="186" spans="1:4" ht="13.5" customHeight="1" x14ac:dyDescent="0.2">
      <c r="A186" s="17" t="s">
        <v>99</v>
      </c>
      <c r="B186" s="52">
        <v>4799100</v>
      </c>
      <c r="C186" s="55">
        <f t="shared" si="4"/>
        <v>57800</v>
      </c>
      <c r="D186" s="26">
        <v>4856900</v>
      </c>
    </row>
    <row r="187" spans="1:4" ht="13.5" customHeight="1" x14ac:dyDescent="0.2">
      <c r="A187" s="17" t="s">
        <v>100</v>
      </c>
      <c r="B187" s="52">
        <v>8954400</v>
      </c>
      <c r="C187" s="55">
        <f t="shared" si="4"/>
        <v>96200</v>
      </c>
      <c r="D187" s="26">
        <v>9050600</v>
      </c>
    </row>
    <row r="188" spans="1:4" ht="13.5" customHeight="1" x14ac:dyDescent="0.2">
      <c r="A188" s="17" t="s">
        <v>101</v>
      </c>
      <c r="B188" s="52">
        <v>3157600</v>
      </c>
      <c r="C188" s="55">
        <f t="shared" si="4"/>
        <v>16100</v>
      </c>
      <c r="D188" s="26">
        <v>3173700</v>
      </c>
    </row>
    <row r="189" spans="1:4" ht="13.5" customHeight="1" thickBot="1" x14ac:dyDescent="0.25">
      <c r="A189" s="38" t="s">
        <v>243</v>
      </c>
      <c r="B189" s="53">
        <v>2228200</v>
      </c>
      <c r="C189" s="55">
        <f t="shared" si="4"/>
        <v>14800</v>
      </c>
      <c r="D189" s="27">
        <v>2243000</v>
      </c>
    </row>
    <row r="190" spans="1:4" ht="13.5" customHeight="1" thickBot="1" x14ac:dyDescent="0.25">
      <c r="A190" s="13" t="s">
        <v>26</v>
      </c>
      <c r="B190" s="54">
        <f>SUM(B168:B189)</f>
        <v>119225400</v>
      </c>
      <c r="C190" s="54">
        <f>SUM(C168:C189)</f>
        <v>2253500</v>
      </c>
      <c r="D190" s="28">
        <f>SUM(D168:D189)</f>
        <v>121478900</v>
      </c>
    </row>
    <row r="191" spans="1:4" ht="13.5" customHeight="1" x14ac:dyDescent="0.2">
      <c r="A191" s="8"/>
      <c r="B191" s="8"/>
      <c r="C191" s="8"/>
    </row>
    <row r="192" spans="1:4" ht="13.5" customHeight="1" thickBot="1" x14ac:dyDescent="0.25">
      <c r="A192" s="7" t="s">
        <v>14</v>
      </c>
      <c r="B192" s="7"/>
      <c r="C192" s="7"/>
      <c r="D192" s="49" t="s">
        <v>424</v>
      </c>
    </row>
    <row r="193" spans="1:4" ht="45" customHeight="1" thickBot="1" x14ac:dyDescent="0.25">
      <c r="A193" s="10" t="s">
        <v>36</v>
      </c>
      <c r="B193" s="50" t="s">
        <v>426</v>
      </c>
      <c r="C193" s="51" t="s">
        <v>427</v>
      </c>
      <c r="D193" s="34" t="s">
        <v>428</v>
      </c>
    </row>
    <row r="194" spans="1:4" ht="13.5" customHeight="1" x14ac:dyDescent="0.2">
      <c r="A194" s="19" t="s">
        <v>102</v>
      </c>
      <c r="B194" s="52">
        <v>2616900</v>
      </c>
      <c r="C194" s="55">
        <f t="shared" ref="C194:C209" si="5">D194-B194</f>
        <v>17300</v>
      </c>
      <c r="D194" s="26">
        <v>2634200</v>
      </c>
    </row>
    <row r="195" spans="1:4" ht="13.5" customHeight="1" x14ac:dyDescent="0.2">
      <c r="A195" s="22" t="s">
        <v>455</v>
      </c>
      <c r="B195" s="52">
        <v>8111000</v>
      </c>
      <c r="C195" s="55">
        <f t="shared" si="5"/>
        <v>-11500</v>
      </c>
      <c r="D195" s="26">
        <v>8099500</v>
      </c>
    </row>
    <row r="196" spans="1:4" ht="13.5" customHeight="1" x14ac:dyDescent="0.2">
      <c r="A196" s="18" t="s">
        <v>376</v>
      </c>
      <c r="B196" s="52">
        <v>7562000</v>
      </c>
      <c r="C196" s="55">
        <f t="shared" si="5"/>
        <v>143100</v>
      </c>
      <c r="D196" s="26">
        <v>7705100</v>
      </c>
    </row>
    <row r="197" spans="1:4" ht="13.5" customHeight="1" x14ac:dyDescent="0.2">
      <c r="A197" s="15" t="s">
        <v>103</v>
      </c>
      <c r="B197" s="52">
        <v>2595100</v>
      </c>
      <c r="C197" s="55">
        <f t="shared" si="5"/>
        <v>56500</v>
      </c>
      <c r="D197" s="26">
        <v>2651600</v>
      </c>
    </row>
    <row r="198" spans="1:4" ht="13.5" customHeight="1" x14ac:dyDescent="0.2">
      <c r="A198" s="15" t="s">
        <v>456</v>
      </c>
      <c r="B198" s="52">
        <v>1633900</v>
      </c>
      <c r="C198" s="55">
        <f t="shared" si="5"/>
        <v>-70200</v>
      </c>
      <c r="D198" s="26">
        <v>1563700</v>
      </c>
    </row>
    <row r="199" spans="1:4" ht="13.5" customHeight="1" x14ac:dyDescent="0.2">
      <c r="A199" s="17" t="s">
        <v>104</v>
      </c>
      <c r="B199" s="52">
        <v>3236200</v>
      </c>
      <c r="C199" s="55">
        <f t="shared" si="5"/>
        <v>205300</v>
      </c>
      <c r="D199" s="26">
        <v>3441500</v>
      </c>
    </row>
    <row r="200" spans="1:4" ht="13.5" customHeight="1" x14ac:dyDescent="0.2">
      <c r="A200" s="17" t="s">
        <v>105</v>
      </c>
      <c r="B200" s="52">
        <v>2499800</v>
      </c>
      <c r="C200" s="55">
        <f t="shared" si="5"/>
        <v>53200</v>
      </c>
      <c r="D200" s="26">
        <v>2553000</v>
      </c>
    </row>
    <row r="201" spans="1:4" ht="13.5" customHeight="1" x14ac:dyDescent="0.2">
      <c r="A201" s="17" t="s">
        <v>106</v>
      </c>
      <c r="B201" s="52">
        <v>6432400</v>
      </c>
      <c r="C201" s="55">
        <f t="shared" si="5"/>
        <v>88300</v>
      </c>
      <c r="D201" s="26">
        <v>6520700</v>
      </c>
    </row>
    <row r="202" spans="1:4" ht="13.5" customHeight="1" x14ac:dyDescent="0.2">
      <c r="A202" s="17" t="s">
        <v>318</v>
      </c>
      <c r="B202" s="52">
        <v>2301000</v>
      </c>
      <c r="C202" s="55">
        <f t="shared" si="5"/>
        <v>32400</v>
      </c>
      <c r="D202" s="26">
        <v>2333400</v>
      </c>
    </row>
    <row r="203" spans="1:4" ht="13.5" customHeight="1" x14ac:dyDescent="0.2">
      <c r="A203" s="17" t="s">
        <v>107</v>
      </c>
      <c r="B203" s="52">
        <v>8663400</v>
      </c>
      <c r="C203" s="55">
        <f t="shared" si="5"/>
        <v>222700</v>
      </c>
      <c r="D203" s="26">
        <v>8886100</v>
      </c>
    </row>
    <row r="204" spans="1:4" ht="13.5" customHeight="1" x14ac:dyDescent="0.2">
      <c r="A204" s="17" t="s">
        <v>108</v>
      </c>
      <c r="B204" s="52">
        <v>2336300</v>
      </c>
      <c r="C204" s="55">
        <f t="shared" si="5"/>
        <v>15800</v>
      </c>
      <c r="D204" s="26">
        <v>2352100</v>
      </c>
    </row>
    <row r="205" spans="1:4" ht="13.5" customHeight="1" x14ac:dyDescent="0.2">
      <c r="A205" s="18" t="s">
        <v>244</v>
      </c>
      <c r="B205" s="52">
        <v>8119600</v>
      </c>
      <c r="C205" s="55">
        <f t="shared" si="5"/>
        <v>59900</v>
      </c>
      <c r="D205" s="26">
        <v>8179500</v>
      </c>
    </row>
    <row r="206" spans="1:4" ht="13.5" customHeight="1" x14ac:dyDescent="0.2">
      <c r="A206" s="18" t="s">
        <v>109</v>
      </c>
      <c r="B206" s="52">
        <v>9378700</v>
      </c>
      <c r="C206" s="55">
        <f t="shared" si="5"/>
        <v>283700</v>
      </c>
      <c r="D206" s="26">
        <v>9662400</v>
      </c>
    </row>
    <row r="207" spans="1:4" ht="13.5" customHeight="1" x14ac:dyDescent="0.2">
      <c r="A207" s="18" t="s">
        <v>319</v>
      </c>
      <c r="B207" s="52">
        <v>13699000</v>
      </c>
      <c r="C207" s="55">
        <f t="shared" si="5"/>
        <v>284200</v>
      </c>
      <c r="D207" s="26">
        <v>13983200</v>
      </c>
    </row>
    <row r="208" spans="1:4" ht="13.5" customHeight="1" x14ac:dyDescent="0.2">
      <c r="A208" s="18" t="s">
        <v>110</v>
      </c>
      <c r="B208" s="52">
        <v>11604500</v>
      </c>
      <c r="C208" s="55">
        <f t="shared" si="5"/>
        <v>665200</v>
      </c>
      <c r="D208" s="26">
        <v>12269700</v>
      </c>
    </row>
    <row r="209" spans="1:4" ht="13.5" customHeight="1" thickBot="1" x14ac:dyDescent="0.25">
      <c r="A209" s="38" t="s">
        <v>111</v>
      </c>
      <c r="B209" s="53">
        <v>15218200</v>
      </c>
      <c r="C209" s="55">
        <f t="shared" si="5"/>
        <v>67800</v>
      </c>
      <c r="D209" s="27">
        <v>15286000</v>
      </c>
    </row>
    <row r="210" spans="1:4" ht="13.5" customHeight="1" thickBot="1" x14ac:dyDescent="0.25">
      <c r="A210" s="13" t="s">
        <v>27</v>
      </c>
      <c r="B210" s="54">
        <f>SUM(B194:B209)</f>
        <v>106008000</v>
      </c>
      <c r="C210" s="54">
        <f>SUM(C194:C209)</f>
        <v>2113700</v>
      </c>
      <c r="D210" s="28">
        <f>SUM(D194:D209)</f>
        <v>108121700</v>
      </c>
    </row>
    <row r="211" spans="1:4" ht="13.5" customHeight="1" thickBot="1" x14ac:dyDescent="0.25">
      <c r="A211" s="8"/>
      <c r="B211" s="8"/>
      <c r="C211" s="8"/>
    </row>
    <row r="212" spans="1:4" ht="13.5" customHeight="1" thickBot="1" x14ac:dyDescent="0.25">
      <c r="A212" s="35" t="s">
        <v>3</v>
      </c>
      <c r="B212" s="56">
        <f>B76+B164+B190+B210</f>
        <v>1052844500</v>
      </c>
      <c r="C212" s="57">
        <f>C76+C164+C190+C210</f>
        <v>22714850</v>
      </c>
      <c r="D212" s="29">
        <f>D76+D164+D190+D210</f>
        <v>1075559350</v>
      </c>
    </row>
    <row r="213" spans="1:4" ht="13.5" customHeight="1" x14ac:dyDescent="0.2">
      <c r="A213" s="8"/>
      <c r="B213" s="8"/>
      <c r="C213" s="8"/>
    </row>
    <row r="214" spans="1:4" ht="13.5" customHeight="1" x14ac:dyDescent="0.2">
      <c r="A214" s="7" t="s">
        <v>4</v>
      </c>
      <c r="B214" s="7"/>
      <c r="C214" s="7"/>
    </row>
    <row r="215" spans="1:4" ht="13.5" customHeight="1" x14ac:dyDescent="0.2">
      <c r="A215" s="8"/>
      <c r="B215" s="8"/>
      <c r="C215" s="8"/>
    </row>
    <row r="216" spans="1:4" ht="13.5" customHeight="1" thickBot="1" x14ac:dyDescent="0.25">
      <c r="A216" s="7" t="s">
        <v>15</v>
      </c>
      <c r="B216" s="7"/>
      <c r="C216" s="7"/>
      <c r="D216" s="49" t="s">
        <v>424</v>
      </c>
    </row>
    <row r="217" spans="1:4" ht="45" customHeight="1" thickBot="1" x14ac:dyDescent="0.25">
      <c r="A217" s="10" t="s">
        <v>36</v>
      </c>
      <c r="B217" s="50" t="s">
        <v>426</v>
      </c>
      <c r="C217" s="51" t="s">
        <v>427</v>
      </c>
      <c r="D217" s="34" t="s">
        <v>428</v>
      </c>
    </row>
    <row r="218" spans="1:4" ht="13.5" customHeight="1" x14ac:dyDescent="0.2">
      <c r="A218" s="14" t="s">
        <v>377</v>
      </c>
      <c r="B218" s="52">
        <v>3379600</v>
      </c>
      <c r="C218" s="55">
        <f t="shared" ref="C218:C229" si="6">D218-B218</f>
        <v>55400</v>
      </c>
      <c r="D218" s="26">
        <v>3435000</v>
      </c>
    </row>
    <row r="219" spans="1:4" ht="13.5" customHeight="1" x14ac:dyDescent="0.2">
      <c r="A219" s="15" t="s">
        <v>336</v>
      </c>
      <c r="B219" s="52">
        <v>7232200</v>
      </c>
      <c r="C219" s="55">
        <f t="shared" si="6"/>
        <v>116500</v>
      </c>
      <c r="D219" s="26">
        <v>7348700</v>
      </c>
    </row>
    <row r="220" spans="1:4" ht="13.5" customHeight="1" x14ac:dyDescent="0.2">
      <c r="A220" s="15" t="s">
        <v>457</v>
      </c>
      <c r="B220" s="52">
        <v>4304100</v>
      </c>
      <c r="C220" s="55">
        <f t="shared" si="6"/>
        <v>-104400</v>
      </c>
      <c r="D220" s="26">
        <v>4199700</v>
      </c>
    </row>
    <row r="221" spans="1:4" ht="13.5" customHeight="1" x14ac:dyDescent="0.2">
      <c r="A221" s="15" t="s">
        <v>288</v>
      </c>
      <c r="B221" s="52">
        <v>2708600</v>
      </c>
      <c r="C221" s="55">
        <f t="shared" si="6"/>
        <v>10100</v>
      </c>
      <c r="D221" s="26">
        <v>2718700</v>
      </c>
    </row>
    <row r="222" spans="1:4" ht="13.5" customHeight="1" x14ac:dyDescent="0.2">
      <c r="A222" s="15" t="s">
        <v>289</v>
      </c>
      <c r="B222" s="52">
        <v>2519100</v>
      </c>
      <c r="C222" s="55">
        <f t="shared" si="6"/>
        <v>120000</v>
      </c>
      <c r="D222" s="26">
        <v>2639100</v>
      </c>
    </row>
    <row r="223" spans="1:4" ht="13.5" customHeight="1" x14ac:dyDescent="0.2">
      <c r="A223" s="15" t="s">
        <v>112</v>
      </c>
      <c r="B223" s="52">
        <v>3765600</v>
      </c>
      <c r="C223" s="55">
        <f t="shared" si="6"/>
        <v>27000</v>
      </c>
      <c r="D223" s="26">
        <v>3792600</v>
      </c>
    </row>
    <row r="224" spans="1:4" ht="13.5" customHeight="1" x14ac:dyDescent="0.2">
      <c r="A224" s="15" t="s">
        <v>113</v>
      </c>
      <c r="B224" s="52">
        <v>22280100</v>
      </c>
      <c r="C224" s="55">
        <f t="shared" si="6"/>
        <v>244900</v>
      </c>
      <c r="D224" s="26">
        <v>22525000</v>
      </c>
    </row>
    <row r="225" spans="1:4" ht="13.5" customHeight="1" x14ac:dyDescent="0.2">
      <c r="A225" s="15" t="s">
        <v>378</v>
      </c>
      <c r="B225" s="52">
        <v>3445600</v>
      </c>
      <c r="C225" s="55">
        <f t="shared" si="6"/>
        <v>62100</v>
      </c>
      <c r="D225" s="26">
        <v>3507700</v>
      </c>
    </row>
    <row r="226" spans="1:4" ht="13.5" customHeight="1" x14ac:dyDescent="0.2">
      <c r="A226" s="15" t="s">
        <v>379</v>
      </c>
      <c r="B226" s="52">
        <v>1475000</v>
      </c>
      <c r="C226" s="55">
        <f t="shared" si="6"/>
        <v>19500</v>
      </c>
      <c r="D226" s="26">
        <v>1494500</v>
      </c>
    </row>
    <row r="227" spans="1:4" ht="13.5" customHeight="1" x14ac:dyDescent="0.2">
      <c r="A227" s="15" t="s">
        <v>114</v>
      </c>
      <c r="B227" s="52">
        <v>1142000</v>
      </c>
      <c r="C227" s="55">
        <f t="shared" si="6"/>
        <v>11000</v>
      </c>
      <c r="D227" s="26">
        <v>1153000</v>
      </c>
    </row>
    <row r="228" spans="1:4" ht="13.5" customHeight="1" x14ac:dyDescent="0.2">
      <c r="A228" s="15" t="s">
        <v>115</v>
      </c>
      <c r="B228" s="52">
        <v>935200</v>
      </c>
      <c r="C228" s="55">
        <f t="shared" si="6"/>
        <v>37100</v>
      </c>
      <c r="D228" s="26">
        <v>972300</v>
      </c>
    </row>
    <row r="229" spans="1:4" ht="13.5" customHeight="1" thickBot="1" x14ac:dyDescent="0.25">
      <c r="A229" s="36" t="s">
        <v>458</v>
      </c>
      <c r="B229" s="53">
        <v>272800</v>
      </c>
      <c r="C229" s="55">
        <f t="shared" si="6"/>
        <v>-15700</v>
      </c>
      <c r="D229" s="27">
        <v>257100</v>
      </c>
    </row>
    <row r="230" spans="1:4" ht="13.5" customHeight="1" thickBot="1" x14ac:dyDescent="0.25">
      <c r="A230" s="13" t="s">
        <v>28</v>
      </c>
      <c r="B230" s="54">
        <f>SUM(B218:B229)</f>
        <v>53459900</v>
      </c>
      <c r="C230" s="54">
        <f>SUM(C218:C229)</f>
        <v>583500</v>
      </c>
      <c r="D230" s="28">
        <f>SUM(D218:D229)</f>
        <v>54043400</v>
      </c>
    </row>
    <row r="231" spans="1:4" ht="13.5" customHeight="1" x14ac:dyDescent="0.2">
      <c r="A231" s="8"/>
      <c r="B231" s="8"/>
      <c r="C231" s="8"/>
    </row>
    <row r="232" spans="1:4" ht="13.5" customHeight="1" thickBot="1" x14ac:dyDescent="0.25">
      <c r="A232" s="7" t="s">
        <v>16</v>
      </c>
      <c r="B232" s="7"/>
      <c r="C232" s="7"/>
      <c r="D232" s="49" t="s">
        <v>424</v>
      </c>
    </row>
    <row r="233" spans="1:4" ht="45" customHeight="1" thickBot="1" x14ac:dyDescent="0.25">
      <c r="A233" s="10" t="s">
        <v>36</v>
      </c>
      <c r="B233" s="50" t="s">
        <v>426</v>
      </c>
      <c r="C233" s="51" t="s">
        <v>427</v>
      </c>
      <c r="D233" s="34" t="s">
        <v>428</v>
      </c>
    </row>
    <row r="234" spans="1:4" ht="13.5" customHeight="1" x14ac:dyDescent="0.2">
      <c r="A234" s="39" t="s">
        <v>290</v>
      </c>
      <c r="B234" s="52">
        <v>9371200</v>
      </c>
      <c r="C234" s="55">
        <f t="shared" ref="C234:C297" si="7">D234-B234</f>
        <v>79000</v>
      </c>
      <c r="D234" s="26">
        <v>9450200</v>
      </c>
    </row>
    <row r="235" spans="1:4" ht="13.5" customHeight="1" x14ac:dyDescent="0.2">
      <c r="A235" s="20" t="s">
        <v>116</v>
      </c>
      <c r="B235" s="52">
        <v>1052000</v>
      </c>
      <c r="C235" s="55">
        <f t="shared" si="7"/>
        <v>14000</v>
      </c>
      <c r="D235" s="26">
        <v>1066000</v>
      </c>
    </row>
    <row r="236" spans="1:4" ht="13.5" customHeight="1" x14ac:dyDescent="0.2">
      <c r="A236" s="20" t="s">
        <v>459</v>
      </c>
      <c r="B236" s="52">
        <v>832300</v>
      </c>
      <c r="C236" s="55">
        <f t="shared" si="7"/>
        <v>-6900</v>
      </c>
      <c r="D236" s="26">
        <v>825400</v>
      </c>
    </row>
    <row r="237" spans="1:4" ht="13.5" customHeight="1" x14ac:dyDescent="0.2">
      <c r="A237" s="20" t="s">
        <v>117</v>
      </c>
      <c r="B237" s="52">
        <v>2016400</v>
      </c>
      <c r="C237" s="55">
        <f t="shared" si="7"/>
        <v>151000</v>
      </c>
      <c r="D237" s="26">
        <v>2167400</v>
      </c>
    </row>
    <row r="238" spans="1:4" ht="13.5" customHeight="1" x14ac:dyDescent="0.2">
      <c r="A238" s="20" t="s">
        <v>460</v>
      </c>
      <c r="B238" s="52">
        <v>9681300</v>
      </c>
      <c r="C238" s="55">
        <f t="shared" si="7"/>
        <v>-84700</v>
      </c>
      <c r="D238" s="26">
        <v>9596600</v>
      </c>
    </row>
    <row r="239" spans="1:4" ht="13.5" customHeight="1" x14ac:dyDescent="0.2">
      <c r="A239" s="20" t="s">
        <v>118</v>
      </c>
      <c r="B239" s="52">
        <v>1069400</v>
      </c>
      <c r="C239" s="55">
        <f t="shared" si="7"/>
        <v>7300</v>
      </c>
      <c r="D239" s="26">
        <v>1076700</v>
      </c>
    </row>
    <row r="240" spans="1:4" ht="13.5" customHeight="1" x14ac:dyDescent="0.2">
      <c r="A240" s="20" t="s">
        <v>291</v>
      </c>
      <c r="B240" s="52">
        <v>4487400</v>
      </c>
      <c r="C240" s="55">
        <f t="shared" si="7"/>
        <v>98200</v>
      </c>
      <c r="D240" s="26">
        <v>4585600</v>
      </c>
    </row>
    <row r="241" spans="1:4" ht="13.5" customHeight="1" x14ac:dyDescent="0.2">
      <c r="A241" s="20" t="s">
        <v>119</v>
      </c>
      <c r="B241" s="52">
        <v>1039000</v>
      </c>
      <c r="C241" s="55">
        <f t="shared" si="7"/>
        <v>6300</v>
      </c>
      <c r="D241" s="26">
        <v>1045300</v>
      </c>
    </row>
    <row r="242" spans="1:4" ht="13.5" customHeight="1" x14ac:dyDescent="0.2">
      <c r="A242" s="20" t="s">
        <v>461</v>
      </c>
      <c r="B242" s="52">
        <v>7575400</v>
      </c>
      <c r="C242" s="55">
        <f t="shared" si="7"/>
        <v>-56900</v>
      </c>
      <c r="D242" s="26">
        <v>7518500</v>
      </c>
    </row>
    <row r="243" spans="1:4" ht="13.5" customHeight="1" x14ac:dyDescent="0.2">
      <c r="A243" s="15" t="s">
        <v>380</v>
      </c>
      <c r="B243" s="52">
        <v>1668300</v>
      </c>
      <c r="C243" s="55">
        <f t="shared" si="7"/>
        <v>80200</v>
      </c>
      <c r="D243" s="26">
        <v>1748500</v>
      </c>
    </row>
    <row r="244" spans="1:4" ht="13.5" customHeight="1" x14ac:dyDescent="0.2">
      <c r="A244" s="20" t="s">
        <v>462</v>
      </c>
      <c r="B244" s="52">
        <v>2273900</v>
      </c>
      <c r="C244" s="55">
        <f t="shared" si="7"/>
        <v>-5200</v>
      </c>
      <c r="D244" s="26">
        <v>2268700</v>
      </c>
    </row>
    <row r="245" spans="1:4" ht="13.5" customHeight="1" x14ac:dyDescent="0.2">
      <c r="A245" s="15" t="s">
        <v>463</v>
      </c>
      <c r="B245" s="52">
        <v>1210800</v>
      </c>
      <c r="C245" s="55">
        <f t="shared" si="7"/>
        <v>-3800</v>
      </c>
      <c r="D245" s="26">
        <v>1207000</v>
      </c>
    </row>
    <row r="246" spans="1:4" ht="13.5" customHeight="1" x14ac:dyDescent="0.2">
      <c r="A246" s="15" t="s">
        <v>292</v>
      </c>
      <c r="B246" s="52">
        <v>2690700</v>
      </c>
      <c r="C246" s="55">
        <f t="shared" si="7"/>
        <v>129300</v>
      </c>
      <c r="D246" s="26">
        <v>2820000</v>
      </c>
    </row>
    <row r="247" spans="1:4" ht="13.5" customHeight="1" x14ac:dyDescent="0.2">
      <c r="A247" s="15" t="s">
        <v>381</v>
      </c>
      <c r="B247" s="52">
        <v>1988100</v>
      </c>
      <c r="C247" s="55">
        <f t="shared" si="7"/>
        <v>24100</v>
      </c>
      <c r="D247" s="26">
        <v>2012200</v>
      </c>
    </row>
    <row r="248" spans="1:4" ht="13.5" customHeight="1" x14ac:dyDescent="0.2">
      <c r="A248" s="20" t="s">
        <v>120</v>
      </c>
      <c r="B248" s="52">
        <v>1101500</v>
      </c>
      <c r="C248" s="55">
        <f t="shared" si="7"/>
        <v>20000</v>
      </c>
      <c r="D248" s="26">
        <v>1121500</v>
      </c>
    </row>
    <row r="249" spans="1:4" ht="13.5" customHeight="1" x14ac:dyDescent="0.2">
      <c r="A249" s="20" t="s">
        <v>121</v>
      </c>
      <c r="B249" s="52">
        <v>1006900</v>
      </c>
      <c r="C249" s="55">
        <f t="shared" si="7"/>
        <v>7300</v>
      </c>
      <c r="D249" s="26">
        <v>1014200</v>
      </c>
    </row>
    <row r="250" spans="1:4" ht="13.5" customHeight="1" x14ac:dyDescent="0.2">
      <c r="A250" s="20" t="s">
        <v>464</v>
      </c>
      <c r="B250" s="52">
        <v>1759500</v>
      </c>
      <c r="C250" s="55">
        <f t="shared" si="7"/>
        <v>-24800</v>
      </c>
      <c r="D250" s="26">
        <v>1734700</v>
      </c>
    </row>
    <row r="251" spans="1:4" ht="13.5" customHeight="1" x14ac:dyDescent="0.2">
      <c r="A251" s="15" t="s">
        <v>382</v>
      </c>
      <c r="B251" s="52">
        <v>2054400</v>
      </c>
      <c r="C251" s="55">
        <f t="shared" si="7"/>
        <v>10300</v>
      </c>
      <c r="D251" s="26">
        <v>2064700</v>
      </c>
    </row>
    <row r="252" spans="1:4" ht="13.5" customHeight="1" x14ac:dyDescent="0.2">
      <c r="A252" s="15" t="s">
        <v>465</v>
      </c>
      <c r="B252" s="52">
        <v>1039000</v>
      </c>
      <c r="C252" s="55">
        <f t="shared" si="7"/>
        <v>-18000</v>
      </c>
      <c r="D252" s="26">
        <v>1021000</v>
      </c>
    </row>
    <row r="253" spans="1:4" ht="13.5" customHeight="1" x14ac:dyDescent="0.2">
      <c r="A253" s="20" t="s">
        <v>122</v>
      </c>
      <c r="B253" s="52">
        <v>1086400</v>
      </c>
      <c r="C253" s="55">
        <f t="shared" si="7"/>
        <v>21800</v>
      </c>
      <c r="D253" s="26">
        <v>1108200</v>
      </c>
    </row>
    <row r="254" spans="1:4" ht="13.5" customHeight="1" x14ac:dyDescent="0.2">
      <c r="A254" s="15" t="s">
        <v>320</v>
      </c>
      <c r="B254" s="52">
        <v>7713200</v>
      </c>
      <c r="C254" s="55">
        <f t="shared" si="7"/>
        <v>279200</v>
      </c>
      <c r="D254" s="26">
        <v>7992400</v>
      </c>
    </row>
    <row r="255" spans="1:4" ht="13.5" customHeight="1" x14ac:dyDescent="0.2">
      <c r="A255" s="15" t="s">
        <v>383</v>
      </c>
      <c r="B255" s="52">
        <v>17100600</v>
      </c>
      <c r="C255" s="55">
        <f t="shared" si="7"/>
        <v>223800</v>
      </c>
      <c r="D255" s="26">
        <v>17324400</v>
      </c>
    </row>
    <row r="256" spans="1:4" ht="13.5" customHeight="1" x14ac:dyDescent="0.2">
      <c r="A256" s="15" t="s">
        <v>123</v>
      </c>
      <c r="B256" s="52">
        <v>2466600</v>
      </c>
      <c r="C256" s="55">
        <f t="shared" si="7"/>
        <v>786600</v>
      </c>
      <c r="D256" s="26">
        <v>3253200</v>
      </c>
    </row>
    <row r="257" spans="1:4" ht="13.5" customHeight="1" x14ac:dyDescent="0.2">
      <c r="A257" s="15" t="s">
        <v>384</v>
      </c>
      <c r="B257" s="52">
        <v>2357000</v>
      </c>
      <c r="C257" s="55">
        <f t="shared" si="7"/>
        <v>187300</v>
      </c>
      <c r="D257" s="26">
        <v>2544300</v>
      </c>
    </row>
    <row r="258" spans="1:4" ht="13.5" customHeight="1" x14ac:dyDescent="0.2">
      <c r="A258" s="15" t="s">
        <v>124</v>
      </c>
      <c r="B258" s="52">
        <v>2220800</v>
      </c>
      <c r="C258" s="55">
        <f t="shared" si="7"/>
        <v>39900</v>
      </c>
      <c r="D258" s="26">
        <v>2260700</v>
      </c>
    </row>
    <row r="259" spans="1:4" ht="13.5" customHeight="1" x14ac:dyDescent="0.2">
      <c r="A259" s="15" t="s">
        <v>362</v>
      </c>
      <c r="B259" s="52">
        <v>1995300</v>
      </c>
      <c r="C259" s="55">
        <f t="shared" si="7"/>
        <v>117400</v>
      </c>
      <c r="D259" s="26">
        <v>2112700</v>
      </c>
    </row>
    <row r="260" spans="1:4" ht="13.5" customHeight="1" x14ac:dyDescent="0.2">
      <c r="A260" s="15" t="s">
        <v>125</v>
      </c>
      <c r="B260" s="52">
        <v>1161200</v>
      </c>
      <c r="C260" s="55">
        <f t="shared" si="7"/>
        <v>8800</v>
      </c>
      <c r="D260" s="26">
        <v>1170000</v>
      </c>
    </row>
    <row r="261" spans="1:4" ht="13.5" customHeight="1" x14ac:dyDescent="0.2">
      <c r="A261" s="15" t="s">
        <v>385</v>
      </c>
      <c r="B261" s="52">
        <v>722800</v>
      </c>
      <c r="C261" s="55">
        <f t="shared" si="7"/>
        <v>9600</v>
      </c>
      <c r="D261" s="26">
        <v>732400</v>
      </c>
    </row>
    <row r="262" spans="1:4" ht="13.5" customHeight="1" x14ac:dyDescent="0.2">
      <c r="A262" s="15" t="s">
        <v>293</v>
      </c>
      <c r="B262" s="52">
        <v>5506700</v>
      </c>
      <c r="C262" s="55">
        <f t="shared" si="7"/>
        <v>127300</v>
      </c>
      <c r="D262" s="26">
        <v>5634000</v>
      </c>
    </row>
    <row r="263" spans="1:4" ht="13.5" customHeight="1" x14ac:dyDescent="0.2">
      <c r="A263" s="15" t="s">
        <v>321</v>
      </c>
      <c r="B263" s="52">
        <v>2692200</v>
      </c>
      <c r="C263" s="55">
        <f t="shared" si="7"/>
        <v>60800</v>
      </c>
      <c r="D263" s="26">
        <v>2753000</v>
      </c>
    </row>
    <row r="264" spans="1:4" ht="24" x14ac:dyDescent="0.2">
      <c r="A264" s="31" t="s">
        <v>466</v>
      </c>
      <c r="B264" s="58">
        <v>3732000</v>
      </c>
      <c r="C264" s="55">
        <f t="shared" si="7"/>
        <v>-84500</v>
      </c>
      <c r="D264" s="45">
        <v>3647500</v>
      </c>
    </row>
    <row r="265" spans="1:4" ht="13.5" customHeight="1" x14ac:dyDescent="0.2">
      <c r="A265" s="15" t="s">
        <v>126</v>
      </c>
      <c r="B265" s="52">
        <v>11955900</v>
      </c>
      <c r="C265" s="55">
        <f t="shared" si="7"/>
        <v>225300</v>
      </c>
      <c r="D265" s="26">
        <v>12181200</v>
      </c>
    </row>
    <row r="266" spans="1:4" ht="24" x14ac:dyDescent="0.2">
      <c r="A266" s="30" t="s">
        <v>127</v>
      </c>
      <c r="B266" s="58">
        <v>10531100</v>
      </c>
      <c r="C266" s="55">
        <f t="shared" si="7"/>
        <v>411800</v>
      </c>
      <c r="D266" s="45">
        <v>10942900</v>
      </c>
    </row>
    <row r="267" spans="1:4" ht="24" x14ac:dyDescent="0.2">
      <c r="A267" s="30" t="s">
        <v>360</v>
      </c>
      <c r="B267" s="58">
        <v>1930400</v>
      </c>
      <c r="C267" s="55">
        <f t="shared" si="7"/>
        <v>9600</v>
      </c>
      <c r="D267" s="45">
        <v>1940000</v>
      </c>
    </row>
    <row r="268" spans="1:4" ht="12.75" customHeight="1" x14ac:dyDescent="0.2">
      <c r="A268" s="30" t="s">
        <v>294</v>
      </c>
      <c r="B268" s="58">
        <v>14962000</v>
      </c>
      <c r="C268" s="55">
        <f t="shared" si="7"/>
        <v>250800</v>
      </c>
      <c r="D268" s="45">
        <v>15212800</v>
      </c>
    </row>
    <row r="269" spans="1:4" ht="12.75" customHeight="1" x14ac:dyDescent="0.2">
      <c r="A269" s="30" t="s">
        <v>467</v>
      </c>
      <c r="B269" s="58">
        <v>696400</v>
      </c>
      <c r="C269" s="55">
        <f t="shared" si="7"/>
        <v>-23150</v>
      </c>
      <c r="D269" s="45">
        <v>673250</v>
      </c>
    </row>
    <row r="270" spans="1:4" ht="13.5" customHeight="1" x14ac:dyDescent="0.2">
      <c r="A270" s="15" t="s">
        <v>386</v>
      </c>
      <c r="B270" s="52">
        <v>1271700</v>
      </c>
      <c r="C270" s="55">
        <f t="shared" si="7"/>
        <v>19800</v>
      </c>
      <c r="D270" s="26">
        <v>1291500</v>
      </c>
    </row>
    <row r="271" spans="1:4" ht="13.5" customHeight="1" x14ac:dyDescent="0.2">
      <c r="A271" s="15" t="s">
        <v>295</v>
      </c>
      <c r="B271" s="52">
        <v>10004400</v>
      </c>
      <c r="C271" s="55">
        <f t="shared" si="7"/>
        <v>474500</v>
      </c>
      <c r="D271" s="26">
        <v>10478900</v>
      </c>
    </row>
    <row r="272" spans="1:4" ht="13.5" customHeight="1" x14ac:dyDescent="0.2">
      <c r="A272" s="15" t="s">
        <v>296</v>
      </c>
      <c r="B272" s="52">
        <v>9597900</v>
      </c>
      <c r="C272" s="55">
        <f t="shared" si="7"/>
        <v>161000</v>
      </c>
      <c r="D272" s="26">
        <v>9758900</v>
      </c>
    </row>
    <row r="273" spans="1:4" ht="13.5" customHeight="1" x14ac:dyDescent="0.2">
      <c r="A273" s="15" t="s">
        <v>128</v>
      </c>
      <c r="B273" s="52">
        <v>722800</v>
      </c>
      <c r="C273" s="55">
        <f t="shared" si="7"/>
        <v>28500</v>
      </c>
      <c r="D273" s="26">
        <v>751300</v>
      </c>
    </row>
    <row r="274" spans="1:4" ht="13.5" customHeight="1" x14ac:dyDescent="0.2">
      <c r="A274" s="15" t="s">
        <v>297</v>
      </c>
      <c r="B274" s="52">
        <v>3128100</v>
      </c>
      <c r="C274" s="55">
        <f t="shared" si="7"/>
        <v>38100</v>
      </c>
      <c r="D274" s="26">
        <v>3166200</v>
      </c>
    </row>
    <row r="275" spans="1:4" ht="13.5" customHeight="1" x14ac:dyDescent="0.2">
      <c r="A275" s="15" t="s">
        <v>387</v>
      </c>
      <c r="B275" s="52">
        <v>1233400</v>
      </c>
      <c r="C275" s="55">
        <f t="shared" si="7"/>
        <v>17400</v>
      </c>
      <c r="D275" s="26">
        <v>1250800</v>
      </c>
    </row>
    <row r="276" spans="1:4" ht="13.5" customHeight="1" x14ac:dyDescent="0.2">
      <c r="A276" s="15" t="s">
        <v>468</v>
      </c>
      <c r="B276" s="52">
        <v>2243000</v>
      </c>
      <c r="C276" s="55">
        <f t="shared" si="7"/>
        <v>-45500</v>
      </c>
      <c r="D276" s="26">
        <v>2197500</v>
      </c>
    </row>
    <row r="277" spans="1:4" ht="13.5" customHeight="1" x14ac:dyDescent="0.2">
      <c r="A277" s="15" t="s">
        <v>129</v>
      </c>
      <c r="B277" s="52">
        <v>2883600</v>
      </c>
      <c r="C277" s="55">
        <f t="shared" si="7"/>
        <v>37900</v>
      </c>
      <c r="D277" s="26">
        <v>2921500</v>
      </c>
    </row>
    <row r="278" spans="1:4" ht="13.5" customHeight="1" x14ac:dyDescent="0.2">
      <c r="A278" s="15" t="s">
        <v>337</v>
      </c>
      <c r="B278" s="52">
        <v>12202100</v>
      </c>
      <c r="C278" s="55">
        <f t="shared" si="7"/>
        <v>111100</v>
      </c>
      <c r="D278" s="26">
        <v>12313200</v>
      </c>
    </row>
    <row r="279" spans="1:4" ht="13.5" customHeight="1" x14ac:dyDescent="0.2">
      <c r="A279" s="15" t="s">
        <v>130</v>
      </c>
      <c r="B279" s="52">
        <v>9161200</v>
      </c>
      <c r="C279" s="55">
        <f t="shared" si="7"/>
        <v>7800</v>
      </c>
      <c r="D279" s="26">
        <v>9169000</v>
      </c>
    </row>
    <row r="280" spans="1:4" ht="13.5" customHeight="1" x14ac:dyDescent="0.2">
      <c r="A280" s="15" t="s">
        <v>131</v>
      </c>
      <c r="B280" s="52">
        <v>23749800</v>
      </c>
      <c r="C280" s="55">
        <f t="shared" si="7"/>
        <v>287900</v>
      </c>
      <c r="D280" s="26">
        <v>24037700</v>
      </c>
    </row>
    <row r="281" spans="1:4" ht="13.5" customHeight="1" x14ac:dyDescent="0.2">
      <c r="A281" s="15" t="s">
        <v>388</v>
      </c>
      <c r="B281" s="52">
        <v>19061900</v>
      </c>
      <c r="C281" s="55">
        <f t="shared" si="7"/>
        <v>404900</v>
      </c>
      <c r="D281" s="26">
        <v>19466800</v>
      </c>
    </row>
    <row r="282" spans="1:4" ht="13.5" customHeight="1" x14ac:dyDescent="0.2">
      <c r="A282" s="15" t="s">
        <v>322</v>
      </c>
      <c r="B282" s="52">
        <v>17912200</v>
      </c>
      <c r="C282" s="55">
        <f t="shared" si="7"/>
        <v>412000</v>
      </c>
      <c r="D282" s="26">
        <v>18324200</v>
      </c>
    </row>
    <row r="283" spans="1:4" ht="13.5" customHeight="1" x14ac:dyDescent="0.2">
      <c r="A283" s="15" t="s">
        <v>132</v>
      </c>
      <c r="B283" s="52">
        <v>9272600</v>
      </c>
      <c r="C283" s="55">
        <f t="shared" si="7"/>
        <v>383400</v>
      </c>
      <c r="D283" s="26">
        <v>9656000</v>
      </c>
    </row>
    <row r="284" spans="1:4" ht="13.5" customHeight="1" x14ac:dyDescent="0.2">
      <c r="A284" s="15" t="s">
        <v>298</v>
      </c>
      <c r="B284" s="52">
        <v>19489400</v>
      </c>
      <c r="C284" s="55">
        <f t="shared" si="7"/>
        <v>467000</v>
      </c>
      <c r="D284" s="26">
        <v>19956400</v>
      </c>
    </row>
    <row r="285" spans="1:4" ht="13.5" customHeight="1" x14ac:dyDescent="0.2">
      <c r="A285" s="15" t="s">
        <v>299</v>
      </c>
      <c r="B285" s="52">
        <v>26914300</v>
      </c>
      <c r="C285" s="55">
        <f t="shared" si="7"/>
        <v>543800</v>
      </c>
      <c r="D285" s="26">
        <v>27458100</v>
      </c>
    </row>
    <row r="286" spans="1:4" ht="24" x14ac:dyDescent="0.2">
      <c r="A286" s="30" t="s">
        <v>349</v>
      </c>
      <c r="B286" s="58">
        <v>32394200</v>
      </c>
      <c r="C286" s="55">
        <f t="shared" si="7"/>
        <v>295500</v>
      </c>
      <c r="D286" s="45">
        <v>32689700</v>
      </c>
    </row>
    <row r="287" spans="1:4" ht="24" x14ac:dyDescent="0.2">
      <c r="A287" s="30" t="s">
        <v>133</v>
      </c>
      <c r="B287" s="58">
        <v>32022900</v>
      </c>
      <c r="C287" s="55">
        <f t="shared" si="7"/>
        <v>297400</v>
      </c>
      <c r="D287" s="45">
        <v>32320300</v>
      </c>
    </row>
    <row r="288" spans="1:4" ht="24" x14ac:dyDescent="0.2">
      <c r="A288" s="30" t="s">
        <v>469</v>
      </c>
      <c r="B288" s="58">
        <v>23334800</v>
      </c>
      <c r="C288" s="55">
        <f t="shared" si="7"/>
        <v>-46800</v>
      </c>
      <c r="D288" s="45">
        <v>23288000</v>
      </c>
    </row>
    <row r="289" spans="1:4" ht="24" x14ac:dyDescent="0.2">
      <c r="A289" s="31" t="s">
        <v>134</v>
      </c>
      <c r="B289" s="58">
        <v>6996500</v>
      </c>
      <c r="C289" s="55">
        <f t="shared" si="7"/>
        <v>123000</v>
      </c>
      <c r="D289" s="45">
        <v>7119500</v>
      </c>
    </row>
    <row r="290" spans="1:4" ht="12.75" customHeight="1" x14ac:dyDescent="0.2">
      <c r="A290" s="31" t="s">
        <v>135</v>
      </c>
      <c r="B290" s="58">
        <v>4420900</v>
      </c>
      <c r="C290" s="55">
        <f t="shared" si="7"/>
        <v>76700</v>
      </c>
      <c r="D290" s="45">
        <v>4497600</v>
      </c>
    </row>
    <row r="291" spans="1:4" ht="12.75" customHeight="1" x14ac:dyDescent="0.2">
      <c r="A291" s="31" t="s">
        <v>204</v>
      </c>
      <c r="B291" s="58">
        <v>11691500</v>
      </c>
      <c r="C291" s="55">
        <f t="shared" si="7"/>
        <v>181900</v>
      </c>
      <c r="D291" s="45">
        <v>11873400</v>
      </c>
    </row>
    <row r="292" spans="1:4" ht="13.5" customHeight="1" x14ac:dyDescent="0.2">
      <c r="A292" s="15" t="s">
        <v>136</v>
      </c>
      <c r="B292" s="52">
        <v>4855200</v>
      </c>
      <c r="C292" s="55">
        <f t="shared" si="7"/>
        <v>62400</v>
      </c>
      <c r="D292" s="26">
        <v>4917600</v>
      </c>
    </row>
    <row r="293" spans="1:4" ht="13.5" customHeight="1" x14ac:dyDescent="0.2">
      <c r="A293" s="15" t="s">
        <v>137</v>
      </c>
      <c r="B293" s="52">
        <v>6290600</v>
      </c>
      <c r="C293" s="55">
        <f t="shared" si="7"/>
        <v>48900</v>
      </c>
      <c r="D293" s="26">
        <v>6339500</v>
      </c>
    </row>
    <row r="294" spans="1:4" ht="13.5" customHeight="1" x14ac:dyDescent="0.2">
      <c r="A294" s="15" t="s">
        <v>138</v>
      </c>
      <c r="B294" s="52">
        <v>8298800</v>
      </c>
      <c r="C294" s="55">
        <f t="shared" si="7"/>
        <v>94900</v>
      </c>
      <c r="D294" s="26">
        <v>8393700</v>
      </c>
    </row>
    <row r="295" spans="1:4" ht="13.5" customHeight="1" x14ac:dyDescent="0.2">
      <c r="A295" s="15" t="s">
        <v>139</v>
      </c>
      <c r="B295" s="52">
        <v>1399100</v>
      </c>
      <c r="C295" s="55">
        <f t="shared" si="7"/>
        <v>86300</v>
      </c>
      <c r="D295" s="26">
        <v>1485400</v>
      </c>
    </row>
    <row r="296" spans="1:4" ht="13.5" customHeight="1" x14ac:dyDescent="0.2">
      <c r="A296" s="15" t="s">
        <v>140</v>
      </c>
      <c r="B296" s="52">
        <v>1749300</v>
      </c>
      <c r="C296" s="55">
        <f t="shared" si="7"/>
        <v>10600</v>
      </c>
      <c r="D296" s="26">
        <v>1759900</v>
      </c>
    </row>
    <row r="297" spans="1:4" ht="13.5" customHeight="1" x14ac:dyDescent="0.2">
      <c r="A297" s="15" t="s">
        <v>141</v>
      </c>
      <c r="B297" s="52">
        <v>8525000</v>
      </c>
      <c r="C297" s="55">
        <f t="shared" si="7"/>
        <v>64200</v>
      </c>
      <c r="D297" s="26">
        <v>8589200</v>
      </c>
    </row>
    <row r="298" spans="1:4" ht="13.5" customHeight="1" x14ac:dyDescent="0.2">
      <c r="A298" s="15" t="s">
        <v>389</v>
      </c>
      <c r="B298" s="52">
        <v>6768900</v>
      </c>
      <c r="C298" s="55">
        <f t="shared" ref="C298:C312" si="8">D298-B298</f>
        <v>152100</v>
      </c>
      <c r="D298" s="26">
        <v>6921000</v>
      </c>
    </row>
    <row r="299" spans="1:4" ht="13.5" customHeight="1" x14ac:dyDescent="0.2">
      <c r="A299" s="15" t="s">
        <v>351</v>
      </c>
      <c r="B299" s="52">
        <v>9705400</v>
      </c>
      <c r="C299" s="55">
        <f t="shared" si="8"/>
        <v>201700</v>
      </c>
      <c r="D299" s="26">
        <v>9907100</v>
      </c>
    </row>
    <row r="300" spans="1:4" ht="13.5" customHeight="1" x14ac:dyDescent="0.2">
      <c r="A300" s="15" t="s">
        <v>390</v>
      </c>
      <c r="B300" s="52">
        <v>2690400</v>
      </c>
      <c r="C300" s="55">
        <f t="shared" si="8"/>
        <v>21600</v>
      </c>
      <c r="D300" s="26">
        <v>2712000</v>
      </c>
    </row>
    <row r="301" spans="1:4" ht="13.5" customHeight="1" x14ac:dyDescent="0.2">
      <c r="A301" s="15" t="s">
        <v>142</v>
      </c>
      <c r="B301" s="52">
        <v>1182300</v>
      </c>
      <c r="C301" s="55">
        <f t="shared" si="8"/>
        <v>7800</v>
      </c>
      <c r="D301" s="26">
        <v>1190100</v>
      </c>
    </row>
    <row r="302" spans="1:4" ht="13.5" customHeight="1" x14ac:dyDescent="0.2">
      <c r="A302" s="15" t="s">
        <v>300</v>
      </c>
      <c r="B302" s="52">
        <v>6102600</v>
      </c>
      <c r="C302" s="55">
        <f t="shared" si="8"/>
        <v>93600</v>
      </c>
      <c r="D302" s="26">
        <v>6196200</v>
      </c>
    </row>
    <row r="303" spans="1:4" ht="13.5" customHeight="1" x14ac:dyDescent="0.2">
      <c r="A303" s="15" t="s">
        <v>470</v>
      </c>
      <c r="B303" s="52">
        <v>1069400</v>
      </c>
      <c r="C303" s="55">
        <f t="shared" si="8"/>
        <v>-24200</v>
      </c>
      <c r="D303" s="26">
        <v>1045200</v>
      </c>
    </row>
    <row r="304" spans="1:4" ht="13.5" customHeight="1" x14ac:dyDescent="0.2">
      <c r="A304" s="15" t="s">
        <v>391</v>
      </c>
      <c r="B304" s="52">
        <v>2612100</v>
      </c>
      <c r="C304" s="55">
        <f t="shared" si="8"/>
        <v>92500</v>
      </c>
      <c r="D304" s="26">
        <v>2704600</v>
      </c>
    </row>
    <row r="305" spans="1:4" ht="13.5" customHeight="1" x14ac:dyDescent="0.2">
      <c r="A305" s="15" t="s">
        <v>301</v>
      </c>
      <c r="B305" s="52">
        <v>10944400</v>
      </c>
      <c r="C305" s="55">
        <f t="shared" si="8"/>
        <v>183000</v>
      </c>
      <c r="D305" s="26">
        <v>11127400</v>
      </c>
    </row>
    <row r="306" spans="1:4" ht="13.5" customHeight="1" x14ac:dyDescent="0.2">
      <c r="A306" s="15" t="s">
        <v>308</v>
      </c>
      <c r="B306" s="52">
        <v>1105700</v>
      </c>
      <c r="C306" s="55">
        <f t="shared" si="8"/>
        <v>6600</v>
      </c>
      <c r="D306" s="26">
        <v>1112300</v>
      </c>
    </row>
    <row r="307" spans="1:4" ht="13.5" customHeight="1" x14ac:dyDescent="0.2">
      <c r="A307" s="15" t="s">
        <v>207</v>
      </c>
      <c r="B307" s="52">
        <v>1072000</v>
      </c>
      <c r="C307" s="55">
        <f t="shared" si="8"/>
        <v>17500</v>
      </c>
      <c r="D307" s="26">
        <v>1089500</v>
      </c>
    </row>
    <row r="308" spans="1:4" ht="13.5" customHeight="1" x14ac:dyDescent="0.2">
      <c r="A308" s="15" t="s">
        <v>143</v>
      </c>
      <c r="B308" s="52">
        <v>968300</v>
      </c>
      <c r="C308" s="55">
        <f t="shared" si="8"/>
        <v>18000</v>
      </c>
      <c r="D308" s="26">
        <v>986300</v>
      </c>
    </row>
    <row r="309" spans="1:4" ht="13.5" customHeight="1" x14ac:dyDescent="0.2">
      <c r="A309" s="15" t="s">
        <v>328</v>
      </c>
      <c r="B309" s="52">
        <v>11306300</v>
      </c>
      <c r="C309" s="55">
        <f t="shared" si="8"/>
        <v>74500</v>
      </c>
      <c r="D309" s="26">
        <v>11380800</v>
      </c>
    </row>
    <row r="310" spans="1:4" ht="13.5" customHeight="1" x14ac:dyDescent="0.2">
      <c r="A310" s="15" t="s">
        <v>471</v>
      </c>
      <c r="B310" s="52">
        <v>2911800</v>
      </c>
      <c r="C310" s="55">
        <f t="shared" si="8"/>
        <v>-23300</v>
      </c>
      <c r="D310" s="26">
        <v>2888500</v>
      </c>
    </row>
    <row r="311" spans="1:4" ht="13.5" customHeight="1" x14ac:dyDescent="0.2">
      <c r="A311" s="15" t="s">
        <v>363</v>
      </c>
      <c r="B311" s="52">
        <v>2535500</v>
      </c>
      <c r="C311" s="55">
        <f t="shared" si="8"/>
        <v>297400</v>
      </c>
      <c r="D311" s="26">
        <v>2832900</v>
      </c>
    </row>
    <row r="312" spans="1:4" ht="13.5" customHeight="1" thickBot="1" x14ac:dyDescent="0.25">
      <c r="A312" s="36" t="s">
        <v>338</v>
      </c>
      <c r="B312" s="53">
        <v>966200</v>
      </c>
      <c r="C312" s="55">
        <f t="shared" si="8"/>
        <v>18600</v>
      </c>
      <c r="D312" s="27">
        <v>984800</v>
      </c>
    </row>
    <row r="313" spans="1:4" ht="13.5" customHeight="1" thickBot="1" x14ac:dyDescent="0.25">
      <c r="A313" s="13" t="s">
        <v>29</v>
      </c>
      <c r="B313" s="54">
        <f>SUM(B234:B312)</f>
        <v>515516600</v>
      </c>
      <c r="C313" s="54">
        <f>SUM(C234:C312)</f>
        <v>8861050</v>
      </c>
      <c r="D313" s="28">
        <f>SUM(D234:D312)</f>
        <v>524377650</v>
      </c>
    </row>
    <row r="314" spans="1:4" ht="13.5" customHeight="1" thickBot="1" x14ac:dyDescent="0.25">
      <c r="A314" s="8"/>
      <c r="B314" s="8"/>
      <c r="C314" s="8"/>
    </row>
    <row r="315" spans="1:4" ht="13.5" customHeight="1" thickBot="1" x14ac:dyDescent="0.25">
      <c r="A315" s="35" t="s">
        <v>5</v>
      </c>
      <c r="B315" s="56">
        <f>B230+B313</f>
        <v>568976500</v>
      </c>
      <c r="C315" s="57">
        <f>C230+C313</f>
        <v>9444550</v>
      </c>
      <c r="D315" s="29">
        <f>D230+D313</f>
        <v>578421050</v>
      </c>
    </row>
    <row r="316" spans="1:4" ht="13.5" customHeight="1" x14ac:dyDescent="0.2">
      <c r="A316" s="7"/>
      <c r="B316" s="7"/>
      <c r="C316" s="7"/>
      <c r="D316" s="33"/>
    </row>
    <row r="317" spans="1:4" ht="13.5" customHeight="1" x14ac:dyDescent="0.2">
      <c r="A317" s="7" t="s">
        <v>6</v>
      </c>
      <c r="B317" s="7"/>
      <c r="C317" s="7"/>
    </row>
    <row r="318" spans="1:4" ht="13.5" customHeight="1" x14ac:dyDescent="0.2">
      <c r="A318" s="8"/>
      <c r="B318" s="8"/>
      <c r="C318" s="8"/>
    </row>
    <row r="319" spans="1:4" ht="13.5" customHeight="1" thickBot="1" x14ac:dyDescent="0.25">
      <c r="A319" s="7" t="s">
        <v>17</v>
      </c>
      <c r="B319" s="7"/>
      <c r="C319" s="7"/>
      <c r="D319" s="49" t="s">
        <v>424</v>
      </c>
    </row>
    <row r="320" spans="1:4" ht="45" customHeight="1" thickBot="1" x14ac:dyDescent="0.25">
      <c r="A320" s="10" t="s">
        <v>36</v>
      </c>
      <c r="B320" s="50" t="s">
        <v>426</v>
      </c>
      <c r="C320" s="51" t="s">
        <v>427</v>
      </c>
      <c r="D320" s="34" t="s">
        <v>428</v>
      </c>
    </row>
    <row r="321" spans="1:4" ht="13.5" customHeight="1" x14ac:dyDescent="0.2">
      <c r="A321" s="40" t="s">
        <v>323</v>
      </c>
      <c r="B321" s="52">
        <v>13233300</v>
      </c>
      <c r="C321" s="55">
        <f t="shared" ref="C321:C352" si="9">D321-B321</f>
        <v>316600</v>
      </c>
      <c r="D321" s="26">
        <v>13549900</v>
      </c>
    </row>
    <row r="322" spans="1:4" ht="13.5" customHeight="1" x14ac:dyDescent="0.2">
      <c r="A322" s="21" t="s">
        <v>245</v>
      </c>
      <c r="B322" s="52">
        <v>2504900</v>
      </c>
      <c r="C322" s="55">
        <f t="shared" si="9"/>
        <v>5100</v>
      </c>
      <c r="D322" s="26">
        <v>2510000</v>
      </c>
    </row>
    <row r="323" spans="1:4" ht="13.5" customHeight="1" x14ac:dyDescent="0.2">
      <c r="A323" s="22" t="s">
        <v>472</v>
      </c>
      <c r="B323" s="52">
        <v>1249200</v>
      </c>
      <c r="C323" s="55">
        <f t="shared" si="9"/>
        <v>-16500</v>
      </c>
      <c r="D323" s="26">
        <v>1232700</v>
      </c>
    </row>
    <row r="324" spans="1:4" ht="13.5" customHeight="1" x14ac:dyDescent="0.2">
      <c r="A324" s="21" t="s">
        <v>144</v>
      </c>
      <c r="B324" s="52">
        <v>1142000</v>
      </c>
      <c r="C324" s="55">
        <f t="shared" si="9"/>
        <v>8600</v>
      </c>
      <c r="D324" s="26">
        <v>1150600</v>
      </c>
    </row>
    <row r="325" spans="1:4" ht="13.5" customHeight="1" x14ac:dyDescent="0.2">
      <c r="A325" s="21" t="s">
        <v>146</v>
      </c>
      <c r="B325" s="52">
        <v>2904800</v>
      </c>
      <c r="C325" s="55">
        <f t="shared" si="9"/>
        <v>24300</v>
      </c>
      <c r="D325" s="26">
        <v>2929100</v>
      </c>
    </row>
    <row r="326" spans="1:4" ht="13.5" customHeight="1" x14ac:dyDescent="0.2">
      <c r="A326" s="21" t="s">
        <v>147</v>
      </c>
      <c r="B326" s="52">
        <v>3620800</v>
      </c>
      <c r="C326" s="55">
        <f t="shared" si="9"/>
        <v>130300</v>
      </c>
      <c r="D326" s="26">
        <v>3751100</v>
      </c>
    </row>
    <row r="327" spans="1:4" ht="13.5" customHeight="1" x14ac:dyDescent="0.2">
      <c r="A327" s="21" t="s">
        <v>148</v>
      </c>
      <c r="B327" s="52">
        <v>3216700</v>
      </c>
      <c r="C327" s="55">
        <f t="shared" si="9"/>
        <v>21600</v>
      </c>
      <c r="D327" s="26">
        <v>3238300</v>
      </c>
    </row>
    <row r="328" spans="1:4" ht="13.5" customHeight="1" x14ac:dyDescent="0.2">
      <c r="A328" s="21" t="s">
        <v>246</v>
      </c>
      <c r="B328" s="52">
        <v>10485800</v>
      </c>
      <c r="C328" s="55">
        <f t="shared" si="9"/>
        <v>236000</v>
      </c>
      <c r="D328" s="26">
        <v>10721800</v>
      </c>
    </row>
    <row r="329" spans="1:4" ht="13.5" customHeight="1" x14ac:dyDescent="0.2">
      <c r="A329" s="21" t="s">
        <v>339</v>
      </c>
      <c r="B329" s="52">
        <v>23328800</v>
      </c>
      <c r="C329" s="55">
        <f t="shared" si="9"/>
        <v>346500</v>
      </c>
      <c r="D329" s="26">
        <v>23675300</v>
      </c>
    </row>
    <row r="330" spans="1:4" ht="13.5" customHeight="1" x14ac:dyDescent="0.2">
      <c r="A330" s="22" t="s">
        <v>473</v>
      </c>
      <c r="B330" s="52">
        <v>20429500</v>
      </c>
      <c r="C330" s="55">
        <f t="shared" si="9"/>
        <v>-451000</v>
      </c>
      <c r="D330" s="26">
        <v>19978500</v>
      </c>
    </row>
    <row r="331" spans="1:4" ht="13.5" customHeight="1" x14ac:dyDescent="0.2">
      <c r="A331" s="21" t="s">
        <v>149</v>
      </c>
      <c r="B331" s="52">
        <v>18821600</v>
      </c>
      <c r="C331" s="55">
        <f t="shared" si="9"/>
        <v>670900</v>
      </c>
      <c r="D331" s="26">
        <v>19492500</v>
      </c>
    </row>
    <row r="332" spans="1:4" ht="13.5" customHeight="1" x14ac:dyDescent="0.2">
      <c r="A332" s="22" t="s">
        <v>392</v>
      </c>
      <c r="B332" s="52">
        <v>2170200</v>
      </c>
      <c r="C332" s="55">
        <f t="shared" si="9"/>
        <v>23800</v>
      </c>
      <c r="D332" s="26">
        <v>2194000</v>
      </c>
    </row>
    <row r="333" spans="1:4" ht="13.5" customHeight="1" x14ac:dyDescent="0.2">
      <c r="A333" s="21" t="s">
        <v>145</v>
      </c>
      <c r="B333" s="52">
        <v>3993300</v>
      </c>
      <c r="C333" s="55">
        <f t="shared" si="9"/>
        <v>18300</v>
      </c>
      <c r="D333" s="26">
        <v>4011600</v>
      </c>
    </row>
    <row r="334" spans="1:4" ht="24" x14ac:dyDescent="0.2">
      <c r="A334" s="60" t="s">
        <v>474</v>
      </c>
      <c r="B334" s="58">
        <v>2272600</v>
      </c>
      <c r="C334" s="55">
        <f t="shared" si="9"/>
        <v>-72800</v>
      </c>
      <c r="D334" s="45">
        <v>2199800</v>
      </c>
    </row>
    <row r="335" spans="1:4" ht="13.5" customHeight="1" x14ac:dyDescent="0.2">
      <c r="A335" s="21" t="s">
        <v>150</v>
      </c>
      <c r="B335" s="52">
        <v>8228500</v>
      </c>
      <c r="C335" s="55">
        <f t="shared" si="9"/>
        <v>170900</v>
      </c>
      <c r="D335" s="26">
        <v>8399400</v>
      </c>
    </row>
    <row r="336" spans="1:4" ht="13.5" customHeight="1" x14ac:dyDescent="0.2">
      <c r="A336" s="21" t="s">
        <v>151</v>
      </c>
      <c r="B336" s="52">
        <v>1003700</v>
      </c>
      <c r="C336" s="55">
        <f t="shared" si="9"/>
        <v>6200</v>
      </c>
      <c r="D336" s="26">
        <v>1009900</v>
      </c>
    </row>
    <row r="337" spans="1:4" ht="13.5" customHeight="1" x14ac:dyDescent="0.2">
      <c r="A337" s="21" t="s">
        <v>247</v>
      </c>
      <c r="B337" s="52">
        <v>1846700</v>
      </c>
      <c r="C337" s="55">
        <f t="shared" si="9"/>
        <v>80200</v>
      </c>
      <c r="D337" s="26">
        <v>1926900</v>
      </c>
    </row>
    <row r="338" spans="1:4" ht="13.5" customHeight="1" x14ac:dyDescent="0.2">
      <c r="A338" s="21" t="s">
        <v>248</v>
      </c>
      <c r="B338" s="52">
        <v>861700</v>
      </c>
      <c r="C338" s="55">
        <f t="shared" si="9"/>
        <v>221700</v>
      </c>
      <c r="D338" s="26">
        <v>1083400</v>
      </c>
    </row>
    <row r="339" spans="1:4" ht="13.5" customHeight="1" x14ac:dyDescent="0.2">
      <c r="A339" s="22" t="s">
        <v>393</v>
      </c>
      <c r="B339" s="52">
        <v>750100</v>
      </c>
      <c r="C339" s="55">
        <f t="shared" si="9"/>
        <v>41400</v>
      </c>
      <c r="D339" s="26">
        <v>791500</v>
      </c>
    </row>
    <row r="340" spans="1:4" ht="13.5" customHeight="1" x14ac:dyDescent="0.2">
      <c r="A340" s="22" t="s">
        <v>394</v>
      </c>
      <c r="B340" s="52">
        <v>1809800</v>
      </c>
      <c r="C340" s="55">
        <f t="shared" si="9"/>
        <v>49800</v>
      </c>
      <c r="D340" s="26">
        <v>1859600</v>
      </c>
    </row>
    <row r="341" spans="1:4" ht="13.5" customHeight="1" x14ac:dyDescent="0.2">
      <c r="A341" s="22" t="s">
        <v>395</v>
      </c>
      <c r="B341" s="52">
        <v>3467000</v>
      </c>
      <c r="C341" s="55">
        <f t="shared" si="9"/>
        <v>79200</v>
      </c>
      <c r="D341" s="26">
        <v>3546200</v>
      </c>
    </row>
    <row r="342" spans="1:4" ht="13.5" customHeight="1" x14ac:dyDescent="0.2">
      <c r="A342" s="22" t="s">
        <v>475</v>
      </c>
      <c r="B342" s="52">
        <v>942800</v>
      </c>
      <c r="C342" s="55">
        <f t="shared" si="9"/>
        <v>-25100</v>
      </c>
      <c r="D342" s="26">
        <v>917700</v>
      </c>
    </row>
    <row r="343" spans="1:4" ht="13.5" customHeight="1" x14ac:dyDescent="0.2">
      <c r="A343" s="21" t="s">
        <v>249</v>
      </c>
      <c r="B343" s="52">
        <v>2453400</v>
      </c>
      <c r="C343" s="55">
        <f t="shared" si="9"/>
        <v>4500</v>
      </c>
      <c r="D343" s="26">
        <v>2457900</v>
      </c>
    </row>
    <row r="344" spans="1:4" ht="13.5" customHeight="1" x14ac:dyDescent="0.2">
      <c r="A344" s="22" t="s">
        <v>476</v>
      </c>
      <c r="B344" s="52">
        <v>1068000</v>
      </c>
      <c r="C344" s="55">
        <f t="shared" si="9"/>
        <v>-36800</v>
      </c>
      <c r="D344" s="26">
        <v>1031200</v>
      </c>
    </row>
    <row r="345" spans="1:4" ht="13.5" customHeight="1" x14ac:dyDescent="0.2">
      <c r="A345" s="21" t="s">
        <v>250</v>
      </c>
      <c r="B345" s="52">
        <v>5582600</v>
      </c>
      <c r="C345" s="55">
        <f t="shared" si="9"/>
        <v>99300</v>
      </c>
      <c r="D345" s="26">
        <v>5681900</v>
      </c>
    </row>
    <row r="346" spans="1:4" ht="13.5" customHeight="1" x14ac:dyDescent="0.2">
      <c r="A346" s="21" t="s">
        <v>152</v>
      </c>
      <c r="B346" s="52">
        <v>1003700</v>
      </c>
      <c r="C346" s="55">
        <f t="shared" si="9"/>
        <v>29300</v>
      </c>
      <c r="D346" s="26">
        <v>1033000</v>
      </c>
    </row>
    <row r="347" spans="1:4" ht="13.5" customHeight="1" x14ac:dyDescent="0.2">
      <c r="A347" s="21" t="s">
        <v>251</v>
      </c>
      <c r="B347" s="52">
        <v>3762400</v>
      </c>
      <c r="C347" s="55">
        <f t="shared" si="9"/>
        <v>57300</v>
      </c>
      <c r="D347" s="26">
        <v>3819700</v>
      </c>
    </row>
    <row r="348" spans="1:4" ht="13.5" customHeight="1" x14ac:dyDescent="0.2">
      <c r="A348" s="22" t="s">
        <v>477</v>
      </c>
      <c r="B348" s="52">
        <v>7627300</v>
      </c>
      <c r="C348" s="55">
        <f t="shared" si="9"/>
        <v>-20700</v>
      </c>
      <c r="D348" s="26">
        <v>7606600</v>
      </c>
    </row>
    <row r="349" spans="1:4" ht="13.5" customHeight="1" x14ac:dyDescent="0.2">
      <c r="A349" s="21" t="s">
        <v>153</v>
      </c>
      <c r="B349" s="52">
        <v>750100</v>
      </c>
      <c r="C349" s="55">
        <f t="shared" si="9"/>
        <v>31900</v>
      </c>
      <c r="D349" s="26">
        <v>782000</v>
      </c>
    </row>
    <row r="350" spans="1:4" ht="13.5" customHeight="1" x14ac:dyDescent="0.2">
      <c r="A350" s="22" t="s">
        <v>478</v>
      </c>
      <c r="B350" s="52">
        <v>1249200</v>
      </c>
      <c r="C350" s="55">
        <f t="shared" si="9"/>
        <v>-42500</v>
      </c>
      <c r="D350" s="26">
        <v>1206700</v>
      </c>
    </row>
    <row r="351" spans="1:4" ht="13.5" customHeight="1" x14ac:dyDescent="0.2">
      <c r="A351" s="22" t="s">
        <v>479</v>
      </c>
      <c r="B351" s="52">
        <v>3479600</v>
      </c>
      <c r="C351" s="55">
        <f t="shared" si="9"/>
        <v>-10600</v>
      </c>
      <c r="D351" s="26">
        <v>3469000</v>
      </c>
    </row>
    <row r="352" spans="1:4" ht="13.5" customHeight="1" thickBot="1" x14ac:dyDescent="0.25">
      <c r="A352" s="42" t="s">
        <v>480</v>
      </c>
      <c r="B352" s="53">
        <v>9909400</v>
      </c>
      <c r="C352" s="55">
        <f t="shared" si="9"/>
        <v>-25500</v>
      </c>
      <c r="D352" s="27">
        <v>9883900</v>
      </c>
    </row>
    <row r="353" spans="1:4" ht="13.5" customHeight="1" thickBot="1" x14ac:dyDescent="0.25">
      <c r="A353" s="13" t="s">
        <v>30</v>
      </c>
      <c r="B353" s="54">
        <f>SUM(B321:B352)</f>
        <v>165169500</v>
      </c>
      <c r="C353" s="54">
        <f>SUM(C321:C352)</f>
        <v>1972200</v>
      </c>
      <c r="D353" s="28">
        <f>SUM(D321:D352)</f>
        <v>167141700</v>
      </c>
    </row>
    <row r="354" spans="1:4" ht="13.5" customHeight="1" x14ac:dyDescent="0.2">
      <c r="A354" s="7"/>
      <c r="B354" s="7"/>
      <c r="C354" s="7"/>
    </row>
    <row r="355" spans="1:4" ht="13.5" customHeight="1" thickBot="1" x14ac:dyDescent="0.25">
      <c r="A355" s="7" t="s">
        <v>18</v>
      </c>
      <c r="B355" s="7"/>
      <c r="C355" s="7"/>
      <c r="D355" s="49" t="s">
        <v>424</v>
      </c>
    </row>
    <row r="356" spans="1:4" ht="45" customHeight="1" thickBot="1" x14ac:dyDescent="0.25">
      <c r="A356" s="10" t="s">
        <v>36</v>
      </c>
      <c r="B356" s="50" t="s">
        <v>426</v>
      </c>
      <c r="C356" s="51" t="s">
        <v>427</v>
      </c>
      <c r="D356" s="34" t="s">
        <v>428</v>
      </c>
    </row>
    <row r="357" spans="1:4" ht="13.5" customHeight="1" x14ac:dyDescent="0.2">
      <c r="A357" s="14" t="s">
        <v>481</v>
      </c>
      <c r="B357" s="52">
        <v>1408200</v>
      </c>
      <c r="C357" s="55">
        <f t="shared" ref="C357:C369" si="10">D357-B357</f>
        <v>-3000</v>
      </c>
      <c r="D357" s="26">
        <v>1405200</v>
      </c>
    </row>
    <row r="358" spans="1:4" ht="13.5" customHeight="1" x14ac:dyDescent="0.2">
      <c r="A358" s="15" t="s">
        <v>482</v>
      </c>
      <c r="B358" s="52">
        <v>2145000</v>
      </c>
      <c r="C358" s="55">
        <f t="shared" si="10"/>
        <v>-25100</v>
      </c>
      <c r="D358" s="26">
        <v>2119900</v>
      </c>
    </row>
    <row r="359" spans="1:4" ht="13.5" customHeight="1" x14ac:dyDescent="0.2">
      <c r="A359" s="21" t="s">
        <v>302</v>
      </c>
      <c r="B359" s="52">
        <v>2476000</v>
      </c>
      <c r="C359" s="55">
        <f t="shared" si="10"/>
        <v>105900</v>
      </c>
      <c r="D359" s="26">
        <v>2581900</v>
      </c>
    </row>
    <row r="360" spans="1:4" ht="13.5" customHeight="1" x14ac:dyDescent="0.2">
      <c r="A360" s="21" t="s">
        <v>155</v>
      </c>
      <c r="B360" s="52">
        <v>5721600</v>
      </c>
      <c r="C360" s="55">
        <f t="shared" si="10"/>
        <v>127700</v>
      </c>
      <c r="D360" s="26">
        <v>5849300</v>
      </c>
    </row>
    <row r="361" spans="1:4" ht="13.5" customHeight="1" x14ac:dyDescent="0.2">
      <c r="A361" s="21" t="s">
        <v>340</v>
      </c>
      <c r="B361" s="52">
        <v>11151800</v>
      </c>
      <c r="C361" s="55">
        <f t="shared" si="10"/>
        <v>19200</v>
      </c>
      <c r="D361" s="26">
        <v>11171000</v>
      </c>
    </row>
    <row r="362" spans="1:4" ht="13.5" customHeight="1" x14ac:dyDescent="0.2">
      <c r="A362" s="22" t="s">
        <v>396</v>
      </c>
      <c r="B362" s="52">
        <v>14374100</v>
      </c>
      <c r="C362" s="55">
        <f t="shared" si="10"/>
        <v>300</v>
      </c>
      <c r="D362" s="26">
        <v>14374400</v>
      </c>
    </row>
    <row r="363" spans="1:4" ht="13.5" customHeight="1" x14ac:dyDescent="0.2">
      <c r="A363" s="21" t="s">
        <v>303</v>
      </c>
      <c r="B363" s="52">
        <v>4347800</v>
      </c>
      <c r="C363" s="55">
        <f t="shared" si="10"/>
        <v>71900</v>
      </c>
      <c r="D363" s="26">
        <v>4419700</v>
      </c>
    </row>
    <row r="364" spans="1:4" ht="24" x14ac:dyDescent="0.2">
      <c r="A364" s="47" t="s">
        <v>483</v>
      </c>
      <c r="B364" s="58">
        <v>7160800</v>
      </c>
      <c r="C364" s="55">
        <f t="shared" si="10"/>
        <v>-49300</v>
      </c>
      <c r="D364" s="45">
        <v>7111500</v>
      </c>
    </row>
    <row r="365" spans="1:4" ht="13.5" customHeight="1" x14ac:dyDescent="0.2">
      <c r="A365" s="21" t="s">
        <v>304</v>
      </c>
      <c r="B365" s="52">
        <v>9447000</v>
      </c>
      <c r="C365" s="55">
        <f t="shared" si="10"/>
        <v>134000</v>
      </c>
      <c r="D365" s="26">
        <v>9581000</v>
      </c>
    </row>
    <row r="366" spans="1:4" ht="13.5" customHeight="1" x14ac:dyDescent="0.2">
      <c r="A366" s="22" t="s">
        <v>484</v>
      </c>
      <c r="B366" s="52">
        <v>7800800</v>
      </c>
      <c r="C366" s="55">
        <f t="shared" si="10"/>
        <v>-66800</v>
      </c>
      <c r="D366" s="26">
        <v>7734000</v>
      </c>
    </row>
    <row r="367" spans="1:4" ht="13.5" customHeight="1" x14ac:dyDescent="0.2">
      <c r="A367" s="21" t="s">
        <v>154</v>
      </c>
      <c r="B367" s="52">
        <v>666600</v>
      </c>
      <c r="C367" s="55">
        <f t="shared" si="10"/>
        <v>10700</v>
      </c>
      <c r="D367" s="26">
        <v>677300</v>
      </c>
    </row>
    <row r="368" spans="1:4" ht="13.5" customHeight="1" x14ac:dyDescent="0.2">
      <c r="A368" s="22" t="s">
        <v>397</v>
      </c>
      <c r="B368" s="52">
        <v>3162000</v>
      </c>
      <c r="C368" s="55">
        <f t="shared" si="10"/>
        <v>61800</v>
      </c>
      <c r="D368" s="26">
        <v>3223800</v>
      </c>
    </row>
    <row r="369" spans="1:4" ht="13.5" customHeight="1" thickBot="1" x14ac:dyDescent="0.25">
      <c r="A369" s="42" t="s">
        <v>485</v>
      </c>
      <c r="B369" s="53">
        <v>2190800</v>
      </c>
      <c r="C369" s="55">
        <f t="shared" si="10"/>
        <v>-12500</v>
      </c>
      <c r="D369" s="27">
        <v>2178300</v>
      </c>
    </row>
    <row r="370" spans="1:4" ht="13.5" customHeight="1" thickBot="1" x14ac:dyDescent="0.25">
      <c r="A370" s="13" t="s">
        <v>31</v>
      </c>
      <c r="B370" s="54">
        <f>SUM(B357:B369)</f>
        <v>72052500</v>
      </c>
      <c r="C370" s="54">
        <f>SUM(C357:C369)</f>
        <v>374800</v>
      </c>
      <c r="D370" s="28">
        <f>SUM(D357:D369)</f>
        <v>72427300</v>
      </c>
    </row>
    <row r="371" spans="1:4" ht="13.5" customHeight="1" x14ac:dyDescent="0.2">
      <c r="A371" s="8"/>
      <c r="B371" s="8"/>
      <c r="C371" s="8"/>
    </row>
    <row r="372" spans="1:4" ht="13.5" customHeight="1" thickBot="1" x14ac:dyDescent="0.25">
      <c r="A372" s="7" t="s">
        <v>19</v>
      </c>
      <c r="B372" s="7"/>
      <c r="C372" s="7"/>
      <c r="D372" s="49" t="s">
        <v>424</v>
      </c>
    </row>
    <row r="373" spans="1:4" ht="45" customHeight="1" thickBot="1" x14ac:dyDescent="0.25">
      <c r="A373" s="10" t="s">
        <v>36</v>
      </c>
      <c r="B373" s="50" t="s">
        <v>426</v>
      </c>
      <c r="C373" s="51" t="s">
        <v>427</v>
      </c>
      <c r="D373" s="34" t="s">
        <v>428</v>
      </c>
    </row>
    <row r="374" spans="1:4" ht="13.5" customHeight="1" x14ac:dyDescent="0.2">
      <c r="A374" s="41" t="s">
        <v>257</v>
      </c>
      <c r="B374" s="52">
        <v>2217800</v>
      </c>
      <c r="C374" s="55">
        <f t="shared" ref="C374:C431" si="11">D374-B374</f>
        <v>10500</v>
      </c>
      <c r="D374" s="26">
        <v>2228300</v>
      </c>
    </row>
    <row r="375" spans="1:4" ht="13.5" customHeight="1" x14ac:dyDescent="0.2">
      <c r="A375" s="22" t="s">
        <v>486</v>
      </c>
      <c r="B375" s="52">
        <v>942800</v>
      </c>
      <c r="C375" s="55">
        <f t="shared" si="11"/>
        <v>-11100</v>
      </c>
      <c r="D375" s="26">
        <v>931700</v>
      </c>
    </row>
    <row r="376" spans="1:4" ht="13.5" customHeight="1" x14ac:dyDescent="0.2">
      <c r="A376" s="22" t="s">
        <v>156</v>
      </c>
      <c r="B376" s="52">
        <v>1441600</v>
      </c>
      <c r="C376" s="55">
        <f t="shared" si="11"/>
        <v>29300</v>
      </c>
      <c r="D376" s="26">
        <v>1470900</v>
      </c>
    </row>
    <row r="377" spans="1:4" ht="13.5" customHeight="1" x14ac:dyDescent="0.2">
      <c r="A377" s="22" t="s">
        <v>487</v>
      </c>
      <c r="B377" s="52">
        <v>2815100</v>
      </c>
      <c r="C377" s="55">
        <f t="shared" si="11"/>
        <v>-19300</v>
      </c>
      <c r="D377" s="26">
        <v>2795800</v>
      </c>
    </row>
    <row r="378" spans="1:4" ht="13.5" customHeight="1" x14ac:dyDescent="0.2">
      <c r="A378" s="22" t="s">
        <v>157</v>
      </c>
      <c r="B378" s="52">
        <v>3919800</v>
      </c>
      <c r="C378" s="55">
        <f t="shared" si="11"/>
        <v>54900</v>
      </c>
      <c r="D378" s="26">
        <v>3974700</v>
      </c>
    </row>
    <row r="379" spans="1:4" ht="13.5" customHeight="1" x14ac:dyDescent="0.2">
      <c r="A379" s="22" t="s">
        <v>398</v>
      </c>
      <c r="B379" s="52">
        <v>7329400</v>
      </c>
      <c r="C379" s="55">
        <f t="shared" si="11"/>
        <v>1087300</v>
      </c>
      <c r="D379" s="26">
        <v>8416700</v>
      </c>
    </row>
    <row r="380" spans="1:4" ht="13.5" customHeight="1" x14ac:dyDescent="0.2">
      <c r="A380" s="22" t="s">
        <v>158</v>
      </c>
      <c r="B380" s="52">
        <v>1071400</v>
      </c>
      <c r="C380" s="55">
        <f t="shared" si="11"/>
        <v>12200</v>
      </c>
      <c r="D380" s="26">
        <v>1083600</v>
      </c>
    </row>
    <row r="381" spans="1:4" ht="13.5" customHeight="1" x14ac:dyDescent="0.2">
      <c r="A381" s="22" t="s">
        <v>159</v>
      </c>
      <c r="B381" s="52">
        <v>966200</v>
      </c>
      <c r="C381" s="55">
        <f t="shared" si="11"/>
        <v>6100</v>
      </c>
      <c r="D381" s="26">
        <v>972300</v>
      </c>
    </row>
    <row r="382" spans="1:4" ht="13.5" customHeight="1" x14ac:dyDescent="0.2">
      <c r="A382" s="22" t="s">
        <v>399</v>
      </c>
      <c r="B382" s="52">
        <v>2301000</v>
      </c>
      <c r="C382" s="55">
        <f t="shared" si="11"/>
        <v>4300</v>
      </c>
      <c r="D382" s="26">
        <v>2305300</v>
      </c>
    </row>
    <row r="383" spans="1:4" ht="13.5" customHeight="1" x14ac:dyDescent="0.2">
      <c r="A383" s="22" t="s">
        <v>324</v>
      </c>
      <c r="B383" s="52">
        <v>7803200</v>
      </c>
      <c r="C383" s="55">
        <f t="shared" si="11"/>
        <v>82100</v>
      </c>
      <c r="D383" s="26">
        <v>7885300</v>
      </c>
    </row>
    <row r="384" spans="1:4" ht="13.5" customHeight="1" x14ac:dyDescent="0.2">
      <c r="A384" s="23" t="s">
        <v>355</v>
      </c>
      <c r="B384" s="52">
        <v>3075500</v>
      </c>
      <c r="C384" s="55">
        <f t="shared" si="11"/>
        <v>57800</v>
      </c>
      <c r="D384" s="26">
        <v>3133300</v>
      </c>
    </row>
    <row r="385" spans="1:4" ht="13.5" customHeight="1" x14ac:dyDescent="0.2">
      <c r="A385" s="23" t="s">
        <v>160</v>
      </c>
      <c r="B385" s="52">
        <v>10022200</v>
      </c>
      <c r="C385" s="55">
        <f t="shared" si="11"/>
        <v>165000</v>
      </c>
      <c r="D385" s="26">
        <v>10187200</v>
      </c>
    </row>
    <row r="386" spans="1:4" ht="13.5" customHeight="1" x14ac:dyDescent="0.2">
      <c r="A386" s="22" t="s">
        <v>400</v>
      </c>
      <c r="B386" s="52">
        <v>5769700</v>
      </c>
      <c r="C386" s="55">
        <f t="shared" si="11"/>
        <v>62300</v>
      </c>
      <c r="D386" s="26">
        <v>5832000</v>
      </c>
    </row>
    <row r="387" spans="1:4" ht="13.5" customHeight="1" x14ac:dyDescent="0.2">
      <c r="A387" s="22" t="s">
        <v>161</v>
      </c>
      <c r="B387" s="52">
        <v>15053500</v>
      </c>
      <c r="C387" s="55">
        <f t="shared" si="11"/>
        <v>175800</v>
      </c>
      <c r="D387" s="26">
        <v>15229300</v>
      </c>
    </row>
    <row r="388" spans="1:4" ht="13.5" customHeight="1" x14ac:dyDescent="0.2">
      <c r="A388" s="22" t="s">
        <v>401</v>
      </c>
      <c r="B388" s="52">
        <v>6507700</v>
      </c>
      <c r="C388" s="55">
        <f t="shared" si="11"/>
        <v>56200</v>
      </c>
      <c r="D388" s="26">
        <v>6563900</v>
      </c>
    </row>
    <row r="389" spans="1:4" ht="13.5" customHeight="1" x14ac:dyDescent="0.2">
      <c r="A389" s="23" t="s">
        <v>162</v>
      </c>
      <c r="B389" s="52">
        <v>2167400</v>
      </c>
      <c r="C389" s="55">
        <f t="shared" si="11"/>
        <v>16800</v>
      </c>
      <c r="D389" s="26">
        <v>2184200</v>
      </c>
    </row>
    <row r="390" spans="1:4" ht="13.5" customHeight="1" x14ac:dyDescent="0.2">
      <c r="A390" s="23" t="s">
        <v>163</v>
      </c>
      <c r="B390" s="52">
        <v>2330000</v>
      </c>
      <c r="C390" s="55">
        <f t="shared" si="11"/>
        <v>12500</v>
      </c>
      <c r="D390" s="26">
        <v>2342500</v>
      </c>
    </row>
    <row r="391" spans="1:4" ht="13.5" customHeight="1" x14ac:dyDescent="0.2">
      <c r="A391" s="23" t="s">
        <v>258</v>
      </c>
      <c r="B391" s="52">
        <v>7953400</v>
      </c>
      <c r="C391" s="55">
        <f t="shared" si="11"/>
        <v>142900</v>
      </c>
      <c r="D391" s="26">
        <v>8096300</v>
      </c>
    </row>
    <row r="392" spans="1:4" ht="13.5" customHeight="1" x14ac:dyDescent="0.2">
      <c r="A392" s="23" t="s">
        <v>259</v>
      </c>
      <c r="B392" s="52">
        <v>2794700</v>
      </c>
      <c r="C392" s="55">
        <f t="shared" si="11"/>
        <v>157900</v>
      </c>
      <c r="D392" s="26">
        <v>2952600</v>
      </c>
    </row>
    <row r="393" spans="1:4" ht="13.5" customHeight="1" x14ac:dyDescent="0.2">
      <c r="A393" s="23" t="s">
        <v>488</v>
      </c>
      <c r="B393" s="52">
        <v>2177500</v>
      </c>
      <c r="C393" s="55">
        <f t="shared" si="11"/>
        <v>-98800</v>
      </c>
      <c r="D393" s="26">
        <v>2078700</v>
      </c>
    </row>
    <row r="394" spans="1:4" ht="13.5" customHeight="1" x14ac:dyDescent="0.2">
      <c r="A394" s="22" t="s">
        <v>164</v>
      </c>
      <c r="B394" s="52">
        <v>2660400</v>
      </c>
      <c r="C394" s="55">
        <f t="shared" si="11"/>
        <v>87700</v>
      </c>
      <c r="D394" s="26">
        <v>2748100</v>
      </c>
    </row>
    <row r="395" spans="1:4" ht="13.5" customHeight="1" x14ac:dyDescent="0.2">
      <c r="A395" s="24" t="s">
        <v>260</v>
      </c>
      <c r="B395" s="52">
        <v>3141800</v>
      </c>
      <c r="C395" s="55">
        <f t="shared" si="11"/>
        <v>142100</v>
      </c>
      <c r="D395" s="26">
        <v>3283900</v>
      </c>
    </row>
    <row r="396" spans="1:4" ht="13.5" customHeight="1" x14ac:dyDescent="0.2">
      <c r="A396" s="22" t="s">
        <v>261</v>
      </c>
      <c r="B396" s="52">
        <v>3033000</v>
      </c>
      <c r="C396" s="55">
        <f t="shared" si="11"/>
        <v>26500</v>
      </c>
      <c r="D396" s="26">
        <v>3059500</v>
      </c>
    </row>
    <row r="397" spans="1:4" ht="13.5" customHeight="1" x14ac:dyDescent="0.2">
      <c r="A397" s="22" t="s">
        <v>402</v>
      </c>
      <c r="B397" s="52">
        <v>6685500</v>
      </c>
      <c r="C397" s="55">
        <f t="shared" si="11"/>
        <v>126800</v>
      </c>
      <c r="D397" s="26">
        <v>6812300</v>
      </c>
    </row>
    <row r="398" spans="1:4" ht="13.5" customHeight="1" x14ac:dyDescent="0.2">
      <c r="A398" s="22" t="s">
        <v>403</v>
      </c>
      <c r="B398" s="52">
        <v>3403000</v>
      </c>
      <c r="C398" s="55">
        <f t="shared" si="11"/>
        <v>89300</v>
      </c>
      <c r="D398" s="26">
        <v>3492300</v>
      </c>
    </row>
    <row r="399" spans="1:4" ht="13.5" customHeight="1" x14ac:dyDescent="0.2">
      <c r="A399" s="22" t="s">
        <v>262</v>
      </c>
      <c r="B399" s="52">
        <v>4295600</v>
      </c>
      <c r="C399" s="55">
        <f t="shared" si="11"/>
        <v>52300</v>
      </c>
      <c r="D399" s="26">
        <v>4347900</v>
      </c>
    </row>
    <row r="400" spans="1:4" ht="13.5" customHeight="1" x14ac:dyDescent="0.2">
      <c r="A400" s="22" t="s">
        <v>165</v>
      </c>
      <c r="B400" s="52">
        <v>3601300</v>
      </c>
      <c r="C400" s="55">
        <f t="shared" si="11"/>
        <v>84600</v>
      </c>
      <c r="D400" s="26">
        <v>3685900</v>
      </c>
    </row>
    <row r="401" spans="1:4" ht="13.5" customHeight="1" x14ac:dyDescent="0.2">
      <c r="A401" s="22" t="s">
        <v>166</v>
      </c>
      <c r="B401" s="52">
        <v>2723100</v>
      </c>
      <c r="C401" s="55">
        <f t="shared" si="11"/>
        <v>76500</v>
      </c>
      <c r="D401" s="26">
        <v>2799600</v>
      </c>
    </row>
    <row r="402" spans="1:4" ht="13.5" customHeight="1" x14ac:dyDescent="0.2">
      <c r="A402" s="22" t="s">
        <v>167</v>
      </c>
      <c r="B402" s="52">
        <v>5526500</v>
      </c>
      <c r="C402" s="55">
        <f t="shared" si="11"/>
        <v>35000</v>
      </c>
      <c r="D402" s="26">
        <v>5561500</v>
      </c>
    </row>
    <row r="403" spans="1:4" ht="13.5" customHeight="1" x14ac:dyDescent="0.2">
      <c r="A403" s="24" t="s">
        <v>168</v>
      </c>
      <c r="B403" s="52">
        <v>3397400</v>
      </c>
      <c r="C403" s="55">
        <f t="shared" si="11"/>
        <v>35600</v>
      </c>
      <c r="D403" s="26">
        <v>3433000</v>
      </c>
    </row>
    <row r="404" spans="1:4" ht="13.5" customHeight="1" x14ac:dyDescent="0.2">
      <c r="A404" s="24" t="s">
        <v>169</v>
      </c>
      <c r="B404" s="52">
        <v>3233300</v>
      </c>
      <c r="C404" s="55">
        <f t="shared" si="11"/>
        <v>92600</v>
      </c>
      <c r="D404" s="26">
        <v>3325900</v>
      </c>
    </row>
    <row r="405" spans="1:4" ht="13.5" customHeight="1" x14ac:dyDescent="0.2">
      <c r="A405" s="24" t="s">
        <v>341</v>
      </c>
      <c r="B405" s="52">
        <v>2457900</v>
      </c>
      <c r="C405" s="55">
        <f t="shared" si="11"/>
        <v>23400</v>
      </c>
      <c r="D405" s="26">
        <v>2481300</v>
      </c>
    </row>
    <row r="406" spans="1:4" ht="13.5" customHeight="1" x14ac:dyDescent="0.2">
      <c r="A406" s="24" t="s">
        <v>170</v>
      </c>
      <c r="B406" s="52">
        <v>4692500</v>
      </c>
      <c r="C406" s="55">
        <f t="shared" si="11"/>
        <v>82800</v>
      </c>
      <c r="D406" s="26">
        <v>4775300</v>
      </c>
    </row>
    <row r="407" spans="1:4" ht="13.5" customHeight="1" x14ac:dyDescent="0.2">
      <c r="A407" s="24" t="s">
        <v>171</v>
      </c>
      <c r="B407" s="52">
        <v>2759900</v>
      </c>
      <c r="C407" s="55">
        <f t="shared" si="11"/>
        <v>30500</v>
      </c>
      <c r="D407" s="26">
        <v>2790400</v>
      </c>
    </row>
    <row r="408" spans="1:4" ht="13.5" customHeight="1" x14ac:dyDescent="0.2">
      <c r="A408" s="24" t="s">
        <v>172</v>
      </c>
      <c r="B408" s="52">
        <v>3558500</v>
      </c>
      <c r="C408" s="55">
        <f t="shared" si="11"/>
        <v>23700</v>
      </c>
      <c r="D408" s="26">
        <v>3582200</v>
      </c>
    </row>
    <row r="409" spans="1:4" ht="13.5" customHeight="1" x14ac:dyDescent="0.2">
      <c r="A409" s="24" t="s">
        <v>173</v>
      </c>
      <c r="B409" s="52">
        <v>4353100</v>
      </c>
      <c r="C409" s="55">
        <f t="shared" si="11"/>
        <v>28900</v>
      </c>
      <c r="D409" s="26">
        <v>4382000</v>
      </c>
    </row>
    <row r="410" spans="1:4" ht="13.5" customHeight="1" x14ac:dyDescent="0.2">
      <c r="A410" s="24" t="s">
        <v>489</v>
      </c>
      <c r="B410" s="52">
        <v>1879400</v>
      </c>
      <c r="C410" s="55">
        <f t="shared" si="11"/>
        <v>-20500</v>
      </c>
      <c r="D410" s="26">
        <v>1858900</v>
      </c>
    </row>
    <row r="411" spans="1:4" ht="13.5" customHeight="1" x14ac:dyDescent="0.2">
      <c r="A411" s="24" t="s">
        <v>325</v>
      </c>
      <c r="B411" s="52">
        <v>8334900</v>
      </c>
      <c r="C411" s="55">
        <f t="shared" si="11"/>
        <v>6900</v>
      </c>
      <c r="D411" s="26">
        <v>8341800</v>
      </c>
    </row>
    <row r="412" spans="1:4" ht="13.5" customHeight="1" x14ac:dyDescent="0.2">
      <c r="A412" s="24" t="s">
        <v>174</v>
      </c>
      <c r="B412" s="52">
        <v>20712000</v>
      </c>
      <c r="C412" s="55">
        <f t="shared" si="11"/>
        <v>917000</v>
      </c>
      <c r="D412" s="26">
        <v>21629000</v>
      </c>
    </row>
    <row r="413" spans="1:4" ht="13.5" customHeight="1" x14ac:dyDescent="0.2">
      <c r="A413" s="24" t="s">
        <v>490</v>
      </c>
      <c r="B413" s="52">
        <v>14359300</v>
      </c>
      <c r="C413" s="55">
        <f t="shared" si="11"/>
        <v>-132900</v>
      </c>
      <c r="D413" s="26">
        <v>14226400</v>
      </c>
    </row>
    <row r="414" spans="1:4" ht="13.5" customHeight="1" x14ac:dyDescent="0.2">
      <c r="A414" s="24" t="s">
        <v>404</v>
      </c>
      <c r="B414" s="52">
        <v>13648300</v>
      </c>
      <c r="C414" s="55">
        <f t="shared" si="11"/>
        <v>157500</v>
      </c>
      <c r="D414" s="26">
        <v>13805800</v>
      </c>
    </row>
    <row r="415" spans="1:4" ht="13.5" customHeight="1" x14ac:dyDescent="0.2">
      <c r="A415" s="24" t="s">
        <v>175</v>
      </c>
      <c r="B415" s="52">
        <v>21205700</v>
      </c>
      <c r="C415" s="55">
        <f t="shared" si="11"/>
        <v>466800</v>
      </c>
      <c r="D415" s="26">
        <v>21672500</v>
      </c>
    </row>
    <row r="416" spans="1:4" ht="13.5" customHeight="1" x14ac:dyDescent="0.2">
      <c r="A416" s="24" t="s">
        <v>176</v>
      </c>
      <c r="B416" s="52">
        <v>19432900</v>
      </c>
      <c r="C416" s="55">
        <f t="shared" si="11"/>
        <v>181400</v>
      </c>
      <c r="D416" s="26">
        <v>19614300</v>
      </c>
    </row>
    <row r="417" spans="1:4" ht="13.5" customHeight="1" x14ac:dyDescent="0.2">
      <c r="A417" s="24" t="s">
        <v>177</v>
      </c>
      <c r="B417" s="52">
        <v>17061900</v>
      </c>
      <c r="C417" s="55">
        <f t="shared" si="11"/>
        <v>285500</v>
      </c>
      <c r="D417" s="26">
        <v>17347400</v>
      </c>
    </row>
    <row r="418" spans="1:4" ht="13.5" customHeight="1" x14ac:dyDescent="0.2">
      <c r="A418" s="24" t="s">
        <v>342</v>
      </c>
      <c r="B418" s="52">
        <v>14310900</v>
      </c>
      <c r="C418" s="55">
        <f t="shared" si="11"/>
        <v>18500</v>
      </c>
      <c r="D418" s="26">
        <v>14329400</v>
      </c>
    </row>
    <row r="419" spans="1:4" ht="13.5" customHeight="1" x14ac:dyDescent="0.2">
      <c r="A419" s="24" t="s">
        <v>263</v>
      </c>
      <c r="B419" s="52">
        <v>14974500</v>
      </c>
      <c r="C419" s="55">
        <f t="shared" si="11"/>
        <v>190300</v>
      </c>
      <c r="D419" s="26">
        <v>15164800</v>
      </c>
    </row>
    <row r="420" spans="1:4" ht="13.5" customHeight="1" x14ac:dyDescent="0.2">
      <c r="A420" s="24" t="s">
        <v>350</v>
      </c>
      <c r="B420" s="52">
        <v>6024000</v>
      </c>
      <c r="C420" s="55">
        <f t="shared" si="11"/>
        <v>47700</v>
      </c>
      <c r="D420" s="26">
        <v>6071700</v>
      </c>
    </row>
    <row r="421" spans="1:4" ht="13.5" customHeight="1" x14ac:dyDescent="0.2">
      <c r="A421" s="24" t="s">
        <v>264</v>
      </c>
      <c r="B421" s="52">
        <v>5940000</v>
      </c>
      <c r="C421" s="55">
        <f t="shared" si="11"/>
        <v>280900</v>
      </c>
      <c r="D421" s="26">
        <v>6220900</v>
      </c>
    </row>
    <row r="422" spans="1:4" ht="13.5" customHeight="1" x14ac:dyDescent="0.2">
      <c r="A422" s="24" t="s">
        <v>405</v>
      </c>
      <c r="B422" s="52">
        <v>3943000</v>
      </c>
      <c r="C422" s="55">
        <f t="shared" si="11"/>
        <v>194500</v>
      </c>
      <c r="D422" s="26">
        <v>4137500</v>
      </c>
    </row>
    <row r="423" spans="1:4" ht="13.5" customHeight="1" x14ac:dyDescent="0.2">
      <c r="A423" s="24" t="s">
        <v>178</v>
      </c>
      <c r="B423" s="52">
        <v>1079600</v>
      </c>
      <c r="C423" s="55">
        <f t="shared" si="11"/>
        <v>31200</v>
      </c>
      <c r="D423" s="26">
        <v>1110800</v>
      </c>
    </row>
    <row r="424" spans="1:4" ht="13.5" customHeight="1" x14ac:dyDescent="0.2">
      <c r="A424" s="24" t="s">
        <v>265</v>
      </c>
      <c r="B424" s="52">
        <v>13235200</v>
      </c>
      <c r="C424" s="55">
        <f t="shared" si="11"/>
        <v>454600</v>
      </c>
      <c r="D424" s="26">
        <v>13689800</v>
      </c>
    </row>
    <row r="425" spans="1:4" ht="13.5" customHeight="1" x14ac:dyDescent="0.2">
      <c r="A425" s="24" t="s">
        <v>266</v>
      </c>
      <c r="B425" s="52">
        <v>10284400</v>
      </c>
      <c r="C425" s="55">
        <f t="shared" si="11"/>
        <v>373200</v>
      </c>
      <c r="D425" s="26">
        <v>10657600</v>
      </c>
    </row>
    <row r="426" spans="1:4" ht="13.5" customHeight="1" x14ac:dyDescent="0.2">
      <c r="A426" s="22" t="s">
        <v>491</v>
      </c>
      <c r="B426" s="52">
        <v>1002700</v>
      </c>
      <c r="C426" s="55">
        <f t="shared" si="11"/>
        <v>-44700</v>
      </c>
      <c r="D426" s="26">
        <v>958000</v>
      </c>
    </row>
    <row r="427" spans="1:4" ht="13.5" customHeight="1" x14ac:dyDescent="0.2">
      <c r="A427" s="24" t="s">
        <v>492</v>
      </c>
      <c r="B427" s="52">
        <v>1101500</v>
      </c>
      <c r="C427" s="55">
        <f t="shared" si="11"/>
        <v>-15200</v>
      </c>
      <c r="D427" s="26">
        <v>1086300</v>
      </c>
    </row>
    <row r="428" spans="1:4" ht="13.5" customHeight="1" x14ac:dyDescent="0.2">
      <c r="A428" s="24" t="s">
        <v>493</v>
      </c>
      <c r="B428" s="52">
        <v>2896600</v>
      </c>
      <c r="C428" s="55">
        <f t="shared" si="11"/>
        <v>-40300</v>
      </c>
      <c r="D428" s="26">
        <v>2856300</v>
      </c>
    </row>
    <row r="429" spans="1:4" ht="13.5" customHeight="1" x14ac:dyDescent="0.2">
      <c r="A429" s="24" t="s">
        <v>406</v>
      </c>
      <c r="B429" s="52">
        <v>823600</v>
      </c>
      <c r="C429" s="55">
        <f t="shared" si="11"/>
        <v>176400</v>
      </c>
      <c r="D429" s="26">
        <v>1000000</v>
      </c>
    </row>
    <row r="430" spans="1:4" ht="13.5" customHeight="1" x14ac:dyDescent="0.2">
      <c r="A430" s="22" t="s">
        <v>407</v>
      </c>
      <c r="B430" s="52">
        <v>909300</v>
      </c>
      <c r="C430" s="55">
        <f t="shared" si="11"/>
        <v>78100</v>
      </c>
      <c r="D430" s="26">
        <v>987400</v>
      </c>
    </row>
    <row r="431" spans="1:4" ht="13.5" customHeight="1" thickBot="1" x14ac:dyDescent="0.25">
      <c r="A431" s="46" t="s">
        <v>179</v>
      </c>
      <c r="B431" s="53">
        <v>2161400</v>
      </c>
      <c r="C431" s="55">
        <f t="shared" si="11"/>
        <v>203200</v>
      </c>
      <c r="D431" s="27">
        <v>2364600</v>
      </c>
    </row>
    <row r="432" spans="1:4" ht="13.5" customHeight="1" thickBot="1" x14ac:dyDescent="0.25">
      <c r="A432" s="13" t="s">
        <v>32</v>
      </c>
      <c r="B432" s="54">
        <f>SUM(B374:B431)</f>
        <v>343503800</v>
      </c>
      <c r="C432" s="54">
        <f>SUM(C374:C431)</f>
        <v>6853100</v>
      </c>
      <c r="D432" s="28">
        <f>SUM(D374:D431)</f>
        <v>350356900</v>
      </c>
    </row>
    <row r="433" spans="1:4" ht="13.5" customHeight="1" thickBot="1" x14ac:dyDescent="0.25">
      <c r="A433" s="8"/>
      <c r="B433" s="8"/>
      <c r="C433" s="8"/>
    </row>
    <row r="434" spans="1:4" ht="13.5" customHeight="1" thickBot="1" x14ac:dyDescent="0.25">
      <c r="A434" s="35" t="s">
        <v>7</v>
      </c>
      <c r="B434" s="56">
        <f>B353+B370+B432</f>
        <v>580725800</v>
      </c>
      <c r="C434" s="57">
        <f>C353+C370+C432</f>
        <v>9200100</v>
      </c>
      <c r="D434" s="29">
        <f>D353+D370+D432</f>
        <v>589925900</v>
      </c>
    </row>
    <row r="435" spans="1:4" ht="13.5" customHeight="1" x14ac:dyDescent="0.2">
      <c r="A435" s="7"/>
      <c r="B435" s="7"/>
      <c r="C435" s="7"/>
      <c r="D435" s="33"/>
    </row>
    <row r="436" spans="1:4" ht="13.5" customHeight="1" x14ac:dyDescent="0.2">
      <c r="A436" s="7" t="s">
        <v>8</v>
      </c>
      <c r="B436" s="7"/>
      <c r="C436" s="7"/>
    </row>
    <row r="437" spans="1:4" ht="13.5" customHeight="1" x14ac:dyDescent="0.2">
      <c r="A437" s="8"/>
      <c r="B437" s="8"/>
      <c r="C437" s="8"/>
    </row>
    <row r="438" spans="1:4" ht="13.5" customHeight="1" thickBot="1" x14ac:dyDescent="0.25">
      <c r="A438" s="7" t="s">
        <v>20</v>
      </c>
      <c r="B438" s="7"/>
      <c r="C438" s="7"/>
      <c r="D438" s="49" t="s">
        <v>424</v>
      </c>
    </row>
    <row r="439" spans="1:4" ht="45" customHeight="1" thickBot="1" x14ac:dyDescent="0.25">
      <c r="A439" s="10" t="s">
        <v>36</v>
      </c>
      <c r="B439" s="50" t="s">
        <v>426</v>
      </c>
      <c r="C439" s="51" t="s">
        <v>427</v>
      </c>
      <c r="D439" s="34" t="s">
        <v>428</v>
      </c>
    </row>
    <row r="440" spans="1:4" ht="13.5" customHeight="1" x14ac:dyDescent="0.2">
      <c r="A440" s="14" t="s">
        <v>494</v>
      </c>
      <c r="B440" s="52">
        <v>1069400</v>
      </c>
      <c r="C440" s="55">
        <f t="shared" ref="C440:C454" si="12">D440-B440</f>
        <v>-98300</v>
      </c>
      <c r="D440" s="26">
        <v>971100</v>
      </c>
    </row>
    <row r="441" spans="1:4" ht="13.5" customHeight="1" x14ac:dyDescent="0.2">
      <c r="A441" s="15" t="s">
        <v>183</v>
      </c>
      <c r="B441" s="52">
        <v>3773000</v>
      </c>
      <c r="C441" s="55">
        <f t="shared" si="12"/>
        <v>25300</v>
      </c>
      <c r="D441" s="26">
        <v>3798300</v>
      </c>
    </row>
    <row r="442" spans="1:4" ht="13.5" customHeight="1" x14ac:dyDescent="0.2">
      <c r="A442" s="15" t="s">
        <v>408</v>
      </c>
      <c r="B442" s="52">
        <v>11174100</v>
      </c>
      <c r="C442" s="55">
        <f t="shared" si="12"/>
        <v>177900</v>
      </c>
      <c r="D442" s="26">
        <v>11352000</v>
      </c>
    </row>
    <row r="443" spans="1:4" ht="13.5" customHeight="1" x14ac:dyDescent="0.2">
      <c r="A443" s="15" t="s">
        <v>205</v>
      </c>
      <c r="B443" s="52">
        <v>3293700</v>
      </c>
      <c r="C443" s="55">
        <f t="shared" si="12"/>
        <v>36500</v>
      </c>
      <c r="D443" s="26">
        <v>3330200</v>
      </c>
    </row>
    <row r="444" spans="1:4" ht="13.5" customHeight="1" x14ac:dyDescent="0.2">
      <c r="A444" s="15" t="s">
        <v>305</v>
      </c>
      <c r="B444" s="52">
        <v>2112000</v>
      </c>
      <c r="C444" s="55">
        <f t="shared" si="12"/>
        <v>26900</v>
      </c>
      <c r="D444" s="26">
        <v>2138900</v>
      </c>
    </row>
    <row r="445" spans="1:4" ht="13.5" customHeight="1" x14ac:dyDescent="0.2">
      <c r="A445" s="22" t="s">
        <v>495</v>
      </c>
      <c r="B445" s="52">
        <v>2048900</v>
      </c>
      <c r="C445" s="55">
        <f t="shared" si="12"/>
        <v>-159800</v>
      </c>
      <c r="D445" s="26">
        <v>1889100</v>
      </c>
    </row>
    <row r="446" spans="1:4" ht="13.5" customHeight="1" x14ac:dyDescent="0.2">
      <c r="A446" s="22" t="s">
        <v>343</v>
      </c>
      <c r="B446" s="52">
        <v>4248300</v>
      </c>
      <c r="C446" s="55">
        <f t="shared" si="12"/>
        <v>52500</v>
      </c>
      <c r="D446" s="26">
        <v>4300800</v>
      </c>
    </row>
    <row r="447" spans="1:4" ht="13.5" customHeight="1" x14ac:dyDescent="0.2">
      <c r="A447" s="22" t="s">
        <v>184</v>
      </c>
      <c r="B447" s="52">
        <v>8074800</v>
      </c>
      <c r="C447" s="55">
        <f t="shared" si="12"/>
        <v>5500</v>
      </c>
      <c r="D447" s="26">
        <v>8080300</v>
      </c>
    </row>
    <row r="448" spans="1:4" ht="13.5" customHeight="1" x14ac:dyDescent="0.2">
      <c r="A448" s="22" t="s">
        <v>496</v>
      </c>
      <c r="B448" s="52">
        <v>19802100</v>
      </c>
      <c r="C448" s="55">
        <f t="shared" si="12"/>
        <v>-98000</v>
      </c>
      <c r="D448" s="26">
        <v>19704100</v>
      </c>
    </row>
    <row r="449" spans="1:4" ht="13.5" customHeight="1" x14ac:dyDescent="0.2">
      <c r="A449" s="22" t="s">
        <v>185</v>
      </c>
      <c r="B449" s="52">
        <v>20694800</v>
      </c>
      <c r="C449" s="55">
        <f t="shared" si="12"/>
        <v>315500</v>
      </c>
      <c r="D449" s="26">
        <v>21010300</v>
      </c>
    </row>
    <row r="450" spans="1:4" ht="13.5" customHeight="1" x14ac:dyDescent="0.2">
      <c r="A450" s="22" t="s">
        <v>180</v>
      </c>
      <c r="B450" s="52">
        <v>2340600</v>
      </c>
      <c r="C450" s="55">
        <f t="shared" si="12"/>
        <v>85700</v>
      </c>
      <c r="D450" s="26">
        <v>2426300</v>
      </c>
    </row>
    <row r="451" spans="1:4" ht="13.5" customHeight="1" x14ac:dyDescent="0.2">
      <c r="A451" s="22" t="s">
        <v>182</v>
      </c>
      <c r="B451" s="52">
        <v>2030300</v>
      </c>
      <c r="C451" s="55">
        <f t="shared" si="12"/>
        <v>48200</v>
      </c>
      <c r="D451" s="26">
        <v>2078500</v>
      </c>
    </row>
    <row r="452" spans="1:4" ht="13.5" customHeight="1" x14ac:dyDescent="0.2">
      <c r="A452" s="22" t="s">
        <v>306</v>
      </c>
      <c r="B452" s="52">
        <v>2383900</v>
      </c>
      <c r="C452" s="55">
        <f t="shared" si="12"/>
        <v>57900</v>
      </c>
      <c r="D452" s="26">
        <v>2441800</v>
      </c>
    </row>
    <row r="453" spans="1:4" ht="13.5" customHeight="1" x14ac:dyDescent="0.2">
      <c r="A453" s="22" t="s">
        <v>181</v>
      </c>
      <c r="B453" s="52">
        <v>1008600</v>
      </c>
      <c r="C453" s="55">
        <f t="shared" si="12"/>
        <v>9300</v>
      </c>
      <c r="D453" s="26">
        <v>1017900</v>
      </c>
    </row>
    <row r="454" spans="1:4" ht="13.5" customHeight="1" thickBot="1" x14ac:dyDescent="0.25">
      <c r="A454" s="42" t="s">
        <v>307</v>
      </c>
      <c r="B454" s="53">
        <v>8637400</v>
      </c>
      <c r="C454" s="55">
        <f t="shared" si="12"/>
        <v>46000</v>
      </c>
      <c r="D454" s="27">
        <v>8683400</v>
      </c>
    </row>
    <row r="455" spans="1:4" ht="13.5" customHeight="1" thickBot="1" x14ac:dyDescent="0.25">
      <c r="A455" s="13" t="s">
        <v>33</v>
      </c>
      <c r="B455" s="54">
        <f>SUM(B440:B454)</f>
        <v>92691900</v>
      </c>
      <c r="C455" s="54">
        <f>SUM(C440:C454)</f>
        <v>531100</v>
      </c>
      <c r="D455" s="28">
        <f>SUM(D440:D454)</f>
        <v>93223000</v>
      </c>
    </row>
    <row r="456" spans="1:4" ht="13.5" customHeight="1" x14ac:dyDescent="0.2">
      <c r="A456" s="8"/>
      <c r="B456" s="8"/>
      <c r="C456" s="8"/>
    </row>
    <row r="457" spans="1:4" ht="13.5" customHeight="1" thickBot="1" x14ac:dyDescent="0.25">
      <c r="A457" s="7" t="s">
        <v>21</v>
      </c>
      <c r="B457" s="7"/>
      <c r="C457" s="7"/>
      <c r="D457" s="49" t="s">
        <v>424</v>
      </c>
    </row>
    <row r="458" spans="1:4" ht="45" customHeight="1" thickBot="1" x14ac:dyDescent="0.25">
      <c r="A458" s="10" t="s">
        <v>36</v>
      </c>
      <c r="B458" s="50" t="s">
        <v>426</v>
      </c>
      <c r="C458" s="51" t="s">
        <v>427</v>
      </c>
      <c r="D458" s="34" t="s">
        <v>428</v>
      </c>
    </row>
    <row r="459" spans="1:4" ht="13.5" customHeight="1" x14ac:dyDescent="0.2">
      <c r="A459" s="25" t="s">
        <v>190</v>
      </c>
      <c r="B459" s="52">
        <v>4223000</v>
      </c>
      <c r="C459" s="55">
        <f t="shared" ref="C459:C497" si="13">D459-B459</f>
        <v>79800</v>
      </c>
      <c r="D459" s="26">
        <v>4302800</v>
      </c>
    </row>
    <row r="460" spans="1:4" ht="13.5" customHeight="1" x14ac:dyDescent="0.2">
      <c r="A460" s="25" t="s">
        <v>267</v>
      </c>
      <c r="B460" s="52">
        <v>11381500</v>
      </c>
      <c r="C460" s="55">
        <f t="shared" si="13"/>
        <v>228900</v>
      </c>
      <c r="D460" s="26">
        <v>11610400</v>
      </c>
    </row>
    <row r="461" spans="1:4" ht="13.5" customHeight="1" x14ac:dyDescent="0.2">
      <c r="A461" s="25" t="s">
        <v>497</v>
      </c>
      <c r="B461" s="52">
        <v>5137500</v>
      </c>
      <c r="C461" s="55">
        <f t="shared" si="13"/>
        <v>-18600</v>
      </c>
      <c r="D461" s="26">
        <v>5118900</v>
      </c>
    </row>
    <row r="462" spans="1:4" ht="13.5" customHeight="1" x14ac:dyDescent="0.2">
      <c r="A462" s="11" t="s">
        <v>186</v>
      </c>
      <c r="B462" s="52">
        <v>2107600</v>
      </c>
      <c r="C462" s="55">
        <f t="shared" si="13"/>
        <v>58900</v>
      </c>
      <c r="D462" s="26">
        <v>2166500</v>
      </c>
    </row>
    <row r="463" spans="1:4" ht="13.5" customHeight="1" x14ac:dyDescent="0.2">
      <c r="A463" s="11" t="s">
        <v>326</v>
      </c>
      <c r="B463" s="52">
        <v>1766900</v>
      </c>
      <c r="C463" s="55">
        <f t="shared" si="13"/>
        <v>126200</v>
      </c>
      <c r="D463" s="26">
        <v>1893100</v>
      </c>
    </row>
    <row r="464" spans="1:4" ht="13.5" customHeight="1" x14ac:dyDescent="0.2">
      <c r="A464" s="11" t="s">
        <v>352</v>
      </c>
      <c r="B464" s="52">
        <v>2181100</v>
      </c>
      <c r="C464" s="55">
        <f t="shared" si="13"/>
        <v>63400</v>
      </c>
      <c r="D464" s="26">
        <v>2244500</v>
      </c>
    </row>
    <row r="465" spans="1:4" ht="13.5" customHeight="1" x14ac:dyDescent="0.2">
      <c r="A465" s="11" t="s">
        <v>409</v>
      </c>
      <c r="B465" s="52">
        <v>2641900</v>
      </c>
      <c r="C465" s="55">
        <f t="shared" si="13"/>
        <v>45900</v>
      </c>
      <c r="D465" s="26">
        <v>2687800</v>
      </c>
    </row>
    <row r="466" spans="1:4" ht="13.5" customHeight="1" x14ac:dyDescent="0.2">
      <c r="A466" s="11" t="s">
        <v>410</v>
      </c>
      <c r="B466" s="52">
        <v>1039000</v>
      </c>
      <c r="C466" s="55">
        <f t="shared" si="13"/>
        <v>22900</v>
      </c>
      <c r="D466" s="26">
        <v>1061900</v>
      </c>
    </row>
    <row r="467" spans="1:4" ht="13.5" customHeight="1" x14ac:dyDescent="0.2">
      <c r="A467" s="11" t="s">
        <v>268</v>
      </c>
      <c r="B467" s="52">
        <v>2398200</v>
      </c>
      <c r="C467" s="55">
        <f t="shared" si="13"/>
        <v>115800</v>
      </c>
      <c r="D467" s="26">
        <v>2514000</v>
      </c>
    </row>
    <row r="468" spans="1:4" ht="13.5" customHeight="1" x14ac:dyDescent="0.2">
      <c r="A468" s="11" t="s">
        <v>411</v>
      </c>
      <c r="B468" s="52">
        <v>15529600</v>
      </c>
      <c r="C468" s="55">
        <f t="shared" si="13"/>
        <v>418800</v>
      </c>
      <c r="D468" s="26">
        <v>15948400</v>
      </c>
    </row>
    <row r="469" spans="1:4" ht="13.5" customHeight="1" x14ac:dyDescent="0.2">
      <c r="A469" s="11" t="s">
        <v>412</v>
      </c>
      <c r="B469" s="52">
        <v>6794600</v>
      </c>
      <c r="C469" s="55">
        <f t="shared" si="13"/>
        <v>186900</v>
      </c>
      <c r="D469" s="26">
        <v>6981500</v>
      </c>
    </row>
    <row r="470" spans="1:4" ht="13.5" customHeight="1" x14ac:dyDescent="0.2">
      <c r="A470" s="11" t="s">
        <v>413</v>
      </c>
      <c r="B470" s="52">
        <v>1372700</v>
      </c>
      <c r="C470" s="55">
        <f t="shared" si="13"/>
        <v>7800</v>
      </c>
      <c r="D470" s="26">
        <v>1380500</v>
      </c>
    </row>
    <row r="471" spans="1:4" ht="13.5" customHeight="1" x14ac:dyDescent="0.2">
      <c r="A471" s="11" t="s">
        <v>498</v>
      </c>
      <c r="B471" s="52">
        <v>1868000</v>
      </c>
      <c r="C471" s="55">
        <f t="shared" si="13"/>
        <v>-139600</v>
      </c>
      <c r="D471" s="26">
        <v>1728400</v>
      </c>
    </row>
    <row r="472" spans="1:4" ht="13.5" customHeight="1" x14ac:dyDescent="0.2">
      <c r="A472" s="11" t="s">
        <v>247</v>
      </c>
      <c r="B472" s="52">
        <v>4268900</v>
      </c>
      <c r="C472" s="55">
        <f t="shared" si="13"/>
        <v>32700</v>
      </c>
      <c r="D472" s="26">
        <v>4301600</v>
      </c>
    </row>
    <row r="473" spans="1:4" ht="13.5" customHeight="1" x14ac:dyDescent="0.2">
      <c r="A473" s="11" t="s">
        <v>187</v>
      </c>
      <c r="B473" s="52">
        <v>4675400</v>
      </c>
      <c r="C473" s="55">
        <f t="shared" si="13"/>
        <v>115000</v>
      </c>
      <c r="D473" s="26">
        <v>4790400</v>
      </c>
    </row>
    <row r="474" spans="1:4" ht="13.5" customHeight="1" x14ac:dyDescent="0.2">
      <c r="A474" s="11" t="s">
        <v>188</v>
      </c>
      <c r="B474" s="52">
        <v>12713300</v>
      </c>
      <c r="C474" s="55">
        <f t="shared" si="13"/>
        <v>132200</v>
      </c>
      <c r="D474" s="26">
        <v>12845500</v>
      </c>
    </row>
    <row r="475" spans="1:4" ht="13.5" customHeight="1" x14ac:dyDescent="0.2">
      <c r="A475" s="11" t="s">
        <v>499</v>
      </c>
      <c r="B475" s="52">
        <v>7302500</v>
      </c>
      <c r="C475" s="55">
        <f t="shared" si="13"/>
        <v>-105600</v>
      </c>
      <c r="D475" s="26">
        <v>7196900</v>
      </c>
    </row>
    <row r="476" spans="1:4" ht="13.5" customHeight="1" x14ac:dyDescent="0.2">
      <c r="A476" s="11" t="s">
        <v>191</v>
      </c>
      <c r="B476" s="52">
        <v>835300</v>
      </c>
      <c r="C476" s="55">
        <f t="shared" si="13"/>
        <v>92800</v>
      </c>
      <c r="D476" s="26">
        <v>928100</v>
      </c>
    </row>
    <row r="477" spans="1:4" ht="13.5" customHeight="1" x14ac:dyDescent="0.2">
      <c r="A477" s="11" t="s">
        <v>269</v>
      </c>
      <c r="B477" s="52">
        <v>18109500</v>
      </c>
      <c r="C477" s="55">
        <f t="shared" si="13"/>
        <v>321800</v>
      </c>
      <c r="D477" s="26">
        <v>18431300</v>
      </c>
    </row>
    <row r="478" spans="1:4" ht="13.5" customHeight="1" x14ac:dyDescent="0.2">
      <c r="A478" s="11" t="s">
        <v>270</v>
      </c>
      <c r="B478" s="52">
        <v>3106900</v>
      </c>
      <c r="C478" s="55">
        <f t="shared" si="13"/>
        <v>65900</v>
      </c>
      <c r="D478" s="26">
        <v>3172800</v>
      </c>
    </row>
    <row r="479" spans="1:4" ht="13.5" customHeight="1" x14ac:dyDescent="0.2">
      <c r="A479" s="11" t="s">
        <v>500</v>
      </c>
      <c r="B479" s="52">
        <v>7609400</v>
      </c>
      <c r="C479" s="55">
        <f t="shared" si="13"/>
        <v>-183400</v>
      </c>
      <c r="D479" s="26">
        <v>7426000</v>
      </c>
    </row>
    <row r="480" spans="1:4" ht="13.5" customHeight="1" x14ac:dyDescent="0.2">
      <c r="A480" s="11" t="s">
        <v>501</v>
      </c>
      <c r="B480" s="52">
        <v>2766700</v>
      </c>
      <c r="C480" s="55">
        <f t="shared" si="13"/>
        <v>-11200</v>
      </c>
      <c r="D480" s="26">
        <v>2755500</v>
      </c>
    </row>
    <row r="481" spans="1:4" ht="13.5" customHeight="1" x14ac:dyDescent="0.2">
      <c r="A481" s="11" t="s">
        <v>192</v>
      </c>
      <c r="B481" s="52">
        <v>2487200</v>
      </c>
      <c r="C481" s="55">
        <f t="shared" si="13"/>
        <v>15900</v>
      </c>
      <c r="D481" s="26">
        <v>2503100</v>
      </c>
    </row>
    <row r="482" spans="1:4" ht="13.5" customHeight="1" x14ac:dyDescent="0.2">
      <c r="A482" s="11" t="s">
        <v>189</v>
      </c>
      <c r="B482" s="52">
        <v>13469400</v>
      </c>
      <c r="C482" s="55">
        <f t="shared" si="13"/>
        <v>116700</v>
      </c>
      <c r="D482" s="26">
        <v>13586100</v>
      </c>
    </row>
    <row r="483" spans="1:4" ht="13.5" customHeight="1" x14ac:dyDescent="0.2">
      <c r="A483" s="11" t="s">
        <v>271</v>
      </c>
      <c r="B483" s="52">
        <v>2525700</v>
      </c>
      <c r="C483" s="55">
        <f t="shared" si="13"/>
        <v>143700</v>
      </c>
      <c r="D483" s="26">
        <v>2669400</v>
      </c>
    </row>
    <row r="484" spans="1:4" ht="13.5" customHeight="1" x14ac:dyDescent="0.2">
      <c r="A484" s="11" t="s">
        <v>414</v>
      </c>
      <c r="B484" s="52">
        <v>9843400</v>
      </c>
      <c r="C484" s="55">
        <f t="shared" si="13"/>
        <v>251400</v>
      </c>
      <c r="D484" s="26">
        <v>10094800</v>
      </c>
    </row>
    <row r="485" spans="1:4" ht="13.5" customHeight="1" x14ac:dyDescent="0.2">
      <c r="A485" s="11" t="s">
        <v>356</v>
      </c>
      <c r="B485" s="52">
        <v>8893200</v>
      </c>
      <c r="C485" s="55">
        <f t="shared" si="13"/>
        <v>129800</v>
      </c>
      <c r="D485" s="26">
        <v>9023000</v>
      </c>
    </row>
    <row r="486" spans="1:4" ht="13.5" customHeight="1" x14ac:dyDescent="0.2">
      <c r="A486" s="11" t="s">
        <v>193</v>
      </c>
      <c r="B486" s="52">
        <v>13012400</v>
      </c>
      <c r="C486" s="55">
        <f t="shared" si="13"/>
        <v>140600</v>
      </c>
      <c r="D486" s="26">
        <v>13153000</v>
      </c>
    </row>
    <row r="487" spans="1:4" ht="24" x14ac:dyDescent="0.2">
      <c r="A487" s="48" t="s">
        <v>196</v>
      </c>
      <c r="B487" s="58">
        <v>12762200</v>
      </c>
      <c r="C487" s="55">
        <f t="shared" si="13"/>
        <v>138200</v>
      </c>
      <c r="D487" s="45">
        <v>12900400</v>
      </c>
    </row>
    <row r="488" spans="1:4" ht="13.5" customHeight="1" x14ac:dyDescent="0.2">
      <c r="A488" s="11" t="s">
        <v>194</v>
      </c>
      <c r="B488" s="52">
        <v>7372100</v>
      </c>
      <c r="C488" s="55">
        <f t="shared" si="13"/>
        <v>860100</v>
      </c>
      <c r="D488" s="26">
        <v>8232200</v>
      </c>
    </row>
    <row r="489" spans="1:4" ht="13.5" customHeight="1" x14ac:dyDescent="0.2">
      <c r="A489" s="11" t="s">
        <v>344</v>
      </c>
      <c r="B489" s="52">
        <v>17326400</v>
      </c>
      <c r="C489" s="55">
        <f t="shared" si="13"/>
        <v>388100</v>
      </c>
      <c r="D489" s="26">
        <v>17714500</v>
      </c>
    </row>
    <row r="490" spans="1:4" ht="13.5" customHeight="1" x14ac:dyDescent="0.2">
      <c r="A490" s="11" t="s">
        <v>415</v>
      </c>
      <c r="B490" s="52">
        <v>21860900</v>
      </c>
      <c r="C490" s="55">
        <f t="shared" si="13"/>
        <v>486100</v>
      </c>
      <c r="D490" s="26">
        <v>22347000</v>
      </c>
    </row>
    <row r="491" spans="1:4" ht="13.5" customHeight="1" x14ac:dyDescent="0.2">
      <c r="A491" s="11" t="s">
        <v>345</v>
      </c>
      <c r="B491" s="52">
        <v>12610800</v>
      </c>
      <c r="C491" s="55">
        <f t="shared" si="13"/>
        <v>423700</v>
      </c>
      <c r="D491" s="26">
        <v>13034500</v>
      </c>
    </row>
    <row r="492" spans="1:4" ht="13.5" customHeight="1" x14ac:dyDescent="0.2">
      <c r="A492" s="11" t="s">
        <v>346</v>
      </c>
      <c r="B492" s="52">
        <v>12270000</v>
      </c>
      <c r="C492" s="55">
        <f t="shared" si="13"/>
        <v>507200</v>
      </c>
      <c r="D492" s="26">
        <v>12777200</v>
      </c>
    </row>
    <row r="493" spans="1:4" ht="13.5" customHeight="1" x14ac:dyDescent="0.2">
      <c r="A493" s="11" t="s">
        <v>195</v>
      </c>
      <c r="B493" s="52">
        <v>22191200</v>
      </c>
      <c r="C493" s="55">
        <f t="shared" si="13"/>
        <v>373700</v>
      </c>
      <c r="D493" s="26">
        <v>22564900</v>
      </c>
    </row>
    <row r="494" spans="1:4" ht="13.5" customHeight="1" x14ac:dyDescent="0.2">
      <c r="A494" s="11" t="s">
        <v>359</v>
      </c>
      <c r="B494" s="52">
        <v>10636400</v>
      </c>
      <c r="C494" s="55">
        <f t="shared" si="13"/>
        <v>218900</v>
      </c>
      <c r="D494" s="26">
        <v>10855300</v>
      </c>
    </row>
    <row r="495" spans="1:4" ht="13.5" customHeight="1" x14ac:dyDescent="0.2">
      <c r="A495" s="11" t="s">
        <v>416</v>
      </c>
      <c r="B495" s="52">
        <v>23222000</v>
      </c>
      <c r="C495" s="55">
        <f t="shared" si="13"/>
        <v>519400</v>
      </c>
      <c r="D495" s="26">
        <v>23741400</v>
      </c>
    </row>
    <row r="496" spans="1:4" ht="13.5" customHeight="1" x14ac:dyDescent="0.2">
      <c r="A496" s="11" t="s">
        <v>347</v>
      </c>
      <c r="B496" s="52">
        <v>11007200</v>
      </c>
      <c r="C496" s="55">
        <f t="shared" si="13"/>
        <v>25600</v>
      </c>
      <c r="D496" s="26">
        <v>11032800</v>
      </c>
    </row>
    <row r="497" spans="1:4" ht="13.5" customHeight="1" thickBot="1" x14ac:dyDescent="0.25">
      <c r="A497" s="12" t="s">
        <v>272</v>
      </c>
      <c r="B497" s="53">
        <v>5470100</v>
      </c>
      <c r="C497" s="55">
        <f t="shared" si="13"/>
        <v>43400</v>
      </c>
      <c r="D497" s="27">
        <v>5513500</v>
      </c>
    </row>
    <row r="498" spans="1:4" ht="13.5" customHeight="1" thickBot="1" x14ac:dyDescent="0.25">
      <c r="A498" s="13" t="s">
        <v>34</v>
      </c>
      <c r="B498" s="54">
        <f>SUM(B459:B497)</f>
        <v>326790100</v>
      </c>
      <c r="C498" s="54">
        <f>SUM(C459:C497)</f>
        <v>6439800</v>
      </c>
      <c r="D498" s="28">
        <f>SUM(D459:D497)</f>
        <v>333229900</v>
      </c>
    </row>
    <row r="499" spans="1:4" ht="13.5" customHeight="1" x14ac:dyDescent="0.2">
      <c r="A499" s="8"/>
      <c r="B499" s="8"/>
      <c r="C499" s="8"/>
    </row>
    <row r="500" spans="1:4" ht="13.5" customHeight="1" thickBot="1" x14ac:dyDescent="0.25">
      <c r="A500" s="7" t="s">
        <v>22</v>
      </c>
      <c r="B500" s="7"/>
      <c r="C500" s="7"/>
      <c r="D500" s="49" t="s">
        <v>424</v>
      </c>
    </row>
    <row r="501" spans="1:4" ht="45" customHeight="1" thickBot="1" x14ac:dyDescent="0.25">
      <c r="A501" s="10" t="s">
        <v>36</v>
      </c>
      <c r="B501" s="50" t="s">
        <v>426</v>
      </c>
      <c r="C501" s="51" t="s">
        <v>427</v>
      </c>
      <c r="D501" s="34" t="s">
        <v>428</v>
      </c>
    </row>
    <row r="502" spans="1:4" ht="13.5" customHeight="1" x14ac:dyDescent="0.2">
      <c r="A502" s="25" t="s">
        <v>327</v>
      </c>
      <c r="B502" s="52">
        <v>2385700</v>
      </c>
      <c r="C502" s="55">
        <f t="shared" ref="C502:C537" si="14">D502-B502</f>
        <v>15000</v>
      </c>
      <c r="D502" s="26">
        <v>2400700</v>
      </c>
    </row>
    <row r="503" spans="1:4" ht="13.5" customHeight="1" x14ac:dyDescent="0.2">
      <c r="A503" s="11" t="s">
        <v>273</v>
      </c>
      <c r="B503" s="52">
        <v>3113600</v>
      </c>
      <c r="C503" s="55">
        <f t="shared" si="14"/>
        <v>12800</v>
      </c>
      <c r="D503" s="26">
        <v>3126400</v>
      </c>
    </row>
    <row r="504" spans="1:4" ht="13.5" customHeight="1" x14ac:dyDescent="0.2">
      <c r="A504" s="11" t="s">
        <v>198</v>
      </c>
      <c r="B504" s="52">
        <v>862700</v>
      </c>
      <c r="C504" s="55">
        <f t="shared" si="14"/>
        <v>24600</v>
      </c>
      <c r="D504" s="26">
        <v>887300</v>
      </c>
    </row>
    <row r="505" spans="1:4" ht="13.5" customHeight="1" x14ac:dyDescent="0.2">
      <c r="A505" s="11" t="s">
        <v>274</v>
      </c>
      <c r="B505" s="52">
        <v>9080800</v>
      </c>
      <c r="C505" s="55">
        <f t="shared" si="14"/>
        <v>88500</v>
      </c>
      <c r="D505" s="26">
        <v>9169300</v>
      </c>
    </row>
    <row r="506" spans="1:4" ht="13.5" customHeight="1" x14ac:dyDescent="0.2">
      <c r="A506" s="11" t="s">
        <v>417</v>
      </c>
      <c r="B506" s="52">
        <v>2232400</v>
      </c>
      <c r="C506" s="55">
        <f t="shared" si="14"/>
        <v>34800</v>
      </c>
      <c r="D506" s="26">
        <v>2267200</v>
      </c>
    </row>
    <row r="507" spans="1:4" ht="13.5" customHeight="1" x14ac:dyDescent="0.2">
      <c r="A507" s="11" t="s">
        <v>275</v>
      </c>
      <c r="B507" s="52">
        <v>3167000</v>
      </c>
      <c r="C507" s="55">
        <f t="shared" si="14"/>
        <v>109600</v>
      </c>
      <c r="D507" s="26">
        <v>3276600</v>
      </c>
    </row>
    <row r="508" spans="1:4" ht="13.5" customHeight="1" x14ac:dyDescent="0.2">
      <c r="A508" s="11" t="s">
        <v>276</v>
      </c>
      <c r="B508" s="52">
        <v>3315200</v>
      </c>
      <c r="C508" s="55">
        <f t="shared" si="14"/>
        <v>134400</v>
      </c>
      <c r="D508" s="26">
        <v>3449600</v>
      </c>
    </row>
    <row r="509" spans="1:4" ht="13.5" customHeight="1" x14ac:dyDescent="0.2">
      <c r="A509" s="11" t="s">
        <v>418</v>
      </c>
      <c r="B509" s="52">
        <v>2159600</v>
      </c>
      <c r="C509" s="55">
        <f t="shared" si="14"/>
        <v>56100</v>
      </c>
      <c r="D509" s="26">
        <v>2215700</v>
      </c>
    </row>
    <row r="510" spans="1:4" ht="13.5" customHeight="1" x14ac:dyDescent="0.2">
      <c r="A510" s="11" t="s">
        <v>419</v>
      </c>
      <c r="B510" s="52">
        <v>2189000</v>
      </c>
      <c r="C510" s="55">
        <f t="shared" si="14"/>
        <v>63700</v>
      </c>
      <c r="D510" s="26">
        <v>2252700</v>
      </c>
    </row>
    <row r="511" spans="1:4" ht="13.5" customHeight="1" x14ac:dyDescent="0.2">
      <c r="A511" s="11" t="s">
        <v>277</v>
      </c>
      <c r="B511" s="52">
        <v>1991600</v>
      </c>
      <c r="C511" s="55">
        <f t="shared" si="14"/>
        <v>55900</v>
      </c>
      <c r="D511" s="26">
        <v>2047500</v>
      </c>
    </row>
    <row r="512" spans="1:4" ht="13.5" customHeight="1" x14ac:dyDescent="0.2">
      <c r="A512" s="11" t="s">
        <v>502</v>
      </c>
      <c r="B512" s="52">
        <v>2828700</v>
      </c>
      <c r="C512" s="55">
        <f t="shared" si="14"/>
        <v>-14200</v>
      </c>
      <c r="D512" s="26">
        <v>2814500</v>
      </c>
    </row>
    <row r="513" spans="1:4" ht="13.5" customHeight="1" x14ac:dyDescent="0.2">
      <c r="A513" s="11" t="s">
        <v>420</v>
      </c>
      <c r="B513" s="52">
        <v>807400</v>
      </c>
      <c r="C513" s="55">
        <f t="shared" si="14"/>
        <v>36900</v>
      </c>
      <c r="D513" s="26">
        <v>844300</v>
      </c>
    </row>
    <row r="514" spans="1:4" ht="13.5" customHeight="1" x14ac:dyDescent="0.2">
      <c r="A514" s="11" t="s">
        <v>278</v>
      </c>
      <c r="B514" s="52">
        <v>2962000</v>
      </c>
      <c r="C514" s="55">
        <f t="shared" si="14"/>
        <v>188400</v>
      </c>
      <c r="D514" s="26">
        <v>3150400</v>
      </c>
    </row>
    <row r="515" spans="1:4" ht="13.5" customHeight="1" x14ac:dyDescent="0.2">
      <c r="A515" s="11" t="s">
        <v>279</v>
      </c>
      <c r="B515" s="52">
        <v>5185400</v>
      </c>
      <c r="C515" s="55">
        <f t="shared" si="14"/>
        <v>86300</v>
      </c>
      <c r="D515" s="26">
        <v>5271700</v>
      </c>
    </row>
    <row r="516" spans="1:4" ht="13.5" customHeight="1" x14ac:dyDescent="0.2">
      <c r="A516" s="11" t="s">
        <v>280</v>
      </c>
      <c r="B516" s="52">
        <v>3692500</v>
      </c>
      <c r="C516" s="55">
        <f t="shared" si="14"/>
        <v>46600</v>
      </c>
      <c r="D516" s="26">
        <v>3739100</v>
      </c>
    </row>
    <row r="517" spans="1:4" ht="13.5" customHeight="1" x14ac:dyDescent="0.2">
      <c r="A517" s="11" t="s">
        <v>503</v>
      </c>
      <c r="B517" s="52">
        <v>3101100</v>
      </c>
      <c r="C517" s="55">
        <f t="shared" si="14"/>
        <v>-82400</v>
      </c>
      <c r="D517" s="26">
        <v>3018700</v>
      </c>
    </row>
    <row r="518" spans="1:4" ht="13.5" customHeight="1" x14ac:dyDescent="0.2">
      <c r="A518" s="11" t="s">
        <v>504</v>
      </c>
      <c r="B518" s="52">
        <v>4141400</v>
      </c>
      <c r="C518" s="55">
        <f t="shared" si="14"/>
        <v>-29900</v>
      </c>
      <c r="D518" s="26">
        <v>4111500</v>
      </c>
    </row>
    <row r="519" spans="1:4" ht="13.5" customHeight="1" x14ac:dyDescent="0.2">
      <c r="A519" s="11" t="s">
        <v>197</v>
      </c>
      <c r="B519" s="52">
        <v>8864200</v>
      </c>
      <c r="C519" s="55">
        <f t="shared" si="14"/>
        <v>125500</v>
      </c>
      <c r="D519" s="26">
        <v>8989700</v>
      </c>
    </row>
    <row r="520" spans="1:4" ht="13.5" customHeight="1" x14ac:dyDescent="0.2">
      <c r="A520" s="11" t="s">
        <v>505</v>
      </c>
      <c r="B520" s="52">
        <v>836100</v>
      </c>
      <c r="C520" s="55">
        <f t="shared" si="14"/>
        <v>-11400</v>
      </c>
      <c r="D520" s="26">
        <v>824700</v>
      </c>
    </row>
    <row r="521" spans="1:4" ht="13.5" customHeight="1" x14ac:dyDescent="0.2">
      <c r="A521" s="11" t="s">
        <v>281</v>
      </c>
      <c r="B521" s="52">
        <v>2526700</v>
      </c>
      <c r="C521" s="55">
        <f t="shared" si="14"/>
        <v>23500</v>
      </c>
      <c r="D521" s="26">
        <v>2550200</v>
      </c>
    </row>
    <row r="522" spans="1:4" ht="13.5" customHeight="1" x14ac:dyDescent="0.2">
      <c r="A522" s="11" t="s">
        <v>421</v>
      </c>
      <c r="B522" s="52">
        <v>3484800</v>
      </c>
      <c r="C522" s="55">
        <f t="shared" si="14"/>
        <v>90200</v>
      </c>
      <c r="D522" s="26">
        <v>3575000</v>
      </c>
    </row>
    <row r="523" spans="1:4" ht="13.5" customHeight="1" x14ac:dyDescent="0.2">
      <c r="A523" s="11" t="s">
        <v>422</v>
      </c>
      <c r="B523" s="52">
        <v>3361400</v>
      </c>
      <c r="C523" s="55">
        <f t="shared" si="14"/>
        <v>99500</v>
      </c>
      <c r="D523" s="26">
        <v>3460900</v>
      </c>
    </row>
    <row r="524" spans="1:4" ht="13.5" customHeight="1" x14ac:dyDescent="0.2">
      <c r="A524" s="11" t="s">
        <v>506</v>
      </c>
      <c r="B524" s="52">
        <v>1773600</v>
      </c>
      <c r="C524" s="55">
        <f t="shared" si="14"/>
        <v>-19600</v>
      </c>
      <c r="D524" s="26">
        <v>1754000</v>
      </c>
    </row>
    <row r="525" spans="1:4" ht="13.5" customHeight="1" x14ac:dyDescent="0.2">
      <c r="A525" s="11" t="s">
        <v>348</v>
      </c>
      <c r="B525" s="52">
        <v>12548200</v>
      </c>
      <c r="C525" s="55">
        <f t="shared" si="14"/>
        <v>20800</v>
      </c>
      <c r="D525" s="26">
        <v>12569000</v>
      </c>
    </row>
    <row r="526" spans="1:4" ht="13.5" customHeight="1" x14ac:dyDescent="0.2">
      <c r="A526" s="11" t="s">
        <v>199</v>
      </c>
      <c r="B526" s="52">
        <v>8974100</v>
      </c>
      <c r="C526" s="55">
        <f t="shared" si="14"/>
        <v>55800</v>
      </c>
      <c r="D526" s="26">
        <v>9029900</v>
      </c>
    </row>
    <row r="527" spans="1:4" ht="24" x14ac:dyDescent="0.2">
      <c r="A527" s="61" t="s">
        <v>507</v>
      </c>
      <c r="B527" s="62">
        <v>4024100</v>
      </c>
      <c r="C527" s="55">
        <f t="shared" si="14"/>
        <v>-100700</v>
      </c>
      <c r="D527" s="63">
        <v>3923400</v>
      </c>
    </row>
    <row r="528" spans="1:4" ht="13.5" customHeight="1" x14ac:dyDescent="0.2">
      <c r="A528" s="11" t="s">
        <v>508</v>
      </c>
      <c r="B528" s="52">
        <v>3381500</v>
      </c>
      <c r="C528" s="55">
        <f t="shared" si="14"/>
        <v>-200</v>
      </c>
      <c r="D528" s="26">
        <v>3381300</v>
      </c>
    </row>
    <row r="529" spans="1:4" ht="13.5" customHeight="1" x14ac:dyDescent="0.2">
      <c r="A529" s="11" t="s">
        <v>200</v>
      </c>
      <c r="B529" s="52">
        <v>3396400</v>
      </c>
      <c r="C529" s="55">
        <f t="shared" si="14"/>
        <v>21700</v>
      </c>
      <c r="D529" s="26">
        <v>3418100</v>
      </c>
    </row>
    <row r="530" spans="1:4" ht="13.5" customHeight="1" x14ac:dyDescent="0.2">
      <c r="A530" s="11" t="s">
        <v>282</v>
      </c>
      <c r="B530" s="52">
        <v>3429800</v>
      </c>
      <c r="C530" s="55">
        <f t="shared" si="14"/>
        <v>165500</v>
      </c>
      <c r="D530" s="26">
        <v>3595300</v>
      </c>
    </row>
    <row r="531" spans="1:4" ht="13.5" customHeight="1" x14ac:dyDescent="0.2">
      <c r="A531" s="11" t="s">
        <v>201</v>
      </c>
      <c r="B531" s="52">
        <v>16415800</v>
      </c>
      <c r="C531" s="55">
        <f t="shared" si="14"/>
        <v>514100</v>
      </c>
      <c r="D531" s="26">
        <v>16929900</v>
      </c>
    </row>
    <row r="532" spans="1:4" ht="13.5" customHeight="1" x14ac:dyDescent="0.2">
      <c r="A532" s="11" t="s">
        <v>423</v>
      </c>
      <c r="B532" s="52">
        <v>19724300</v>
      </c>
      <c r="C532" s="55">
        <f t="shared" si="14"/>
        <v>419800</v>
      </c>
      <c r="D532" s="26">
        <v>20144100</v>
      </c>
    </row>
    <row r="533" spans="1:4" ht="13.5" customHeight="1" x14ac:dyDescent="0.2">
      <c r="A533" s="11" t="s">
        <v>509</v>
      </c>
      <c r="B533" s="52">
        <v>12133800</v>
      </c>
      <c r="C533" s="55">
        <f t="shared" si="14"/>
        <v>-14800</v>
      </c>
      <c r="D533" s="26">
        <v>12119000</v>
      </c>
    </row>
    <row r="534" spans="1:4" ht="13.5" customHeight="1" x14ac:dyDescent="0.2">
      <c r="A534" s="11" t="s">
        <v>202</v>
      </c>
      <c r="B534" s="52">
        <v>1626900</v>
      </c>
      <c r="C534" s="55">
        <f t="shared" si="14"/>
        <v>35800</v>
      </c>
      <c r="D534" s="26">
        <v>1662700</v>
      </c>
    </row>
    <row r="535" spans="1:4" ht="13.5" customHeight="1" x14ac:dyDescent="0.2">
      <c r="A535" s="11" t="s">
        <v>510</v>
      </c>
      <c r="B535" s="52">
        <v>996600</v>
      </c>
      <c r="C535" s="55">
        <f t="shared" si="14"/>
        <v>-2000</v>
      </c>
      <c r="D535" s="26">
        <v>994600</v>
      </c>
    </row>
    <row r="536" spans="1:4" ht="13.5" customHeight="1" x14ac:dyDescent="0.2">
      <c r="A536" s="11" t="s">
        <v>353</v>
      </c>
      <c r="B536" s="52">
        <v>2904700</v>
      </c>
      <c r="C536" s="55">
        <f t="shared" si="14"/>
        <v>14500</v>
      </c>
      <c r="D536" s="26">
        <v>2919200</v>
      </c>
    </row>
    <row r="537" spans="1:4" ht="13.5" customHeight="1" thickBot="1" x14ac:dyDescent="0.25">
      <c r="A537" s="12" t="s">
        <v>283</v>
      </c>
      <c r="B537" s="53">
        <v>3160500</v>
      </c>
      <c r="C537" s="55">
        <f t="shared" si="14"/>
        <v>45200</v>
      </c>
      <c r="D537" s="27">
        <v>3205700</v>
      </c>
    </row>
    <row r="538" spans="1:4" ht="13.5" customHeight="1" thickBot="1" x14ac:dyDescent="0.25">
      <c r="A538" s="13" t="s">
        <v>35</v>
      </c>
      <c r="B538" s="54">
        <f>SUM(B502:B537)</f>
        <v>166779600</v>
      </c>
      <c r="C538" s="54">
        <f>SUM(C502:C537)</f>
        <v>2310300</v>
      </c>
      <c r="D538" s="28">
        <f>SUM(D502:D537)</f>
        <v>169089900</v>
      </c>
    </row>
    <row r="539" spans="1:4" ht="13.5" customHeight="1" thickBot="1" x14ac:dyDescent="0.25">
      <c r="A539" s="8"/>
      <c r="B539" s="8"/>
      <c r="C539" s="8"/>
    </row>
    <row r="540" spans="1:4" ht="13.5" customHeight="1" thickBot="1" x14ac:dyDescent="0.25">
      <c r="A540" s="35" t="s">
        <v>9</v>
      </c>
      <c r="B540" s="56">
        <f>B455+B498+B538</f>
        <v>586261600</v>
      </c>
      <c r="C540" s="56">
        <f>C455+C498+C538</f>
        <v>9281200</v>
      </c>
      <c r="D540" s="29">
        <f>D455+D498+D538</f>
        <v>595542800</v>
      </c>
    </row>
    <row r="541" spans="1:4" ht="13.5" customHeight="1" thickBot="1" x14ac:dyDescent="0.25">
      <c r="A541" s="8"/>
      <c r="B541" s="8"/>
      <c r="C541" s="8"/>
    </row>
    <row r="542" spans="1:4" ht="13.5" customHeight="1" thickBot="1" x14ac:dyDescent="0.25">
      <c r="A542" s="43" t="s">
        <v>203</v>
      </c>
      <c r="B542" s="59">
        <f>B50+B212+B315+B434+B540</f>
        <v>2994265200</v>
      </c>
      <c r="C542" s="59">
        <f>C50+C212+C315+C434+C540</f>
        <v>53426800</v>
      </c>
      <c r="D542" s="32">
        <f>D50+D212+D315+D434+D540</f>
        <v>3047692000</v>
      </c>
    </row>
    <row r="543" spans="1:4" ht="13.5" customHeight="1" x14ac:dyDescent="0.2">
      <c r="A543" s="5"/>
      <c r="B543" s="5"/>
      <c r="C543" s="5"/>
    </row>
    <row r="544" spans="1:4" ht="13.5" customHeight="1" x14ac:dyDescent="0.2">
      <c r="A544" s="1" t="s">
        <v>429</v>
      </c>
    </row>
    <row r="545" spans="1:3" ht="13.5" customHeight="1" x14ac:dyDescent="0.2">
      <c r="A545" s="44" t="s">
        <v>430</v>
      </c>
      <c r="B545" s="44"/>
      <c r="C545" s="44"/>
    </row>
    <row r="546" spans="1:3" ht="13.5" customHeight="1" x14ac:dyDescent="0.2">
      <c r="A546" s="44"/>
      <c r="B546" s="44"/>
      <c r="C546" s="44"/>
    </row>
    <row r="547" spans="1:3" ht="14.25" x14ac:dyDescent="0.2">
      <c r="A547" s="44"/>
      <c r="B547" s="44"/>
      <c r="C547" s="44"/>
    </row>
  </sheetData>
  <mergeCells count="1">
    <mergeCell ref="A1:D2"/>
  </mergeCells>
  <phoneticPr fontId="3" type="noConversion"/>
  <pageMargins left="0.78740157480314965" right="0.78740157480314965" top="0.98425196850393704" bottom="0.9055118110236221" header="0.51181102362204722" footer="0.35433070866141736"/>
  <pageSetup paperSize="9" firstPageNumber="8" orientation="portrait" useFirstPageNumber="1" r:id="rId1"/>
  <headerFooter alignWithMargins="0">
    <oddHeader>&amp;C&amp;"Arial,Kurzíva"&amp;12Příloha č. 2 - Rozpis upraveného rozpočtu přímých nákladů v roce 2014 na jednotlivé školy a školská zařízení zřizovaná obcemi na území Olomouckého kraje - UZ 33 353</oddHeader>
    <oddFooter>&amp;L&amp;"Arial,Kurzíva"Zastupitelstvo Olomouckého kraje 20. 2. 2015
11 - Rozpis rozpočtu škol a školských zařízení v působnosti OK v roce 2014
Příloha č. 2 - Rozpis upraveného rozpočtu PN 2014 na školy zřizované obcemi&amp;R&amp;"Arial,Kurzíva"Strana &amp;P (celkem 81)</oddFooter>
  </headerFooter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PN 2014 obecní školy</vt:lpstr>
    </vt:vector>
  </TitlesOfParts>
  <Company>KUOK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Švihálková</dc:creator>
  <cp:lastModifiedBy>Čapková Lucie</cp:lastModifiedBy>
  <cp:lastPrinted>2014-03-10T07:42:24Z</cp:lastPrinted>
  <dcterms:created xsi:type="dcterms:W3CDTF">2003-03-18T09:23:49Z</dcterms:created>
  <dcterms:modified xsi:type="dcterms:W3CDTF">2015-01-30T10:00:27Z</dcterms:modified>
</cp:coreProperties>
</file>