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45" yWindow="-15" windowWidth="9420" windowHeight="9120"/>
  </bookViews>
  <sheets>
    <sheet name="Rozpočet PN 2014 školy zřiz. OK" sheetId="1" r:id="rId1"/>
  </sheets>
  <calcPr calcId="145621"/>
</workbook>
</file>

<file path=xl/calcChain.xml><?xml version="1.0" encoding="utf-8"?>
<calcChain xmlns="http://schemas.openxmlformats.org/spreadsheetml/2006/main">
  <c r="C139" i="1" l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79" i="1"/>
  <c r="C78" i="1"/>
  <c r="C77" i="1"/>
  <c r="C76" i="1"/>
  <c r="C75" i="1"/>
  <c r="C74" i="1"/>
  <c r="C73" i="1"/>
  <c r="C72" i="1"/>
  <c r="C71" i="1"/>
  <c r="C70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118" i="1"/>
  <c r="C117" i="1"/>
  <c r="C85" i="1"/>
  <c r="C84" i="1"/>
  <c r="C69" i="1"/>
  <c r="C68" i="1"/>
  <c r="C24" i="1"/>
  <c r="C23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B19" i="1"/>
  <c r="B140" i="1"/>
  <c r="B113" i="1"/>
  <c r="B80" i="1"/>
  <c r="B64" i="1"/>
  <c r="C140" i="1" l="1"/>
  <c r="C80" i="1"/>
  <c r="C113" i="1"/>
  <c r="C19" i="1"/>
  <c r="C64" i="1"/>
  <c r="B143" i="1"/>
  <c r="C143" i="1" l="1"/>
  <c r="D140" i="1"/>
  <c r="D113" i="1"/>
  <c r="D80" i="1"/>
  <c r="D64" i="1"/>
  <c r="D19" i="1" l="1"/>
  <c r="D143" i="1" s="1"/>
</calcChain>
</file>

<file path=xl/sharedStrings.xml><?xml version="1.0" encoding="utf-8"?>
<sst xmlns="http://schemas.openxmlformats.org/spreadsheetml/2006/main" count="160" uniqueCount="140">
  <si>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</si>
  <si>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</si>
  <si>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</si>
  <si>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</si>
  <si>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</si>
  <si>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</si>
  <si>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</si>
  <si>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</si>
  <si>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</si>
  <si>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</si>
  <si>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</si>
  <si>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</si>
  <si>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Odborné učiliště, Křenovice 8</t>
  </si>
  <si>
    <t>Základní umělecká škola, Potštát 36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</si>
  <si>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</si>
  <si>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</si>
  <si>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</si>
  <si>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</si>
  <si>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Základní škola Jeseník, Fučíkova 312</t>
  </si>
  <si>
    <t>Střední odborná škola a Střední odborné učiliště strojírenské a stavební, Jeseník, Dukelská 1240</t>
  </si>
  <si>
    <t>Dětský domov a Školní jídelna, Černá voda 1</t>
  </si>
  <si>
    <t>Mateřská škola Olomouc, Blanická 16</t>
  </si>
  <si>
    <t>Základní škola Uničov, Šternberská 35</t>
  </si>
  <si>
    <t>Slovanské gymnázium, Olomouc, tř. Jiřího z Poděbrad 13</t>
  </si>
  <si>
    <t>Vyšší odborná škola a Střední průmyslová škola elektrotechnická, Olomouc, Božetěchova 3</t>
  </si>
  <si>
    <t>Střední průmyslová škola strojnická, Olomouc, tř. 17. listopadu 49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</si>
  <si>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</si>
  <si>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</si>
  <si>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</si>
  <si>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</si>
  <si>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</si>
  <si>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</si>
  <si>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</si>
  <si>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Olomouc</t>
  </si>
  <si>
    <t>Dům dětí a mládeže Litovel</t>
  </si>
  <si>
    <t>Dům dětí a mládeže Vila Tereza, Uničov</t>
  </si>
  <si>
    <t>Dětský domov a Školní jídelna, Olomouc, U Sportovní haly 1a</t>
  </si>
  <si>
    <t>Základní škola Kojetín, Sladovní 492</t>
  </si>
  <si>
    <t>Základní škola a Mateřská škola Přerov, Malá Dlážka 4</t>
  </si>
  <si>
    <t>Gymnázium Jakuba Škody, Přerov, Komenského 29</t>
  </si>
  <si>
    <t>Obchodní akademie a Jazyková škola s právem státní jazykové zkoušky, Přerov, Bartošova 24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</si>
  <si>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</si>
  <si>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</si>
  <si>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</si>
  <si>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</si>
  <si>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</si>
  <si>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Střední odborná škola průmyslová a Střední odborné učiliště strojírenské, Prostějov, Lidická 4</t>
  </si>
  <si>
    <t>Základní umělecká škola Konice, Na Příhonech 425</t>
  </si>
  <si>
    <t>Dětský domov a Školní jídelna, Konice, Vrchlického 369</t>
  </si>
  <si>
    <t>Dětský domov a Školní jídelna, Plumlov, Balkán 333</t>
  </si>
  <si>
    <t>Gymnázium, Zábřeh, náměstí Osvobození 20</t>
  </si>
  <si>
    <t>Vyšší odborná škola a Střední průmyslová škola,Šumperk, Gen. Krátkého 1</t>
  </si>
  <si>
    <t>Vyšší odborná škola a Střední škola automobilní, Zábřeh, U Dráhy 6</t>
  </si>
  <si>
    <t>Střední průmyslová škola elektrotechnická, Mohelnice, Gen. Svobody 2</t>
  </si>
  <si>
    <t>Obchodní akademie a Jazyková škola s právem státní jazykové zkoušky, Šumperk, Hlavní třída 31</t>
  </si>
  <si>
    <t>Odborné učiliště a Praktická škola, Lipová - lázně 458</t>
  </si>
  <si>
    <t>Střední škola, Základní škola a Mateřská škola Šumperk, Hanácká 3</t>
  </si>
  <si>
    <t>Základní umělecká škola, Mohelnice, Náměstí Svobody 15</t>
  </si>
  <si>
    <t>Základní umělecká škola, Šumperk, Žerotínova 11</t>
  </si>
  <si>
    <t>Dům dětí a mládeže Magnet, Mohelnice</t>
  </si>
  <si>
    <t>Dětský domov a Školní jídelna, Jeseník, Priessnitzova 405</t>
  </si>
  <si>
    <t>ÚZ 33 353</t>
  </si>
  <si>
    <t>Gymnázium, Olomouc, Čajkovského 9</t>
  </si>
  <si>
    <t>Základní škola a Mateřská škola  Mohelnice, Masarykova 4</t>
  </si>
  <si>
    <t>Základní umělecká škola, Zábřeh, Farní 9</t>
  </si>
  <si>
    <t xml:space="preserve">Základní škola a Mateřská škola logopedická Olomouc </t>
  </si>
  <si>
    <t>Střední škola gastronomie a služeb, Přerov, Šířava 7</t>
  </si>
  <si>
    <t>Základní škola a Mateřská škola Hranice, Nová 1820</t>
  </si>
  <si>
    <t>Středisko volného času ATLAS a BIOS, Přerov</t>
  </si>
  <si>
    <t>Základní škola a Mateřská škola při Sanatoriu Edel Zlaté Hory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</si>
  <si>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</si>
  <si>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</si>
  <si>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</si>
  <si>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</si>
  <si>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</si>
  <si>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Školní jídelna Olomouc - Hejčín, příspěvková organizace</t>
  </si>
  <si>
    <t>Střední škola a Základní škola Lipník nad Bečvou, Osecká 301</t>
  </si>
  <si>
    <t>Dětský domov a Školní jídelna, Hranice, Purgešova 847</t>
  </si>
  <si>
    <t>ZŠ a MŠ  prof. V. Vejdovského  Olomouc - Hejčín, Tomkova 42</t>
  </si>
  <si>
    <t>Střední škola polygrafická, Olomouc, Střední Novosadská  87/53</t>
  </si>
  <si>
    <t>Střední škola, Základní škola a Dětský domov Prostějov</t>
  </si>
  <si>
    <t>Střední škola designu a módy, Prostějov</t>
  </si>
  <si>
    <t>Základní škola a Mateřská škola při Priessnitzových léčebných lázních a.s., Jeseník</t>
  </si>
  <si>
    <t>Gymnázium, Jeseník, Komenského 281</t>
  </si>
  <si>
    <t>Základní umělecká škola Karla Ditterse Vidnava</t>
  </si>
  <si>
    <t>Základní umělecká škola Franze Schuberta Zlaté Hory</t>
  </si>
  <si>
    <t>Základní škola a Mateřská škola při Fakultní nemocnici Olomouc</t>
  </si>
  <si>
    <t xml:space="preserve">Střední škola, Olomouc - Svatý Kopeček, B. Dvorského 17 </t>
  </si>
  <si>
    <t>Gymnázium Jana Opletala, Litovel, Opletalova 189</t>
  </si>
  <si>
    <t>Střední škola technická a obchodní, Olomouc, Kosinova 4</t>
  </si>
  <si>
    <t>Švehlova střední škola polytechnická Prostějov</t>
  </si>
  <si>
    <t>Střední zdravotnická škola, Prostějov, Vápenice 3</t>
  </si>
  <si>
    <t>Střední průmyslová škola, Přerov, Havlíčkova 2</t>
  </si>
  <si>
    <t>Gymnázium Jana Blahoslava a Střední pedagogická škola, Přerov, Denisova 3</t>
  </si>
  <si>
    <t>Střední zdravotnická škola, Hranice, Studentská 1095</t>
  </si>
  <si>
    <t>Střední škola technická, Přerov, Kouřílkova 8</t>
  </si>
  <si>
    <t>Střední škola řezbářská, Tovačov, Nádražní 146</t>
  </si>
  <si>
    <t>Základní škola a Mateřská škola při lázních, Bludov</t>
  </si>
  <si>
    <t>Základní škola a Mateřská škola při lázních,  Velké Losiny</t>
  </si>
  <si>
    <t>Gymnázium, Šumperk, Masarykovo náměstí 8</t>
  </si>
  <si>
    <t>Střední zdravotnická škola, Šumperk, Kladská 2</t>
  </si>
  <si>
    <t>v Kč</t>
  </si>
  <si>
    <t xml:space="preserve">Pedagogicko - psychologická poradna a Speciálně pedagogické centrum Olomouckého kraje, Olomouc, U Sportovní haly 1a </t>
  </si>
  <si>
    <t>SZŠ a VOŠ zdravotnická Emanuela Pöttinga a JŠ s právem státní jazykové zkoušky Olomouc</t>
  </si>
  <si>
    <t>Schválený rozpočet roku 2014</t>
  </si>
  <si>
    <t>Úpravy rozpočtu v roce 2014</t>
  </si>
  <si>
    <t>Konečný rozpočet roku 2014</t>
  </si>
  <si>
    <t>Rozpis upraveného rozpočtu přímých nákladů v roce 2014 na jednotlivé školy a školská zařízení zřizovaná Olomouckým krajem</t>
  </si>
  <si>
    <t>Poznámka:</t>
  </si>
  <si>
    <r>
      <t xml:space="preserve">***) </t>
    </r>
    <r>
      <rPr>
        <sz val="10"/>
        <rFont val="Arial"/>
        <family val="2"/>
        <charset val="238"/>
      </rPr>
      <t>školy, kterým byl rozpočet snížen na základě žádosti ředitele školy</t>
    </r>
  </si>
  <si>
    <r>
      <t xml:space="preserve">  *)</t>
    </r>
    <r>
      <rPr>
        <sz val="10"/>
        <rFont val="Arial"/>
        <family val="2"/>
        <charset val="238"/>
      </rPr>
      <t xml:space="preserve"> školy, u kterých došlo k 1. 9. 2014 k poklesu výkonů</t>
    </r>
  </si>
  <si>
    <r>
      <t xml:space="preserve"> **) </t>
    </r>
    <r>
      <rPr>
        <sz val="10"/>
        <rFont val="Arial"/>
        <family val="2"/>
        <charset val="238"/>
      </rPr>
      <t>školy, které byly v roce 2014 sloučeny s jinou školou</t>
    </r>
  </si>
  <si>
    <t>Střední škola gastronomie a farmářství Jeseník</t>
  </si>
  <si>
    <t>Střední škola, Základní škola, Mateřská škola a Dětský domov Zábřeh</t>
  </si>
  <si>
    <t>Střední škola železniční, technická a služeb, Šumperk</t>
  </si>
  <si>
    <t>Hotelová škola Vincenze Priessnitze, Jeseník, Dukelská 680 *)</t>
  </si>
  <si>
    <t>Střední odborná škola a Střední odborné učiliště zemědělské, Horní Heřmanice 47 **)</t>
  </si>
  <si>
    <t>Základní škola a Mateřská škola Libavá, okres Olomouc, příspěvková organizace  *)</t>
  </si>
  <si>
    <t>SŠ a ZŠ prof. Z. Matějčka Olomouc, Svatoplukova 11  **)</t>
  </si>
  <si>
    <t>Základní škola Šternberk, Olomoucká 76  *)</t>
  </si>
  <si>
    <t>Základní škola, Dětský domov a Školní jídelna Litovel  *)</t>
  </si>
  <si>
    <t>Gymnázium,  Olomouc - Hejčín, Tomkova 45  *)</t>
  </si>
  <si>
    <t>Gymnázium, Šternberk, Horní náměstí 5  *)</t>
  </si>
  <si>
    <t>Gymnázium, Uničov, Gymnazijní 257  *)</t>
  </si>
  <si>
    <t>Střední průmyslová škola a Střední odborné učiliště Uničov  *)</t>
  </si>
  <si>
    <t>Střední  škola zemědělská a zahradnická, Olomouc, U Hradiska 4  *)</t>
  </si>
  <si>
    <t>Obchodní akademie, Olomouc, tř. Spojenců 11  *)</t>
  </si>
  <si>
    <t>Střední odborná škola Litovel, Komenského 677  *)</t>
  </si>
  <si>
    <t>Obchodní akademie, Prostějov, Palackého 18 *)</t>
  </si>
  <si>
    <t>Střední odborné učiliště obchodní Prostějov, nám. Edmunda Husserla 1 *)</t>
  </si>
  <si>
    <t>Gymnázium, Hranice, Zborovská 293 *)</t>
  </si>
  <si>
    <t>Střední průmyslová škola stavební, Lipník nad Bečvou, Komenského sady 257 *)</t>
  </si>
  <si>
    <t>Střední lesnická škola, Hranice, Jurikova 588 *)</t>
  </si>
  <si>
    <t>Střední škola elektrotechnická, Lipník nad Bečvou, Tyršova 781 *)</t>
  </si>
  <si>
    <t>Střední odborná škola, Šumperk, Zemědělská 3 *)</t>
  </si>
  <si>
    <t>Obchodní akademie, Mohelnice, Olomoucká 82 *)</t>
  </si>
  <si>
    <t>Střední škola technická a zemědělská Mohelnice *)</t>
  </si>
  <si>
    <t>Střední škola železniční a stavební, Šumperk, Bulharská 8 **)</t>
  </si>
  <si>
    <t>Odborné učiliště a Praktická škola, Mohelnice, Vodní 27 ***)</t>
  </si>
  <si>
    <t>Střední škola sociální péče a služeb, Zábřeh, nám. 8. května 2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</si>
</sst>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3" fontId="7" fillId="0" borderId="6" xfId="0" applyNumberFormat="1" applyFont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3" fontId="7" fillId="0" borderId="8" xfId="0" applyNumberFormat="1" applyFont="1" applyBorder="1" applyAlignment="1">
      <alignment vertical="center"/>
    </xf>
    <xf numFmtId="0" fontId="7" fillId="0" borderId="7" xfId="1" applyFont="1" applyFill="1" applyBorder="1" applyAlignment="1">
      <alignment vertical="center" wrapText="1"/>
    </xf>
    <xf numFmtId="1" fontId="7" fillId="0" borderId="7" xfId="0" applyNumberFormat="1" applyFont="1" applyFill="1" applyBorder="1" applyAlignment="1">
      <alignment vertical="center" wrapText="1"/>
    </xf>
    <xf numFmtId="1" fontId="7" fillId="0" borderId="5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11" fillId="0" borderId="0" xfId="0" applyFont="1"/>
    <xf numFmtId="3" fontId="7" fillId="0" borderId="4" xfId="0" applyNumberFormat="1" applyFont="1" applyFill="1" applyBorder="1" applyAlignment="1">
      <alignment vertical="center"/>
    </xf>
    <xf numFmtId="3" fontId="1" fillId="0" borderId="0" xfId="0" applyNumberFormat="1" applyFont="1"/>
    <xf numFmtId="3" fontId="7" fillId="0" borderId="8" xfId="0" applyNumberFormat="1" applyFont="1" applyFill="1" applyBorder="1" applyAlignment="1">
      <alignment vertical="center"/>
    </xf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vertical="center"/>
    </xf>
    <xf numFmtId="3" fontId="7" fillId="0" borderId="16" xfId="0" applyNumberFormat="1" applyFont="1" applyFill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3" fontId="7" fillId="0" borderId="17" xfId="0" applyNumberFormat="1" applyFont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3" fontId="7" fillId="0" borderId="12" xfId="0" applyNumberFormat="1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 wrapText="1"/>
    </xf>
    <xf numFmtId="3" fontId="7" fillId="2" borderId="18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13" xfId="0" applyNumberFormat="1" applyFont="1" applyFill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3" fontId="7" fillId="2" borderId="11" xfId="0" applyNumberFormat="1" applyFont="1" applyFill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abSelected="1" view="pageLayout" topLeftCell="A46" zoomScaleNormal="100" zoomScaleSheetLayoutView="100" workbookViewId="0">
      <selection activeCell="C69" sqref="C69"/>
    </sheetView>
  </sheetViews>
  <sheetFormatPr defaultColWidth="9.140625" defaultRowHeight="12.75" x14ac:dyDescent="0.2"/>
  <cols>
    <col min="1" max="1" width="43.7109375" style="1" customWidth="1"/>
    <col min="2" max="2" width="14.7109375" style="1" customWidth="1"/>
    <col min="3" max="3" width="13.7109375" style="1" customWidth="1"/>
    <col min="4" max="4" width="14.7109375" style="1" customWidth="1"/>
    <col min="5" max="5" width="9.140625" style="1"/>
    <col min="6" max="6" width="11.28515625" style="1" bestFit="1" customWidth="1"/>
    <col min="7" max="16384" width="9.140625" style="1"/>
  </cols>
  <sheetData>
    <row r="1" spans="1:6" ht="32.1" customHeight="1" x14ac:dyDescent="0.2">
      <c r="A1" s="61" t="s">
        <v>107</v>
      </c>
      <c r="B1" s="61"/>
      <c r="C1" s="61"/>
      <c r="D1" s="62"/>
    </row>
    <row r="2" spans="1:6" ht="15.75" x14ac:dyDescent="0.25">
      <c r="A2" s="4" t="s">
        <v>61</v>
      </c>
      <c r="B2" s="4"/>
      <c r="C2" s="4"/>
    </row>
    <row r="3" spans="1:6" ht="13.9" customHeight="1" x14ac:dyDescent="0.2">
      <c r="A3" s="3"/>
      <c r="B3" s="3"/>
      <c r="C3" s="3"/>
    </row>
    <row r="4" spans="1:6" ht="13.9" customHeight="1" thickBot="1" x14ac:dyDescent="0.25">
      <c r="A4" s="5" t="s">
        <v>0</v>
      </c>
      <c r="B4" s="5"/>
      <c r="C4" s="5"/>
      <c r="D4" s="41" t="s">
        <v>101</v>
      </c>
    </row>
    <row r="5" spans="1:6" ht="45" customHeight="1" thickBot="1" x14ac:dyDescent="0.25">
      <c r="A5" s="6" t="s">
        <v>10</v>
      </c>
      <c r="B5" s="42" t="s">
        <v>104</v>
      </c>
      <c r="C5" s="42" t="s">
        <v>105</v>
      </c>
      <c r="D5" s="24" t="s">
        <v>106</v>
      </c>
    </row>
    <row r="6" spans="1:6" ht="24" x14ac:dyDescent="0.2">
      <c r="A6" s="28" t="s">
        <v>82</v>
      </c>
      <c r="B6" s="44">
        <v>4287400</v>
      </c>
      <c r="C6" s="49">
        <f t="shared" ref="C6:C18" si="0">D6-B6</f>
        <v>314900</v>
      </c>
      <c r="D6" s="29">
        <v>4602300</v>
      </c>
    </row>
    <row r="7" spans="1:6" s="2" customFormat="1" ht="24" x14ac:dyDescent="0.2">
      <c r="A7" s="7" t="s">
        <v>69</v>
      </c>
      <c r="B7" s="45">
        <v>4367500</v>
      </c>
      <c r="C7" s="50">
        <f t="shared" si="0"/>
        <v>53300</v>
      </c>
      <c r="D7" s="37">
        <v>4420800</v>
      </c>
    </row>
    <row r="8" spans="1:6" ht="13.9" customHeight="1" x14ac:dyDescent="0.2">
      <c r="A8" s="8" t="s">
        <v>18</v>
      </c>
      <c r="B8" s="46">
        <v>17266200</v>
      </c>
      <c r="C8" s="50">
        <f t="shared" si="0"/>
        <v>691500</v>
      </c>
      <c r="D8" s="25">
        <v>17957700</v>
      </c>
    </row>
    <row r="9" spans="1:6" ht="13.9" customHeight="1" x14ac:dyDescent="0.2">
      <c r="A9" s="8" t="s">
        <v>83</v>
      </c>
      <c r="B9" s="46">
        <v>17624000</v>
      </c>
      <c r="C9" s="50">
        <f t="shared" si="0"/>
        <v>39800</v>
      </c>
      <c r="D9" s="25">
        <v>17663800</v>
      </c>
    </row>
    <row r="10" spans="1:6" ht="27" customHeight="1" x14ac:dyDescent="0.2">
      <c r="A10" s="7" t="s">
        <v>19</v>
      </c>
      <c r="B10" s="46">
        <v>16774600</v>
      </c>
      <c r="C10" s="50">
        <f t="shared" si="0"/>
        <v>416600</v>
      </c>
      <c r="D10" s="25">
        <v>17191200</v>
      </c>
    </row>
    <row r="11" spans="1:6" ht="24" x14ac:dyDescent="0.2">
      <c r="A11" s="7" t="s">
        <v>115</v>
      </c>
      <c r="B11" s="46">
        <v>10206700</v>
      </c>
      <c r="C11" s="50">
        <f t="shared" si="0"/>
        <v>-2000</v>
      </c>
      <c r="D11" s="25">
        <v>10204700</v>
      </c>
      <c r="F11" s="38"/>
    </row>
    <row r="12" spans="1:6" ht="24" x14ac:dyDescent="0.2">
      <c r="A12" s="7" t="s">
        <v>55</v>
      </c>
      <c r="B12" s="46">
        <v>29860900</v>
      </c>
      <c r="C12" s="50">
        <f t="shared" si="0"/>
        <v>331700</v>
      </c>
      <c r="D12" s="25">
        <v>30192600</v>
      </c>
      <c r="F12" s="38"/>
    </row>
    <row r="13" spans="1:6" x14ac:dyDescent="0.2">
      <c r="A13" s="7" t="s">
        <v>112</v>
      </c>
      <c r="B13" s="46">
        <v>16985300</v>
      </c>
      <c r="C13" s="50">
        <f t="shared" si="0"/>
        <v>2787200</v>
      </c>
      <c r="D13" s="25">
        <v>19772500</v>
      </c>
      <c r="F13" s="38"/>
    </row>
    <row r="14" spans="1:6" ht="24" x14ac:dyDescent="0.2">
      <c r="A14" s="7" t="s">
        <v>116</v>
      </c>
      <c r="B14" s="46">
        <v>7779700</v>
      </c>
      <c r="C14" s="50">
        <f t="shared" si="0"/>
        <v>-1765200</v>
      </c>
      <c r="D14" s="25">
        <v>6014500</v>
      </c>
      <c r="F14" s="38"/>
    </row>
    <row r="15" spans="1:6" ht="13.9" customHeight="1" x14ac:dyDescent="0.2">
      <c r="A15" s="7" t="s">
        <v>84</v>
      </c>
      <c r="B15" s="46">
        <v>3848500</v>
      </c>
      <c r="C15" s="50">
        <f t="shared" si="0"/>
        <v>149900</v>
      </c>
      <c r="D15" s="25">
        <v>3998400</v>
      </c>
      <c r="F15" s="38"/>
    </row>
    <row r="16" spans="1:6" ht="24" x14ac:dyDescent="0.2">
      <c r="A16" s="7" t="s">
        <v>85</v>
      </c>
      <c r="B16" s="46">
        <v>1908700</v>
      </c>
      <c r="C16" s="50">
        <f t="shared" si="0"/>
        <v>108700</v>
      </c>
      <c r="D16" s="25">
        <v>2017400</v>
      </c>
      <c r="F16" s="38"/>
    </row>
    <row r="17" spans="1:6" ht="13.9" customHeight="1" x14ac:dyDescent="0.2">
      <c r="A17" s="8" t="s">
        <v>20</v>
      </c>
      <c r="B17" s="46">
        <v>6490000</v>
      </c>
      <c r="C17" s="50">
        <f t="shared" si="0"/>
        <v>106300</v>
      </c>
      <c r="D17" s="25">
        <v>6596300</v>
      </c>
      <c r="F17" s="38"/>
    </row>
    <row r="18" spans="1:6" ht="24.75" thickBot="1" x14ac:dyDescent="0.25">
      <c r="A18" s="26" t="s">
        <v>60</v>
      </c>
      <c r="B18" s="47">
        <v>8563300</v>
      </c>
      <c r="C18" s="50">
        <f t="shared" si="0"/>
        <v>106700</v>
      </c>
      <c r="D18" s="27">
        <v>8670000</v>
      </c>
      <c r="F18" s="38"/>
    </row>
    <row r="19" spans="1:6" ht="13.9" customHeight="1" thickBot="1" x14ac:dyDescent="0.25">
      <c r="A19" s="9" t="s">
        <v>1</v>
      </c>
      <c r="B19" s="48">
        <f>SUM(B6:B18)</f>
        <v>145962800</v>
      </c>
      <c r="C19" s="48">
        <f>SUM(C6:C18)</f>
        <v>3339400</v>
      </c>
      <c r="D19" s="10">
        <f>SUM(D6:D18)</f>
        <v>149302200</v>
      </c>
      <c r="F19" s="38"/>
    </row>
    <row r="20" spans="1:6" ht="13.9" customHeight="1" x14ac:dyDescent="0.2">
      <c r="A20" s="11"/>
      <c r="B20" s="11"/>
      <c r="C20" s="11"/>
      <c r="F20" s="38"/>
    </row>
    <row r="21" spans="1:6" ht="13.9" customHeight="1" thickBot="1" x14ac:dyDescent="0.25">
      <c r="A21" s="12" t="s">
        <v>2</v>
      </c>
      <c r="B21" s="12"/>
      <c r="C21" s="12"/>
      <c r="D21" s="41" t="s">
        <v>101</v>
      </c>
    </row>
    <row r="22" spans="1:6" ht="45" customHeight="1" thickBot="1" x14ac:dyDescent="0.25">
      <c r="A22" s="6" t="s">
        <v>10</v>
      </c>
      <c r="B22" s="43" t="s">
        <v>104</v>
      </c>
      <c r="C22" s="51" t="s">
        <v>105</v>
      </c>
      <c r="D22" s="24" t="s">
        <v>106</v>
      </c>
    </row>
    <row r="23" spans="1:6" ht="24" x14ac:dyDescent="0.2">
      <c r="A23" s="30" t="s">
        <v>117</v>
      </c>
      <c r="B23" s="53">
        <v>5639400</v>
      </c>
      <c r="C23" s="49">
        <f t="shared" ref="C23:C63" si="1">D23-B23</f>
        <v>-96400</v>
      </c>
      <c r="D23" s="39">
        <v>5543000</v>
      </c>
    </row>
    <row r="24" spans="1:6" ht="13.9" customHeight="1" x14ac:dyDescent="0.2">
      <c r="A24" s="13" t="s">
        <v>21</v>
      </c>
      <c r="B24" s="54">
        <v>2503700</v>
      </c>
      <c r="C24" s="50">
        <f t="shared" si="1"/>
        <v>151300</v>
      </c>
      <c r="D24" s="37">
        <v>2655000</v>
      </c>
    </row>
    <row r="25" spans="1:6" ht="24" x14ac:dyDescent="0.2">
      <c r="A25" s="14" t="s">
        <v>86</v>
      </c>
      <c r="B25" s="54">
        <v>5249900</v>
      </c>
      <c r="C25" s="50">
        <f t="shared" si="1"/>
        <v>221200</v>
      </c>
      <c r="D25" s="37">
        <v>5471100</v>
      </c>
    </row>
    <row r="26" spans="1:6" ht="24" x14ac:dyDescent="0.2">
      <c r="A26" s="14" t="s">
        <v>65</v>
      </c>
      <c r="B26" s="54">
        <v>26446500</v>
      </c>
      <c r="C26" s="50">
        <f t="shared" si="1"/>
        <v>903100</v>
      </c>
      <c r="D26" s="37">
        <v>27349600</v>
      </c>
    </row>
    <row r="27" spans="1:6" ht="24" x14ac:dyDescent="0.2">
      <c r="A27" s="14" t="s">
        <v>78</v>
      </c>
      <c r="B27" s="54">
        <v>13562300</v>
      </c>
      <c r="C27" s="50">
        <f t="shared" si="1"/>
        <v>349700</v>
      </c>
      <c r="D27" s="37">
        <v>13912000</v>
      </c>
    </row>
    <row r="28" spans="1:6" ht="22.9" customHeight="1" x14ac:dyDescent="0.2">
      <c r="A28" s="14" t="s">
        <v>118</v>
      </c>
      <c r="B28" s="54">
        <v>20126700</v>
      </c>
      <c r="C28" s="50">
        <f t="shared" si="1"/>
        <v>-630000</v>
      </c>
      <c r="D28" s="37">
        <v>19496700</v>
      </c>
    </row>
    <row r="29" spans="1:6" ht="24" x14ac:dyDescent="0.2">
      <c r="A29" s="14" t="s">
        <v>87</v>
      </c>
      <c r="B29" s="54">
        <v>15712000</v>
      </c>
      <c r="C29" s="50">
        <f t="shared" si="1"/>
        <v>1092500</v>
      </c>
      <c r="D29" s="37">
        <v>16804500</v>
      </c>
    </row>
    <row r="30" spans="1:6" ht="13.9" customHeight="1" x14ac:dyDescent="0.2">
      <c r="A30" s="13" t="s">
        <v>119</v>
      </c>
      <c r="B30" s="54">
        <v>8230300</v>
      </c>
      <c r="C30" s="50">
        <f t="shared" si="1"/>
        <v>-533800</v>
      </c>
      <c r="D30" s="37">
        <v>7696500</v>
      </c>
    </row>
    <row r="31" spans="1:6" ht="13.9" customHeight="1" x14ac:dyDescent="0.2">
      <c r="A31" s="13" t="s">
        <v>22</v>
      </c>
      <c r="B31" s="54">
        <v>4029600</v>
      </c>
      <c r="C31" s="50">
        <f t="shared" si="1"/>
        <v>278600</v>
      </c>
      <c r="D31" s="37">
        <v>4308200</v>
      </c>
    </row>
    <row r="32" spans="1:6" ht="24.4" customHeight="1" x14ac:dyDescent="0.2">
      <c r="A32" s="14" t="s">
        <v>120</v>
      </c>
      <c r="B32" s="54">
        <v>9290300</v>
      </c>
      <c r="C32" s="50">
        <f t="shared" si="1"/>
        <v>-65900</v>
      </c>
      <c r="D32" s="37">
        <v>9224400</v>
      </c>
    </row>
    <row r="33" spans="1:4" ht="20.25" customHeight="1" x14ac:dyDescent="0.2">
      <c r="A33" s="14" t="s">
        <v>88</v>
      </c>
      <c r="B33" s="54">
        <v>12270700</v>
      </c>
      <c r="C33" s="50">
        <f t="shared" si="1"/>
        <v>309200</v>
      </c>
      <c r="D33" s="37">
        <v>12579900</v>
      </c>
    </row>
    <row r="34" spans="1:4" ht="13.9" customHeight="1" x14ac:dyDescent="0.2">
      <c r="A34" s="16" t="s">
        <v>62</v>
      </c>
      <c r="B34" s="54">
        <v>24385100</v>
      </c>
      <c r="C34" s="50">
        <f t="shared" si="1"/>
        <v>848000</v>
      </c>
      <c r="D34" s="37">
        <v>25233100</v>
      </c>
    </row>
    <row r="35" spans="1:4" ht="24" x14ac:dyDescent="0.2">
      <c r="A35" s="14" t="s">
        <v>23</v>
      </c>
      <c r="B35" s="54">
        <v>39679200</v>
      </c>
      <c r="C35" s="50">
        <f t="shared" si="1"/>
        <v>417500</v>
      </c>
      <c r="D35" s="37">
        <v>40096700</v>
      </c>
    </row>
    <row r="36" spans="1:4" ht="13.9" customHeight="1" x14ac:dyDescent="0.2">
      <c r="A36" s="13" t="s">
        <v>121</v>
      </c>
      <c r="B36" s="54">
        <v>46043700</v>
      </c>
      <c r="C36" s="50">
        <f t="shared" si="1"/>
        <v>-118500</v>
      </c>
      <c r="D36" s="37">
        <v>45925200</v>
      </c>
    </row>
    <row r="37" spans="1:4" ht="13.9" customHeight="1" x14ac:dyDescent="0.2">
      <c r="A37" s="14" t="s">
        <v>122</v>
      </c>
      <c r="B37" s="54">
        <v>17062100</v>
      </c>
      <c r="C37" s="50">
        <f t="shared" si="1"/>
        <v>-282700</v>
      </c>
      <c r="D37" s="37">
        <v>16779400</v>
      </c>
    </row>
    <row r="38" spans="1:4" ht="13.9" customHeight="1" x14ac:dyDescent="0.2">
      <c r="A38" s="17" t="s">
        <v>123</v>
      </c>
      <c r="B38" s="54">
        <v>12645900</v>
      </c>
      <c r="C38" s="50">
        <f t="shared" si="1"/>
        <v>-35100</v>
      </c>
      <c r="D38" s="37">
        <v>12610800</v>
      </c>
    </row>
    <row r="39" spans="1:4" ht="27" customHeight="1" x14ac:dyDescent="0.2">
      <c r="A39" s="15" t="s">
        <v>24</v>
      </c>
      <c r="B39" s="54">
        <v>21354300</v>
      </c>
      <c r="C39" s="50">
        <f t="shared" si="1"/>
        <v>127000</v>
      </c>
      <c r="D39" s="37">
        <v>21481300</v>
      </c>
    </row>
    <row r="40" spans="1:4" ht="24" x14ac:dyDescent="0.2">
      <c r="A40" s="15" t="s">
        <v>25</v>
      </c>
      <c r="B40" s="54">
        <v>13584400</v>
      </c>
      <c r="C40" s="50">
        <f t="shared" si="1"/>
        <v>325900</v>
      </c>
      <c r="D40" s="37">
        <v>13910300</v>
      </c>
    </row>
    <row r="41" spans="1:4" ht="24" x14ac:dyDescent="0.2">
      <c r="A41" s="15" t="s">
        <v>124</v>
      </c>
      <c r="B41" s="54">
        <v>28012600</v>
      </c>
      <c r="C41" s="50">
        <f t="shared" si="1"/>
        <v>-460800</v>
      </c>
      <c r="D41" s="37">
        <v>27551800</v>
      </c>
    </row>
    <row r="42" spans="1:4" ht="24" x14ac:dyDescent="0.2">
      <c r="A42" s="15" t="s">
        <v>125</v>
      </c>
      <c r="B42" s="54">
        <v>26654000</v>
      </c>
      <c r="C42" s="50">
        <f t="shared" si="1"/>
        <v>-739100</v>
      </c>
      <c r="D42" s="37">
        <v>25914900</v>
      </c>
    </row>
    <row r="43" spans="1:4" ht="13.9" customHeight="1" x14ac:dyDescent="0.2">
      <c r="A43" s="15" t="s">
        <v>126</v>
      </c>
      <c r="B43" s="54">
        <v>18711600</v>
      </c>
      <c r="C43" s="50">
        <f t="shared" si="1"/>
        <v>-130000</v>
      </c>
      <c r="D43" s="37">
        <v>18581600</v>
      </c>
    </row>
    <row r="44" spans="1:4" ht="26.25" customHeight="1" x14ac:dyDescent="0.2">
      <c r="A44" s="40" t="s">
        <v>103</v>
      </c>
      <c r="B44" s="55">
        <v>44405900</v>
      </c>
      <c r="C44" s="50">
        <f t="shared" si="1"/>
        <v>233800</v>
      </c>
      <c r="D44" s="25">
        <v>44639700</v>
      </c>
    </row>
    <row r="45" spans="1:4" ht="14.1" customHeight="1" x14ac:dyDescent="0.2">
      <c r="A45" s="15" t="s">
        <v>127</v>
      </c>
      <c r="B45" s="55">
        <v>11671700</v>
      </c>
      <c r="C45" s="50">
        <f t="shared" si="1"/>
        <v>-113900</v>
      </c>
      <c r="D45" s="25">
        <v>11557800</v>
      </c>
    </row>
    <row r="46" spans="1:4" ht="13.9" customHeight="1" x14ac:dyDescent="0.2">
      <c r="A46" s="15" t="s">
        <v>26</v>
      </c>
      <c r="B46" s="55">
        <v>20311500</v>
      </c>
      <c r="C46" s="50">
        <f t="shared" si="1"/>
        <v>847600</v>
      </c>
      <c r="D46" s="25">
        <v>21159100</v>
      </c>
    </row>
    <row r="47" spans="1:4" ht="24" x14ac:dyDescent="0.2">
      <c r="A47" s="18" t="s">
        <v>72</v>
      </c>
      <c r="B47" s="55">
        <v>19188100</v>
      </c>
      <c r="C47" s="50">
        <f t="shared" si="1"/>
        <v>365300</v>
      </c>
      <c r="D47" s="25">
        <v>19553400</v>
      </c>
    </row>
    <row r="48" spans="1:4" ht="24" x14ac:dyDescent="0.2">
      <c r="A48" s="15" t="s">
        <v>27</v>
      </c>
      <c r="B48" s="55">
        <v>43862700</v>
      </c>
      <c r="C48" s="50">
        <f t="shared" si="1"/>
        <v>219700</v>
      </c>
      <c r="D48" s="25">
        <v>44082400</v>
      </c>
    </row>
    <row r="49" spans="1:4" ht="24" x14ac:dyDescent="0.2">
      <c r="A49" s="15" t="s">
        <v>79</v>
      </c>
      <c r="B49" s="55">
        <v>16170800</v>
      </c>
      <c r="C49" s="50">
        <f t="shared" si="1"/>
        <v>549800</v>
      </c>
      <c r="D49" s="25">
        <v>16720600</v>
      </c>
    </row>
    <row r="50" spans="1:4" ht="24" x14ac:dyDescent="0.2">
      <c r="A50" s="15" t="s">
        <v>71</v>
      </c>
      <c r="B50" s="55">
        <v>25659700</v>
      </c>
      <c r="C50" s="50">
        <f t="shared" si="1"/>
        <v>452200</v>
      </c>
      <c r="D50" s="25">
        <v>26111900</v>
      </c>
    </row>
    <row r="51" spans="1:4" ht="24" x14ac:dyDescent="0.2">
      <c r="A51" s="15" t="s">
        <v>89</v>
      </c>
      <c r="B51" s="55">
        <v>27350000</v>
      </c>
      <c r="C51" s="50">
        <f t="shared" si="1"/>
        <v>125400</v>
      </c>
      <c r="D51" s="25">
        <v>27475400</v>
      </c>
    </row>
    <row r="52" spans="1:4" ht="24" x14ac:dyDescent="0.2">
      <c r="A52" s="15" t="s">
        <v>74</v>
      </c>
      <c r="B52" s="55">
        <v>18474600</v>
      </c>
      <c r="C52" s="50">
        <f t="shared" si="1"/>
        <v>453000</v>
      </c>
      <c r="D52" s="25">
        <v>18927600</v>
      </c>
    </row>
    <row r="53" spans="1:4" ht="24" x14ac:dyDescent="0.2">
      <c r="A53" s="15" t="s">
        <v>28</v>
      </c>
      <c r="B53" s="55">
        <v>13060400</v>
      </c>
      <c r="C53" s="50">
        <f t="shared" si="1"/>
        <v>113100</v>
      </c>
      <c r="D53" s="25">
        <v>13173500</v>
      </c>
    </row>
    <row r="54" spans="1:4" ht="24" x14ac:dyDescent="0.2">
      <c r="A54" s="15" t="s">
        <v>29</v>
      </c>
      <c r="B54" s="55">
        <v>27058700</v>
      </c>
      <c r="C54" s="50">
        <f t="shared" si="1"/>
        <v>288200</v>
      </c>
      <c r="D54" s="25">
        <v>27346900</v>
      </c>
    </row>
    <row r="55" spans="1:4" ht="24" x14ac:dyDescent="0.2">
      <c r="A55" s="15" t="s">
        <v>30</v>
      </c>
      <c r="B55" s="55">
        <v>4038400</v>
      </c>
      <c r="C55" s="50">
        <f t="shared" si="1"/>
        <v>48900</v>
      </c>
      <c r="D55" s="25">
        <v>4087300</v>
      </c>
    </row>
    <row r="56" spans="1:4" ht="13.9" customHeight="1" x14ac:dyDescent="0.2">
      <c r="A56" s="15" t="s">
        <v>31</v>
      </c>
      <c r="B56" s="55">
        <v>7161500</v>
      </c>
      <c r="C56" s="50">
        <f t="shared" si="1"/>
        <v>136500</v>
      </c>
      <c r="D56" s="25">
        <v>7298000</v>
      </c>
    </row>
    <row r="57" spans="1:4" ht="13.9" customHeight="1" x14ac:dyDescent="0.2">
      <c r="A57" s="15" t="s">
        <v>32</v>
      </c>
      <c r="B57" s="55">
        <v>11257500</v>
      </c>
      <c r="C57" s="50">
        <f t="shared" si="1"/>
        <v>164900</v>
      </c>
      <c r="D57" s="25">
        <v>11422400</v>
      </c>
    </row>
    <row r="58" spans="1:4" ht="13.9" customHeight="1" x14ac:dyDescent="0.2">
      <c r="A58" s="15" t="s">
        <v>33</v>
      </c>
      <c r="B58" s="55">
        <v>11610700</v>
      </c>
      <c r="C58" s="50">
        <f t="shared" si="1"/>
        <v>396100</v>
      </c>
      <c r="D58" s="25">
        <v>12006800</v>
      </c>
    </row>
    <row r="59" spans="1:4" ht="13.9" customHeight="1" x14ac:dyDescent="0.2">
      <c r="A59" s="15" t="s">
        <v>34</v>
      </c>
      <c r="B59" s="55">
        <v>4425300</v>
      </c>
      <c r="C59" s="50">
        <f t="shared" si="1"/>
        <v>60200</v>
      </c>
      <c r="D59" s="25">
        <v>4485500</v>
      </c>
    </row>
    <row r="60" spans="1:4" ht="13.9" customHeight="1" x14ac:dyDescent="0.2">
      <c r="A60" s="17" t="s">
        <v>35</v>
      </c>
      <c r="B60" s="55">
        <v>3063600</v>
      </c>
      <c r="C60" s="50">
        <f t="shared" si="1"/>
        <v>37900</v>
      </c>
      <c r="D60" s="25">
        <v>3101500</v>
      </c>
    </row>
    <row r="61" spans="1:4" ht="24" x14ac:dyDescent="0.2">
      <c r="A61" s="15" t="s">
        <v>36</v>
      </c>
      <c r="B61" s="55">
        <v>12842000</v>
      </c>
      <c r="C61" s="50">
        <f t="shared" si="1"/>
        <v>159600</v>
      </c>
      <c r="D61" s="25">
        <v>13001600</v>
      </c>
    </row>
    <row r="62" spans="1:4" ht="24" x14ac:dyDescent="0.2">
      <c r="A62" s="15" t="s">
        <v>75</v>
      </c>
      <c r="B62" s="55">
        <v>4693700</v>
      </c>
      <c r="C62" s="50">
        <f t="shared" si="1"/>
        <v>92600</v>
      </c>
      <c r="D62" s="25">
        <v>4786300</v>
      </c>
    </row>
    <row r="63" spans="1:4" ht="36.75" thickBot="1" x14ac:dyDescent="0.25">
      <c r="A63" s="15" t="s">
        <v>102</v>
      </c>
      <c r="B63" s="55">
        <v>24171400</v>
      </c>
      <c r="C63" s="50">
        <f t="shared" si="1"/>
        <v>1804600</v>
      </c>
      <c r="D63" s="25">
        <v>25976000</v>
      </c>
    </row>
    <row r="64" spans="1:4" ht="13.9" customHeight="1" thickBot="1" x14ac:dyDescent="0.25">
      <c r="A64" s="9" t="s">
        <v>3</v>
      </c>
      <c r="B64" s="56">
        <f>SUM(B23:B63)</f>
        <v>721672500</v>
      </c>
      <c r="C64" s="56">
        <f>SUM(C23:C63)</f>
        <v>8367200</v>
      </c>
      <c r="D64" s="52">
        <f>SUM(D23:D63)</f>
        <v>730039700</v>
      </c>
    </row>
    <row r="65" spans="1:6" ht="13.9" customHeight="1" x14ac:dyDescent="0.2">
      <c r="A65" s="11"/>
      <c r="B65" s="11"/>
      <c r="C65" s="11"/>
    </row>
    <row r="66" spans="1:6" ht="13.9" customHeight="1" thickBot="1" x14ac:dyDescent="0.25">
      <c r="A66" s="12" t="s">
        <v>4</v>
      </c>
      <c r="B66" s="12"/>
      <c r="C66" s="12"/>
      <c r="D66" s="41" t="s">
        <v>101</v>
      </c>
    </row>
    <row r="67" spans="1:6" ht="45" customHeight="1" thickBot="1" x14ac:dyDescent="0.25">
      <c r="A67" s="6" t="s">
        <v>10</v>
      </c>
      <c r="B67" s="43" t="s">
        <v>104</v>
      </c>
      <c r="C67" s="51" t="s">
        <v>105</v>
      </c>
      <c r="D67" s="24" t="s">
        <v>106</v>
      </c>
    </row>
    <row r="68" spans="1:6" ht="24" x14ac:dyDescent="0.2">
      <c r="A68" s="31" t="s">
        <v>70</v>
      </c>
      <c r="B68" s="57">
        <v>23185500</v>
      </c>
      <c r="C68" s="49">
        <f t="shared" ref="C68:C79" si="2">D68-B68</f>
        <v>986700</v>
      </c>
      <c r="D68" s="29">
        <v>24172200</v>
      </c>
    </row>
    <row r="69" spans="1:6" ht="24" x14ac:dyDescent="0.2">
      <c r="A69" s="14" t="s">
        <v>80</v>
      </c>
      <c r="B69" s="55">
        <v>24246300</v>
      </c>
      <c r="C69" s="50">
        <f t="shared" si="2"/>
        <v>708900</v>
      </c>
      <c r="D69" s="25">
        <v>24955200</v>
      </c>
    </row>
    <row r="70" spans="1:6" ht="12.75" customHeight="1" x14ac:dyDescent="0.2">
      <c r="A70" s="14" t="s">
        <v>45</v>
      </c>
      <c r="B70" s="55">
        <v>29882500</v>
      </c>
      <c r="C70" s="50">
        <f t="shared" si="2"/>
        <v>425800</v>
      </c>
      <c r="D70" s="25">
        <v>30308300</v>
      </c>
    </row>
    <row r="71" spans="1:6" ht="12.75" customHeight="1" x14ac:dyDescent="0.2">
      <c r="A71" s="14" t="s">
        <v>81</v>
      </c>
      <c r="B71" s="55">
        <v>15081400</v>
      </c>
      <c r="C71" s="50">
        <f t="shared" si="2"/>
        <v>668300</v>
      </c>
      <c r="D71" s="25">
        <v>15749700</v>
      </c>
    </row>
    <row r="72" spans="1:6" ht="24" x14ac:dyDescent="0.2">
      <c r="A72" s="14" t="s">
        <v>46</v>
      </c>
      <c r="B72" s="55">
        <v>18123800</v>
      </c>
      <c r="C72" s="50">
        <f t="shared" si="2"/>
        <v>447900</v>
      </c>
      <c r="D72" s="25">
        <v>18571700</v>
      </c>
    </row>
    <row r="73" spans="1:6" ht="13.9" customHeight="1" x14ac:dyDescent="0.2">
      <c r="A73" s="14" t="s">
        <v>90</v>
      </c>
      <c r="B73" s="55">
        <v>33132300</v>
      </c>
      <c r="C73" s="50">
        <f t="shared" si="2"/>
        <v>941700</v>
      </c>
      <c r="D73" s="25">
        <v>34074000</v>
      </c>
    </row>
    <row r="74" spans="1:6" ht="13.9" customHeight="1" x14ac:dyDescent="0.2">
      <c r="A74" s="14" t="s">
        <v>128</v>
      </c>
      <c r="B74" s="55">
        <v>9558000</v>
      </c>
      <c r="C74" s="50">
        <f t="shared" si="2"/>
        <v>-74500</v>
      </c>
      <c r="D74" s="25">
        <v>9483500</v>
      </c>
    </row>
    <row r="75" spans="1:6" ht="13.9" customHeight="1" x14ac:dyDescent="0.2">
      <c r="A75" s="14" t="s">
        <v>91</v>
      </c>
      <c r="B75" s="55">
        <v>12328900</v>
      </c>
      <c r="C75" s="50">
        <f t="shared" si="2"/>
        <v>73400</v>
      </c>
      <c r="D75" s="25">
        <v>12402300</v>
      </c>
    </row>
    <row r="76" spans="1:6" ht="24" x14ac:dyDescent="0.2">
      <c r="A76" s="14" t="s">
        <v>129</v>
      </c>
      <c r="B76" s="55">
        <v>17311800</v>
      </c>
      <c r="C76" s="50">
        <f t="shared" si="2"/>
        <v>-179600</v>
      </c>
      <c r="D76" s="25">
        <v>17132200</v>
      </c>
    </row>
    <row r="77" spans="1:6" ht="13.9" customHeight="1" x14ac:dyDescent="0.2">
      <c r="A77" s="14" t="s">
        <v>47</v>
      </c>
      <c r="B77" s="55">
        <v>5546300</v>
      </c>
      <c r="C77" s="50">
        <f t="shared" si="2"/>
        <v>223900</v>
      </c>
      <c r="D77" s="25">
        <v>5770200</v>
      </c>
    </row>
    <row r="78" spans="1:6" ht="24" x14ac:dyDescent="0.2">
      <c r="A78" s="14" t="s">
        <v>48</v>
      </c>
      <c r="B78" s="55">
        <v>4280700</v>
      </c>
      <c r="C78" s="50">
        <f t="shared" si="2"/>
        <v>51900</v>
      </c>
      <c r="D78" s="25">
        <v>4332600</v>
      </c>
    </row>
    <row r="79" spans="1:6" ht="13.9" customHeight="1" thickBot="1" x14ac:dyDescent="0.25">
      <c r="A79" s="32" t="s">
        <v>49</v>
      </c>
      <c r="B79" s="58">
        <v>6424000</v>
      </c>
      <c r="C79" s="50">
        <f t="shared" si="2"/>
        <v>79300</v>
      </c>
      <c r="D79" s="27">
        <v>6503300</v>
      </c>
    </row>
    <row r="80" spans="1:6" ht="13.9" customHeight="1" thickBot="1" x14ac:dyDescent="0.25">
      <c r="A80" s="9" t="s">
        <v>5</v>
      </c>
      <c r="B80" s="56">
        <f>SUM(B68:B79)</f>
        <v>199101500</v>
      </c>
      <c r="C80" s="56">
        <f>SUM(C68:C79)</f>
        <v>4353700</v>
      </c>
      <c r="D80" s="52">
        <f>SUM(D68:D79)</f>
        <v>203455200</v>
      </c>
      <c r="F80" s="38"/>
    </row>
    <row r="81" spans="1:4" ht="13.9" customHeight="1" x14ac:dyDescent="0.2">
      <c r="A81" s="12"/>
      <c r="B81" s="12"/>
      <c r="C81" s="12"/>
    </row>
    <row r="82" spans="1:4" ht="13.9" customHeight="1" thickBot="1" x14ac:dyDescent="0.25">
      <c r="A82" s="12" t="s">
        <v>6</v>
      </c>
      <c r="B82" s="12"/>
      <c r="C82" s="12"/>
      <c r="D82" s="41" t="s">
        <v>101</v>
      </c>
    </row>
    <row r="83" spans="1:4" ht="45" customHeight="1" thickBot="1" x14ac:dyDescent="0.25">
      <c r="A83" s="6" t="s">
        <v>10</v>
      </c>
      <c r="B83" s="43" t="s">
        <v>104</v>
      </c>
      <c r="C83" s="51" t="s">
        <v>105</v>
      </c>
      <c r="D83" s="24" t="s">
        <v>106</v>
      </c>
    </row>
    <row r="84" spans="1:4" ht="13.9" customHeight="1" x14ac:dyDescent="0.2">
      <c r="A84" s="33" t="s">
        <v>37</v>
      </c>
      <c r="B84" s="57">
        <v>3019400</v>
      </c>
      <c r="C84" s="49">
        <f t="shared" ref="C84:C112" si="3">D84-B84</f>
        <v>311900</v>
      </c>
      <c r="D84" s="29">
        <v>3331300</v>
      </c>
    </row>
    <row r="85" spans="1:4" ht="13.9" customHeight="1" x14ac:dyDescent="0.2">
      <c r="A85" s="19" t="s">
        <v>67</v>
      </c>
      <c r="B85" s="55">
        <v>9771100</v>
      </c>
      <c r="C85" s="50">
        <f t="shared" si="3"/>
        <v>55500</v>
      </c>
      <c r="D85" s="25">
        <v>9826600</v>
      </c>
    </row>
    <row r="86" spans="1:4" ht="24" x14ac:dyDescent="0.2">
      <c r="A86" s="20" t="s">
        <v>38</v>
      </c>
      <c r="B86" s="55">
        <v>12081500</v>
      </c>
      <c r="C86" s="50">
        <f t="shared" si="3"/>
        <v>979700</v>
      </c>
      <c r="D86" s="25">
        <v>13061200</v>
      </c>
    </row>
    <row r="87" spans="1:4" ht="24" x14ac:dyDescent="0.2">
      <c r="A87" s="20" t="s">
        <v>76</v>
      </c>
      <c r="B87" s="55">
        <v>11309500</v>
      </c>
      <c r="C87" s="50">
        <f t="shared" si="3"/>
        <v>115000</v>
      </c>
      <c r="D87" s="25">
        <v>11424500</v>
      </c>
    </row>
    <row r="88" spans="1:4" ht="13.9" customHeight="1" x14ac:dyDescent="0.2">
      <c r="A88" s="20" t="s">
        <v>39</v>
      </c>
      <c r="B88" s="55">
        <v>29544200</v>
      </c>
      <c r="C88" s="50">
        <f t="shared" si="3"/>
        <v>362300</v>
      </c>
      <c r="D88" s="25">
        <v>29906500</v>
      </c>
    </row>
    <row r="89" spans="1:4" ht="13.9" customHeight="1" x14ac:dyDescent="0.2">
      <c r="A89" s="19" t="s">
        <v>130</v>
      </c>
      <c r="B89" s="55">
        <v>13800200</v>
      </c>
      <c r="C89" s="50">
        <f t="shared" si="3"/>
        <v>-122400</v>
      </c>
      <c r="D89" s="25">
        <v>13677800</v>
      </c>
    </row>
    <row r="90" spans="1:4" ht="13.9" customHeight="1" x14ac:dyDescent="0.2">
      <c r="A90" s="19" t="s">
        <v>11</v>
      </c>
      <c r="B90" s="55">
        <v>12317000</v>
      </c>
      <c r="C90" s="50">
        <f t="shared" si="3"/>
        <v>82900</v>
      </c>
      <c r="D90" s="25">
        <v>12399900</v>
      </c>
    </row>
    <row r="91" spans="1:4" ht="13.9" customHeight="1" x14ac:dyDescent="0.2">
      <c r="A91" s="21" t="s">
        <v>73</v>
      </c>
      <c r="B91" s="55">
        <v>32337500</v>
      </c>
      <c r="C91" s="50">
        <f t="shared" si="3"/>
        <v>297000</v>
      </c>
      <c r="D91" s="25">
        <v>32634500</v>
      </c>
    </row>
    <row r="92" spans="1:4" ht="24" x14ac:dyDescent="0.2">
      <c r="A92" s="20" t="s">
        <v>131</v>
      </c>
      <c r="B92" s="55">
        <v>10376200</v>
      </c>
      <c r="C92" s="50">
        <f t="shared" si="3"/>
        <v>-134600</v>
      </c>
      <c r="D92" s="25">
        <v>10241600</v>
      </c>
    </row>
    <row r="93" spans="1:4" ht="13.9" customHeight="1" x14ac:dyDescent="0.2">
      <c r="A93" s="22" t="s">
        <v>92</v>
      </c>
      <c r="B93" s="55">
        <v>15552700</v>
      </c>
      <c r="C93" s="50">
        <f t="shared" si="3"/>
        <v>262300</v>
      </c>
      <c r="D93" s="25">
        <v>15815000</v>
      </c>
    </row>
    <row r="94" spans="1:4" ht="13.9" customHeight="1" x14ac:dyDescent="0.2">
      <c r="A94" s="20" t="s">
        <v>66</v>
      </c>
      <c r="B94" s="55">
        <v>24372400</v>
      </c>
      <c r="C94" s="50">
        <f t="shared" si="3"/>
        <v>387000</v>
      </c>
      <c r="D94" s="25">
        <v>24759400</v>
      </c>
    </row>
    <row r="95" spans="1:4" ht="13.9" customHeight="1" x14ac:dyDescent="0.2">
      <c r="A95" s="19" t="s">
        <v>132</v>
      </c>
      <c r="B95" s="55">
        <v>24542800</v>
      </c>
      <c r="C95" s="50">
        <f t="shared" si="3"/>
        <v>-20100</v>
      </c>
      <c r="D95" s="25">
        <v>24522700</v>
      </c>
    </row>
    <row r="96" spans="1:4" ht="24" x14ac:dyDescent="0.2">
      <c r="A96" s="20" t="s">
        <v>93</v>
      </c>
      <c r="B96" s="55">
        <v>36578000</v>
      </c>
      <c r="C96" s="50">
        <f t="shared" si="3"/>
        <v>225500</v>
      </c>
      <c r="D96" s="25">
        <v>36803500</v>
      </c>
    </row>
    <row r="97" spans="1:4" ht="13.9" customHeight="1" x14ac:dyDescent="0.2">
      <c r="A97" s="19" t="s">
        <v>17</v>
      </c>
      <c r="B97" s="55">
        <v>15706400</v>
      </c>
      <c r="C97" s="50">
        <f t="shared" si="3"/>
        <v>363600</v>
      </c>
      <c r="D97" s="25">
        <v>16070000</v>
      </c>
    </row>
    <row r="98" spans="1:4" ht="24" x14ac:dyDescent="0.2">
      <c r="A98" s="20" t="s">
        <v>40</v>
      </c>
      <c r="B98" s="55">
        <v>12860000</v>
      </c>
      <c r="C98" s="50">
        <f t="shared" si="3"/>
        <v>49200</v>
      </c>
      <c r="D98" s="25">
        <v>12909200</v>
      </c>
    </row>
    <row r="99" spans="1:4" ht="24" x14ac:dyDescent="0.2">
      <c r="A99" s="20" t="s">
        <v>94</v>
      </c>
      <c r="B99" s="55">
        <v>11704700</v>
      </c>
      <c r="C99" s="50">
        <f t="shared" si="3"/>
        <v>420500</v>
      </c>
      <c r="D99" s="25">
        <v>12125200</v>
      </c>
    </row>
    <row r="100" spans="1:4" ht="24" x14ac:dyDescent="0.2">
      <c r="A100" s="20" t="s">
        <v>133</v>
      </c>
      <c r="B100" s="55">
        <v>12417300</v>
      </c>
      <c r="C100" s="50">
        <f t="shared" si="3"/>
        <v>-408000</v>
      </c>
      <c r="D100" s="25">
        <v>12009300</v>
      </c>
    </row>
    <row r="101" spans="1:4" ht="13.9" customHeight="1" x14ac:dyDescent="0.2">
      <c r="A101" s="20" t="s">
        <v>95</v>
      </c>
      <c r="B101" s="55">
        <v>32975600</v>
      </c>
      <c r="C101" s="50">
        <f t="shared" si="3"/>
        <v>98800</v>
      </c>
      <c r="D101" s="25">
        <v>33074400</v>
      </c>
    </row>
    <row r="102" spans="1:4" ht="13.9" customHeight="1" x14ac:dyDescent="0.2">
      <c r="A102" s="22" t="s">
        <v>96</v>
      </c>
      <c r="B102" s="55">
        <v>11255800</v>
      </c>
      <c r="C102" s="50">
        <f t="shared" si="3"/>
        <v>343800</v>
      </c>
      <c r="D102" s="25">
        <v>11599600</v>
      </c>
    </row>
    <row r="103" spans="1:4" ht="13.9" customHeight="1" x14ac:dyDescent="0.2">
      <c r="A103" s="23" t="s">
        <v>12</v>
      </c>
      <c r="B103" s="55">
        <v>17692400</v>
      </c>
      <c r="C103" s="50">
        <f t="shared" si="3"/>
        <v>289000</v>
      </c>
      <c r="D103" s="25">
        <v>17981400</v>
      </c>
    </row>
    <row r="104" spans="1:4" ht="13.9" customHeight="1" x14ac:dyDescent="0.2">
      <c r="A104" s="20" t="s">
        <v>13</v>
      </c>
      <c r="B104" s="55">
        <v>3283000</v>
      </c>
      <c r="C104" s="50">
        <f t="shared" si="3"/>
        <v>45900</v>
      </c>
      <c r="D104" s="25">
        <v>3328900</v>
      </c>
    </row>
    <row r="105" spans="1:4" ht="13.9" customHeight="1" x14ac:dyDescent="0.2">
      <c r="A105" s="22" t="s">
        <v>14</v>
      </c>
      <c r="B105" s="55">
        <v>13495600</v>
      </c>
      <c r="C105" s="50">
        <f t="shared" si="3"/>
        <v>201800</v>
      </c>
      <c r="D105" s="25">
        <v>13697400</v>
      </c>
    </row>
    <row r="106" spans="1:4" ht="13.9" customHeight="1" x14ac:dyDescent="0.2">
      <c r="A106" s="22" t="s">
        <v>15</v>
      </c>
      <c r="B106" s="55">
        <v>4943500</v>
      </c>
      <c r="C106" s="50">
        <f t="shared" si="3"/>
        <v>256100</v>
      </c>
      <c r="D106" s="25">
        <v>5199600</v>
      </c>
    </row>
    <row r="107" spans="1:4" ht="13.9" customHeight="1" x14ac:dyDescent="0.2">
      <c r="A107" s="22" t="s">
        <v>41</v>
      </c>
      <c r="B107" s="55">
        <v>18170600</v>
      </c>
      <c r="C107" s="50">
        <f t="shared" si="3"/>
        <v>376600</v>
      </c>
      <c r="D107" s="25">
        <v>18547200</v>
      </c>
    </row>
    <row r="108" spans="1:4" ht="24" x14ac:dyDescent="0.2">
      <c r="A108" s="22" t="s">
        <v>42</v>
      </c>
      <c r="B108" s="55">
        <v>5442300</v>
      </c>
      <c r="C108" s="50">
        <f t="shared" si="3"/>
        <v>80300</v>
      </c>
      <c r="D108" s="25">
        <v>5522600</v>
      </c>
    </row>
    <row r="109" spans="1:4" ht="12.75" customHeight="1" x14ac:dyDescent="0.2">
      <c r="A109" s="22" t="s">
        <v>68</v>
      </c>
      <c r="B109" s="55">
        <v>6597600</v>
      </c>
      <c r="C109" s="50">
        <f t="shared" si="3"/>
        <v>228300</v>
      </c>
      <c r="D109" s="25">
        <v>6825900</v>
      </c>
    </row>
    <row r="110" spans="1:4" ht="24" x14ac:dyDescent="0.2">
      <c r="A110" s="22" t="s">
        <v>77</v>
      </c>
      <c r="B110" s="55">
        <v>8563300</v>
      </c>
      <c r="C110" s="50">
        <f t="shared" si="3"/>
        <v>105700</v>
      </c>
      <c r="D110" s="25">
        <v>8669000</v>
      </c>
    </row>
    <row r="111" spans="1:4" ht="24" x14ac:dyDescent="0.2">
      <c r="A111" s="22" t="s">
        <v>43</v>
      </c>
      <c r="B111" s="55">
        <v>6424000</v>
      </c>
      <c r="C111" s="50">
        <f t="shared" si="3"/>
        <v>79300</v>
      </c>
      <c r="D111" s="25">
        <v>6503300</v>
      </c>
    </row>
    <row r="112" spans="1:4" ht="13.9" customHeight="1" thickBot="1" x14ac:dyDescent="0.25">
      <c r="A112" s="34" t="s">
        <v>44</v>
      </c>
      <c r="B112" s="58">
        <v>6424000</v>
      </c>
      <c r="C112" s="50">
        <f t="shared" si="3"/>
        <v>184300</v>
      </c>
      <c r="D112" s="27">
        <v>6608300</v>
      </c>
    </row>
    <row r="113" spans="1:4" ht="13.9" customHeight="1" thickBot="1" x14ac:dyDescent="0.25">
      <c r="A113" s="9" t="s">
        <v>7</v>
      </c>
      <c r="B113" s="56">
        <f>SUM(B84:B112)</f>
        <v>423558600</v>
      </c>
      <c r="C113" s="56">
        <f>SUM(C84:C112)</f>
        <v>5517200</v>
      </c>
      <c r="D113" s="52">
        <f>SUM(D84:D112)</f>
        <v>429075800</v>
      </c>
    </row>
    <row r="114" spans="1:4" ht="13.9" customHeight="1" x14ac:dyDescent="0.2">
      <c r="A114" s="12"/>
      <c r="B114" s="12"/>
      <c r="C114" s="12"/>
    </row>
    <row r="115" spans="1:4" ht="13.9" customHeight="1" thickBot="1" x14ac:dyDescent="0.25">
      <c r="A115" s="12" t="s">
        <v>8</v>
      </c>
      <c r="B115" s="12"/>
      <c r="C115" s="12"/>
      <c r="D115" s="41" t="s">
        <v>101</v>
      </c>
    </row>
    <row r="116" spans="1:4" ht="45" customHeight="1" thickBot="1" x14ac:dyDescent="0.25">
      <c r="A116" s="6" t="s">
        <v>10</v>
      </c>
      <c r="B116" s="43" t="s">
        <v>104</v>
      </c>
      <c r="C116" s="51" t="s">
        <v>105</v>
      </c>
      <c r="D116" s="24" t="s">
        <v>106</v>
      </c>
    </row>
    <row r="117" spans="1:4" ht="12.75" customHeight="1" x14ac:dyDescent="0.2">
      <c r="A117" s="31" t="s">
        <v>97</v>
      </c>
      <c r="B117" s="57">
        <v>3042700</v>
      </c>
      <c r="C117" s="49">
        <f t="shared" ref="C117:C139" si="4">D117-B117</f>
        <v>714600</v>
      </c>
      <c r="D117" s="29">
        <v>3757300</v>
      </c>
    </row>
    <row r="118" spans="1:4" ht="24" x14ac:dyDescent="0.2">
      <c r="A118" s="14" t="s">
        <v>98</v>
      </c>
      <c r="B118" s="55">
        <v>1949000</v>
      </c>
      <c r="C118" s="50">
        <f t="shared" si="4"/>
        <v>44800</v>
      </c>
      <c r="D118" s="25">
        <v>1993800</v>
      </c>
    </row>
    <row r="119" spans="1:4" ht="24" x14ac:dyDescent="0.2">
      <c r="A119" s="14" t="s">
        <v>63</v>
      </c>
      <c r="B119" s="55">
        <v>11048100</v>
      </c>
      <c r="C119" s="50">
        <f t="shared" si="4"/>
        <v>55900</v>
      </c>
      <c r="D119" s="25">
        <v>11104000</v>
      </c>
    </row>
    <row r="120" spans="1:4" ht="24" x14ac:dyDescent="0.2">
      <c r="A120" s="14" t="s">
        <v>56</v>
      </c>
      <c r="B120" s="55">
        <v>28223900</v>
      </c>
      <c r="C120" s="50">
        <f t="shared" si="4"/>
        <v>1343900</v>
      </c>
      <c r="D120" s="25">
        <v>29567800</v>
      </c>
    </row>
    <row r="121" spans="1:4" ht="24" x14ac:dyDescent="0.2">
      <c r="A121" s="20" t="s">
        <v>113</v>
      </c>
      <c r="B121" s="55">
        <v>29005600</v>
      </c>
      <c r="C121" s="50">
        <f t="shared" si="4"/>
        <v>1188300</v>
      </c>
      <c r="D121" s="25">
        <v>30193900</v>
      </c>
    </row>
    <row r="122" spans="1:4" ht="14.1" customHeight="1" x14ac:dyDescent="0.2">
      <c r="A122" s="19" t="s">
        <v>99</v>
      </c>
      <c r="B122" s="55">
        <v>24734400</v>
      </c>
      <c r="C122" s="50">
        <f t="shared" si="4"/>
        <v>288300</v>
      </c>
      <c r="D122" s="25">
        <v>25022700</v>
      </c>
    </row>
    <row r="123" spans="1:4" ht="12.75" customHeight="1" x14ac:dyDescent="0.2">
      <c r="A123" s="19" t="s">
        <v>50</v>
      </c>
      <c r="B123" s="55">
        <v>15392200</v>
      </c>
      <c r="C123" s="50">
        <f t="shared" si="4"/>
        <v>149200</v>
      </c>
      <c r="D123" s="25">
        <v>15541400</v>
      </c>
    </row>
    <row r="124" spans="1:4" ht="24" x14ac:dyDescent="0.2">
      <c r="A124" s="20" t="s">
        <v>51</v>
      </c>
      <c r="B124" s="55">
        <v>41974600</v>
      </c>
      <c r="C124" s="50">
        <f t="shared" si="4"/>
        <v>204500</v>
      </c>
      <c r="D124" s="25">
        <v>42179100</v>
      </c>
    </row>
    <row r="125" spans="1:4" ht="24" x14ac:dyDescent="0.2">
      <c r="A125" s="20" t="s">
        <v>52</v>
      </c>
      <c r="B125" s="55">
        <v>22778900</v>
      </c>
      <c r="C125" s="50">
        <f t="shared" si="4"/>
        <v>193800</v>
      </c>
      <c r="D125" s="25">
        <v>22972700</v>
      </c>
    </row>
    <row r="126" spans="1:4" ht="24" x14ac:dyDescent="0.2">
      <c r="A126" s="20" t="s">
        <v>53</v>
      </c>
      <c r="B126" s="55">
        <v>7829100</v>
      </c>
      <c r="C126" s="50">
        <f t="shared" si="4"/>
        <v>288300</v>
      </c>
      <c r="D126" s="25">
        <v>8117400</v>
      </c>
    </row>
    <row r="127" spans="1:4" ht="12.75" customHeight="1" x14ac:dyDescent="0.2">
      <c r="A127" s="20" t="s">
        <v>134</v>
      </c>
      <c r="B127" s="55">
        <v>18552300</v>
      </c>
      <c r="C127" s="50">
        <f t="shared" si="4"/>
        <v>-407000</v>
      </c>
      <c r="D127" s="25">
        <v>18145300</v>
      </c>
    </row>
    <row r="128" spans="1:4" ht="24" x14ac:dyDescent="0.2">
      <c r="A128" s="20" t="s">
        <v>114</v>
      </c>
      <c r="B128" s="55">
        <v>32982700</v>
      </c>
      <c r="C128" s="50">
        <f t="shared" si="4"/>
        <v>5398400</v>
      </c>
      <c r="D128" s="25">
        <v>38381100</v>
      </c>
    </row>
    <row r="129" spans="1:4" ht="12.75" customHeight="1" x14ac:dyDescent="0.2">
      <c r="A129" s="20" t="s">
        <v>135</v>
      </c>
      <c r="B129" s="55">
        <v>11638700</v>
      </c>
      <c r="C129" s="50">
        <f t="shared" si="4"/>
        <v>-381700</v>
      </c>
      <c r="D129" s="25">
        <v>11257000</v>
      </c>
    </row>
    <row r="130" spans="1:4" ht="24" x14ac:dyDescent="0.2">
      <c r="A130" s="20" t="s">
        <v>54</v>
      </c>
      <c r="B130" s="55">
        <v>10600200</v>
      </c>
      <c r="C130" s="50">
        <f t="shared" si="4"/>
        <v>130500</v>
      </c>
      <c r="D130" s="25">
        <v>10730700</v>
      </c>
    </row>
    <row r="131" spans="1:4" ht="13.9" customHeight="1" x14ac:dyDescent="0.2">
      <c r="A131" s="20" t="s">
        <v>100</v>
      </c>
      <c r="B131" s="55">
        <v>16304000</v>
      </c>
      <c r="C131" s="50">
        <f t="shared" si="4"/>
        <v>143200</v>
      </c>
      <c r="D131" s="25">
        <v>16447200</v>
      </c>
    </row>
    <row r="132" spans="1:4" ht="13.9" customHeight="1" x14ac:dyDescent="0.2">
      <c r="A132" s="20" t="s">
        <v>136</v>
      </c>
      <c r="B132" s="55">
        <v>21292600</v>
      </c>
      <c r="C132" s="50">
        <f t="shared" si="4"/>
        <v>-77800</v>
      </c>
      <c r="D132" s="25">
        <v>21214800</v>
      </c>
    </row>
    <row r="133" spans="1:4" ht="24" x14ac:dyDescent="0.2">
      <c r="A133" s="20" t="s">
        <v>137</v>
      </c>
      <c r="B133" s="55">
        <v>17003800</v>
      </c>
      <c r="C133" s="50">
        <f t="shared" si="4"/>
        <v>-4870600</v>
      </c>
      <c r="D133" s="25">
        <v>12133200</v>
      </c>
    </row>
    <row r="134" spans="1:4" ht="24" x14ac:dyDescent="0.2">
      <c r="A134" s="20" t="s">
        <v>138</v>
      </c>
      <c r="B134" s="55">
        <v>14535900</v>
      </c>
      <c r="C134" s="50">
        <f t="shared" si="4"/>
        <v>-2251700</v>
      </c>
      <c r="D134" s="25">
        <v>12284200</v>
      </c>
    </row>
    <row r="135" spans="1:4" ht="24" x14ac:dyDescent="0.2">
      <c r="A135" s="20" t="s">
        <v>139</v>
      </c>
      <c r="B135" s="55">
        <v>33191000</v>
      </c>
      <c r="C135" s="50">
        <f t="shared" si="4"/>
        <v>-75000</v>
      </c>
      <c r="D135" s="25">
        <v>33116000</v>
      </c>
    </row>
    <row r="136" spans="1:4" ht="24" x14ac:dyDescent="0.2">
      <c r="A136" s="20" t="s">
        <v>57</v>
      </c>
      <c r="B136" s="55">
        <v>6847300</v>
      </c>
      <c r="C136" s="50">
        <f t="shared" si="4"/>
        <v>177000</v>
      </c>
      <c r="D136" s="25">
        <v>7024300</v>
      </c>
    </row>
    <row r="137" spans="1:4" ht="13.9" customHeight="1" x14ac:dyDescent="0.2">
      <c r="A137" s="20" t="s">
        <v>58</v>
      </c>
      <c r="B137" s="55">
        <v>11624300</v>
      </c>
      <c r="C137" s="50">
        <f t="shared" si="4"/>
        <v>96400</v>
      </c>
      <c r="D137" s="25">
        <v>11720700</v>
      </c>
    </row>
    <row r="138" spans="1:4" ht="13.9" customHeight="1" x14ac:dyDescent="0.2">
      <c r="A138" s="19" t="s">
        <v>64</v>
      </c>
      <c r="B138" s="55">
        <v>14805700</v>
      </c>
      <c r="C138" s="50">
        <f t="shared" si="4"/>
        <v>227000</v>
      </c>
      <c r="D138" s="25">
        <v>15032700</v>
      </c>
    </row>
    <row r="139" spans="1:4" ht="13.9" customHeight="1" thickBot="1" x14ac:dyDescent="0.25">
      <c r="A139" s="19" t="s">
        <v>59</v>
      </c>
      <c r="B139" s="55">
        <v>3571400</v>
      </c>
      <c r="C139" s="50">
        <f t="shared" si="4"/>
        <v>47400</v>
      </c>
      <c r="D139" s="25">
        <v>3618800</v>
      </c>
    </row>
    <row r="140" spans="1:4" ht="13.9" customHeight="1" thickBot="1" x14ac:dyDescent="0.25">
      <c r="A140" s="9" t="s">
        <v>9</v>
      </c>
      <c r="B140" s="56">
        <f>SUM(B117:B139)</f>
        <v>398928400</v>
      </c>
      <c r="C140" s="56">
        <f>SUM(C117:C139)</f>
        <v>2627700</v>
      </c>
      <c r="D140" s="52">
        <f>SUM(D117:D139)</f>
        <v>401556100</v>
      </c>
    </row>
    <row r="141" spans="1:4" ht="13.9" customHeight="1" x14ac:dyDescent="0.2">
      <c r="A141" s="11"/>
      <c r="B141" s="11"/>
      <c r="C141" s="11"/>
    </row>
    <row r="142" spans="1:4" ht="13.9" customHeight="1" thickBot="1" x14ac:dyDescent="0.25">
      <c r="A142" s="11"/>
      <c r="B142" s="11"/>
      <c r="C142" s="11"/>
    </row>
    <row r="143" spans="1:4" ht="24.75" thickBot="1" x14ac:dyDescent="0.25">
      <c r="A143" s="35" t="s">
        <v>16</v>
      </c>
      <c r="B143" s="60">
        <f>B19+B64+B80+B113+B140</f>
        <v>1889223800</v>
      </c>
      <c r="C143" s="60">
        <f>C19+C64+C80+C113+C140</f>
        <v>24205200</v>
      </c>
      <c r="D143" s="59">
        <f>D19+D64+D80+D113+D140</f>
        <v>1913429000</v>
      </c>
    </row>
    <row r="144" spans="1:4" ht="13.9" customHeight="1" x14ac:dyDescent="0.2"/>
    <row r="145" spans="1:3" ht="13.9" customHeight="1" x14ac:dyDescent="0.2">
      <c r="A145" s="1" t="s">
        <v>108</v>
      </c>
    </row>
    <row r="146" spans="1:3" ht="12.75" customHeight="1" x14ac:dyDescent="0.2">
      <c r="A146" s="36" t="s">
        <v>110</v>
      </c>
      <c r="B146" s="36"/>
      <c r="C146" s="36"/>
    </row>
    <row r="147" spans="1:3" ht="12.75" customHeight="1" x14ac:dyDescent="0.2">
      <c r="A147" s="36" t="s">
        <v>111</v>
      </c>
      <c r="B147" s="36"/>
      <c r="C147" s="36"/>
    </row>
    <row r="148" spans="1:3" ht="12.75" customHeight="1" x14ac:dyDescent="0.2">
      <c r="A148" s="36" t="s">
        <v>109</v>
      </c>
      <c r="B148" s="36"/>
      <c r="C148" s="36"/>
    </row>
    <row r="149" spans="1:3" ht="12.75" customHeight="1" x14ac:dyDescent="0.2">
      <c r="A149" s="36"/>
      <c r="B149" s="36"/>
      <c r="C149" s="36"/>
    </row>
    <row r="150" spans="1:3" ht="12.75" customHeight="1" x14ac:dyDescent="0.2"/>
    <row r="151" spans="1:3" ht="12.75" customHeight="1" x14ac:dyDescent="0.2"/>
    <row r="152" spans="1:3" ht="12.75" customHeight="1" x14ac:dyDescent="0.2"/>
    <row r="153" spans="1:3" ht="12.75" customHeight="1" x14ac:dyDescent="0.2"/>
    <row r="154" spans="1:3" ht="12.75" customHeight="1" x14ac:dyDescent="0.2"/>
    <row r="155" spans="1:3" ht="12.75" customHeight="1" x14ac:dyDescent="0.2"/>
    <row r="156" spans="1:3" ht="12.75" customHeight="1" x14ac:dyDescent="0.2"/>
    <row r="157" spans="1:3" ht="12.75" customHeight="1" x14ac:dyDescent="0.2"/>
    <row r="158" spans="1:3" ht="12.75" customHeight="1" x14ac:dyDescent="0.2"/>
    <row r="159" spans="1:3" ht="12.75" customHeight="1" x14ac:dyDescent="0.2"/>
    <row r="160" spans="1:3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</sheetData>
  <mergeCells count="1">
    <mergeCell ref="A1:D1"/>
  </mergeCells>
  <phoneticPr fontId="3" type="noConversion"/>
  <pageMargins left="0.78740157480314965" right="0.78740157480314965" top="0.98425196850393704" bottom="1.1811023622047245" header="0.51181102362204722" footer="0.51181102362204722"/>
  <pageSetup paperSize="9" firstPageNumber="3" orientation="portrait" useFirstPageNumber="1" r:id="rId1"/>
  <headerFooter alignWithMargins="0">
    <oddHeader>&amp;C&amp;"Arial,Kurzíva"&amp;12Příloha č. 1 - Rozpis upraveného rozpočtu přímých nákladů v roce 2014 na jednotlivé školy a školská zařízení zřizovaná Olomouckým krajem - UZ 33 353</oddHeader>
    <oddFooter>&amp;L&amp;"Arial,Kurzíva"Zastupitelstvo Olomouckého kraje 20. 2. 2015
11 - Rozpis rozpočtu škol a školských zařízení v působnosti OK v roce 2014
Příloha č. 1 - Rozpis upraveného rozpočtu PN 2014 na školy zřizované OK&amp;R&amp;"Arial,Kurzíva"Strana &amp;P (celkem 81)</oddFooter>
  </headerFooter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2014 školy zřiz. OK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Čapková Lucie</cp:lastModifiedBy>
  <cp:lastPrinted>2014-03-11T07:55:00Z</cp:lastPrinted>
  <dcterms:created xsi:type="dcterms:W3CDTF">2003-03-18T09:23:49Z</dcterms:created>
  <dcterms:modified xsi:type="dcterms:W3CDTF">2015-01-30T10:00:03Z</dcterms:modified>
</cp:coreProperties>
</file>