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4" r:id="rId3"/>
    <sheet name="Příloha  č. 4" sheetId="5" r:id="rId4"/>
  </sheets>
  <definedNames>
    <definedName name="_xlnm.Print_Area" localSheetId="0">'Příloha č. 1'!$A$1:$E$928</definedName>
    <definedName name="_xlnm.Print_Area" localSheetId="1">'Příloha č. 2'!$A$1:$E$514</definedName>
    <definedName name="_xlnm.Print_Area" localSheetId="2">'Příloha č. 3'!$A$1:$E$77</definedName>
  </definedNames>
  <calcPr calcId="145621"/>
</workbook>
</file>

<file path=xl/calcChain.xml><?xml version="1.0" encoding="utf-8"?>
<calcChain xmlns="http://schemas.openxmlformats.org/spreadsheetml/2006/main">
  <c r="C45" i="5" l="1"/>
  <c r="B45" i="5"/>
  <c r="B40" i="5"/>
  <c r="B49" i="5" s="1"/>
  <c r="B38" i="5"/>
  <c r="C33" i="5"/>
  <c r="C32" i="5"/>
  <c r="C27" i="5"/>
  <c r="C26" i="5"/>
  <c r="C38" i="5" s="1"/>
  <c r="C40" i="5" s="1"/>
  <c r="C49" i="5" s="1"/>
  <c r="B23" i="5"/>
  <c r="B48" i="5" s="1"/>
  <c r="B21" i="5"/>
  <c r="C18" i="5"/>
  <c r="C13" i="5"/>
  <c r="C12" i="5"/>
  <c r="C11" i="5"/>
  <c r="C21" i="5" s="1"/>
  <c r="C23" i="5" s="1"/>
  <c r="C48" i="5" s="1"/>
  <c r="E76" i="4"/>
  <c r="E69" i="4"/>
  <c r="E45" i="4"/>
  <c r="E38" i="4"/>
  <c r="E22" i="4"/>
  <c r="E15" i="4"/>
  <c r="E513" i="6"/>
  <c r="E506" i="6"/>
  <c r="E484" i="6"/>
  <c r="E459" i="6"/>
  <c r="E460" i="6" s="1"/>
  <c r="E458" i="6"/>
  <c r="E440" i="6"/>
  <c r="E442" i="6" s="1"/>
  <c r="E423" i="6"/>
  <c r="E415" i="6"/>
  <c r="E397" i="6"/>
  <c r="E390" i="6"/>
  <c r="E373" i="6"/>
  <c r="E354" i="6"/>
  <c r="E335" i="6"/>
  <c r="E328" i="6"/>
  <c r="E305" i="6"/>
  <c r="E298" i="6"/>
  <c r="E275" i="6"/>
  <c r="E278" i="6" s="1"/>
  <c r="E259" i="6"/>
  <c r="E241" i="6"/>
  <c r="E242" i="6" s="1"/>
  <c r="E234" i="6"/>
  <c r="E235" i="6" s="1"/>
  <c r="E233" i="6"/>
  <c r="E215" i="6"/>
  <c r="E203" i="6"/>
  <c r="E180" i="6"/>
  <c r="E164" i="6"/>
  <c r="E142" i="6"/>
  <c r="E134" i="6"/>
  <c r="E135" i="6" s="1"/>
  <c r="E118" i="6"/>
  <c r="E117" i="6"/>
  <c r="E119" i="6" s="1"/>
  <c r="E111" i="6"/>
  <c r="E110" i="6"/>
  <c r="E89" i="6"/>
  <c r="E82" i="6"/>
  <c r="E69" i="6"/>
  <c r="E68" i="6"/>
  <c r="E48" i="6"/>
  <c r="E41" i="6"/>
  <c r="E23" i="6"/>
  <c r="E16" i="6"/>
  <c r="E927" i="1" l="1"/>
  <c r="E920" i="1"/>
  <c r="E900" i="1"/>
  <c r="E892" i="1"/>
  <c r="E871" i="1"/>
  <c r="E861" i="1"/>
  <c r="E851" i="1"/>
  <c r="E822" i="1"/>
  <c r="E806" i="1"/>
  <c r="E798" i="1"/>
  <c r="E770" i="1"/>
  <c r="E762" i="1"/>
  <c r="E743" i="1"/>
  <c r="E735" i="1"/>
  <c r="E713" i="1"/>
  <c r="E690" i="1"/>
  <c r="E694" i="1" s="1"/>
  <c r="E684" i="1"/>
  <c r="E662" i="1"/>
  <c r="E655" i="1"/>
  <c r="E637" i="1"/>
  <c r="E630" i="1"/>
  <c r="E608" i="1"/>
  <c r="E601" i="1"/>
  <c r="E581" i="1"/>
  <c r="E580" i="1"/>
  <c r="E579" i="1"/>
  <c r="E578" i="1"/>
  <c r="E569" i="1"/>
  <c r="E550" i="1"/>
  <c r="E549" i="1"/>
  <c r="E548" i="1"/>
  <c r="E551" i="1" s="1"/>
  <c r="E542" i="1"/>
  <c r="E524" i="1"/>
  <c r="E519" i="1"/>
  <c r="E500" i="1"/>
  <c r="E488" i="1"/>
  <c r="E464" i="1"/>
  <c r="E443" i="1"/>
  <c r="E445" i="1" s="1"/>
  <c r="E434" i="1"/>
  <c r="E423" i="1"/>
  <c r="E410" i="1"/>
  <c r="E403" i="1"/>
  <c r="E396" i="1"/>
  <c r="E375" i="1"/>
  <c r="E355" i="1"/>
  <c r="E358" i="1" s="1"/>
  <c r="E346" i="1"/>
  <c r="E339" i="1"/>
  <c r="E319" i="1"/>
  <c r="E306" i="1"/>
  <c r="E299" i="1"/>
  <c r="E292" i="1"/>
  <c r="E272" i="1"/>
  <c r="E260" i="1"/>
  <c r="E237" i="1"/>
  <c r="E238" i="1" s="1"/>
  <c r="E230" i="1"/>
  <c r="E231" i="1" s="1"/>
  <c r="E224" i="1"/>
  <c r="E202" i="1"/>
  <c r="E201" i="1"/>
  <c r="E200" i="1"/>
  <c r="E199" i="1"/>
  <c r="E203" i="1" s="1"/>
  <c r="E192" i="1"/>
  <c r="E193" i="1" s="1"/>
  <c r="E191" i="1"/>
  <c r="E171" i="1"/>
  <c r="E164" i="1"/>
  <c r="E143" i="1"/>
  <c r="E136" i="1"/>
  <c r="E118" i="1"/>
  <c r="E111" i="1"/>
  <c r="E93" i="1"/>
  <c r="E85" i="1"/>
  <c r="E66" i="1"/>
  <c r="E59" i="1"/>
  <c r="E41" i="1"/>
  <c r="E34" i="1"/>
  <c r="E13" i="1"/>
</calcChain>
</file>

<file path=xl/comments1.xml><?xml version="1.0" encoding="utf-8"?>
<comments xmlns="http://schemas.openxmlformats.org/spreadsheetml/2006/main">
  <authors>
    <author>Navrátilová Lenka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1+58200
27+4983394
37+146953
50+2926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20+8888
21+12950
24+5500
25+27000
26+17975
31+9580
32+72803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4+3037
5+100
6+91
9+243
10+39462
11+20506
12+25425
13+48286
15+6941
17+823
18+1231
19+3699
30+291
33+6038
34+1372
35+13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2+50613 zapojení zůstatku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52+1176 mzdy
53+78 mzdy 60002100874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54+2347 Ilona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52+1176 mzdy
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1+58200
27+4983394
37+146953
50+2926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20+8888
21+12950
24+5500
25+27000
26+17975
31+9580
32+72803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4+3037
5+100
6+91
9+243
10+39462
11+20506
12+25425
13+48286
15+6941
17+823
18+1231
19+3699
30+291
33+6038
34+1372
35+13
53+78 mzdy 60002100874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2+50613 zapojení zůstatku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54+2347 Ilona</t>
        </r>
      </text>
    </comment>
  </commentList>
</comments>
</file>

<file path=xl/sharedStrings.xml><?xml version="1.0" encoding="utf-8"?>
<sst xmlns="http://schemas.openxmlformats.org/spreadsheetml/2006/main" count="1191" uniqueCount="231">
  <si>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</si>
  <si>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</si>
  <si>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</si>
  <si>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</si>
  <si>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</si>
  <si>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</si>
  <si>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</si>
  <si>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</si>
  <si>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</si>
  <si>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</si>
  <si>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</si>
  <si>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</si>
  <si>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</si>
  <si>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</si>
  <si>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</si>
  <si>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</si>
  <si>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</si>
  <si>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</si>
  <si>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</si>
  <si>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</si>
  <si>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</si>
  <si>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</si>
  <si>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</si>
  <si>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</si>
  <si>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</si>
  <si>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</si>
  <si>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</si>
  <si>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Investice - zdravotnictví (z nájemného)</t>
  </si>
  <si>
    <t>Daňové příjmy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</si>
  <si>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</si>
  <si>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</si>
  <si>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</si>
  <si>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</si>
  <si>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 xml:space="preserve"> -Rozpočtová změna 1/15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</si>
  <si>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</si>
  <si>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</si>
  <si>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2015 poskytnutá na základě rozhodnutí Ministerstva školství, mládeže a tělovýchovy ČR v celkové výši 58 200 000,- Kč pro soukromé školy a školská zařízení Olomouckého kraje na 1. čtvrtletí roku 2015.</t>
  </si>
  <si>
    <t>Odbor školství, mládeže a tělovýchovy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</si>
  <si>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</si>
  <si>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</si>
  <si>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</si>
  <si>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</si>
  <si>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</si>
  <si>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</si>
  <si>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</si>
  <si>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školství, mládeže a tělovýchovy</t>
  </si>
  <si>
    <t xml:space="preserve"> -Rozpočtová změna 2/15</t>
  </si>
  <si>
    <t>druh rozpočtové změny: zapojení prostředků do rozpočtu</t>
  </si>
  <si>
    <t>důvod: odbor ekonomický požádal dne 5.1.2015 o provedení rozpočtové změny. Důvodem navrhované změny je zapojení finančních prostředků do rozpočtu Olomouckého kraje ve výši 50 613 370,24 Kč. Finanční prostředky budou použity na financování investičních výdajů v roce 2015 z půjčky EIB, jedná se o zapojení zůstatku k 31.12.2014 na zvláštním bankovním účtu do rozpočtu roku 2015.</t>
  </si>
  <si>
    <t>Odbor ekonomický</t>
  </si>
  <si>
    <t>ORJ - 07</t>
  </si>
  <si>
    <t>8115 - Změna stavu krátkod. prostř.na BÚ</t>
  </si>
  <si>
    <t>seskupení položek</t>
  </si>
  <si>
    <t>59 - Ostatní neinvestiční výdaje</t>
  </si>
  <si>
    <t xml:space="preserve"> -Rozpočtová změna 3/15</t>
  </si>
  <si>
    <t>důvod: odbor školství, mládeže a tělovýchovy požádal ekonomický odbor dne 5.1.2015 o provedení rozpočtové změny. Důvodem navrhované změny je zapojení finančních prostředků do rozpočtu odboru školství, mládeže a tělovýchovy ve výši 455,- Kč. Finanční prostředky byly poukázány na účet Olomouckého kraje jako odvod za porušení rozpočtové kázně a penále za rok 2013 u Mateřské školy Pohádka, Hranice, prostředky budou zaslány na účet Ministerstva školství, mládeže a tělovýchovy.</t>
  </si>
  <si>
    <t>2212 - Sankční platby přijaté od jiných subjektů</t>
  </si>
  <si>
    <t>53 - Neinvestiční transfery veřejnopráv. subj.</t>
  </si>
  <si>
    <t xml:space="preserve"> -Rozpočtová změna 4/15</t>
  </si>
  <si>
    <t>důvod: odbor investic a evropských programů požádal ekonomický odbor dne 5.1.2015 o provedení rozpočtové změny. Důvodem navrhované změny je zapojení finančních prostředků do rozpočtu odboru investic a evropských programů v celkové výši                     3 036 519,74 Kč. Finanční prostředky budou použity na financování projektu technické pomoci "Řízení, kontrola, monitorování a hodnocení programu v Olomouckém kraji II" v rámci Operačního programu Vzdělávání pro konkurenceschopnost. Jedná se o zapojení zůstatku k 31.12.2014 na zvláštním bankovním účtu do rozpočtu Olomouckého kraje roku 2015.</t>
  </si>
  <si>
    <t>Odbor investic a evropských programů - GG</t>
  </si>
  <si>
    <t>ORJ - 71</t>
  </si>
  <si>
    <t>8115 - Změna stavu kr. prostř.na bank.účtech</t>
  </si>
  <si>
    <t>50 - Výdaje na platy, ost. platby za pr. práci a poj.</t>
  </si>
  <si>
    <t>51 - Neinvestiční nákupy a související výdaje</t>
  </si>
  <si>
    <t xml:space="preserve"> -Rozpočtová změna 5/15</t>
  </si>
  <si>
    <t>důvod: odbor investic a evropských programů požádal ekonomický odbor dne 5.1.2015 o provedení rozpočtové změny. Důvodem navrhované změny je zapojení finančních prostředků do rozpočtu odboru investic a evropských programů v celkové výši 100 023,98 Kč. Finanční prostředky budou použity na financování projektu technické pomoci "Informovanost a publicita programu v Olomouckém kraji II" v rámci Operačního programu Vzdělávání pro konkurenceschopnost. Jedná se o zapojení zůstatku k 31.12.2014 na zvláštním bankovním účtu do rozpočtu Olomouckého kraje roku 2015.</t>
  </si>
  <si>
    <t>ORJ - 72</t>
  </si>
  <si>
    <t xml:space="preserve"> -Rozpočtová změna 6/15</t>
  </si>
  <si>
    <t>důvod: odbor investic a evropských programů požádal ekonomický odbor dne 5.1.2015 o provedení rozpočtové změny. Důvodem navrhované změny je zapojení finančních prostředků do rozpočtu odboru investic a evropských programů v celkové výši 90 951,29 Kč. Finanční prostředky budou použity na financování projektu technické pomoci "Zvýšení absorpční kapacity subjektů v Olomouckém kraji II" v rámci Operačního programu Vzdělávání pro konkurenceschopnost. Jedná se o zapojení zůstatku k 31.12.2014 na zvláštním bankovním účtu do rozpočtu Olomouckého kraje roku 2015.</t>
  </si>
  <si>
    <t>ORJ - 73</t>
  </si>
  <si>
    <t xml:space="preserve"> -Rozpočtová změna 7/15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</si>
  <si>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</si>
  <si>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5.1.2015 o provedení rozpočtové změny. Důvodem navrhované změny je přesun finančních prostředků v rámci odboru školství, mládeže a tělovýchovy v celkové výši 97 430,- Kč. Finanční prostředky budou použity na úhradu nákladů spojených s organizací soutěží a přehlídek pro příspěvkové organizace a města Olomouckého kraje.</t>
  </si>
  <si>
    <t>5331 - Neinvestiční příspěvky zřízeným PO</t>
  </si>
  <si>
    <t xml:space="preserve"> -Rozpočtová změna 8/15</t>
  </si>
  <si>
    <t>druh rozpočtové změny: vnitřní rozpočtová změna - přesun mezi jednotlivými položkami, paragrafy v rámci odboru sociálních věcí a odboru ekonomického</t>
  </si>
  <si>
    <t>2122 - Odvody příspěvkových organizací</t>
  </si>
  <si>
    <t>Odbor sociálních věcí</t>
  </si>
  <si>
    <t>ORJ - 11</t>
  </si>
  <si>
    <t xml:space="preserve"> -Rozpočtová změna 9/15</t>
  </si>
  <si>
    <t>důvod: odbor sociálních věcí požádal ekonomický odbor dne 5.1.2015 o provedení rozpočtové změny. Důvodem navrhované změny je zapojení finančních prostředků do rozpočtu Olomouckého kraje v celkové výši 242 981,89 Kč. Finanční prostředky budou použity na zajištění financování projektu "Podpora standardizace orgánu sociálně - právní ochrany na Krajském úřadě Olomouckého kraje" v rámci Operačního programu Lidské zdroje a zaměstnanost, jedná se o zapojení zůstatku k 31.12.2014 na bankovním účtu do rozpočtu roku 2015.</t>
  </si>
  <si>
    <t>Kancelář ředitele</t>
  </si>
  <si>
    <t>ORJ - 03</t>
  </si>
  <si>
    <t xml:space="preserve"> -Rozpočtová změna 10/15</t>
  </si>
  <si>
    <t>poskytovatel: Ministerstvo práce a sociálních věcí</t>
  </si>
  <si>
    <t>důvod: odbor investic a evropských programů požádal ekonomický odbor dne 6.1.2015 o provedení rozpočtové změny. Důvodem navrhované změny je zapojení finančních prostředků do rozpočtu odboru investic a evropských programů v celkové výši                  39 461 643,- Kč. Finanční prostředky budou použity na financování projektu "Zajištění vybraných služeb sociální prevence v Olomouckém kraji" v rámci Operačního programu Lidské zdroje a zaměstnanost. Jedná se o zapojení zůstatku k 31.12.2014 na zvláštním bankovním účtu do rozpočtu Olomouckého kraje roku 2015 a zapojení neinvestiční dotace na základě Rozhodnutí o poskytnutí dotace č. OPLZZ-ZS824-96/2014.</t>
  </si>
  <si>
    <t>Odbor investic a evropských programů - OP LZZ</t>
  </si>
  <si>
    <t>ORJ - 60</t>
  </si>
  <si>
    <t>54 - Neinvestiční transfery obyvatelstvu</t>
  </si>
  <si>
    <t xml:space="preserve"> -Rozpočtová změna 11/15</t>
  </si>
  <si>
    <t>důvod: odbor investic a evropských programů požádal ekonomický odbor dne 5.1.2015 provedení rozpočtové změny. Důvodem navrhované změny je zapojení finančních prostředků do rozpočtu odboru investic a evropských programů v celkové výši                      20 506 232,59 Kč. Finanční prostředky budou použity na financování globálních grantů "Zvyšování kvality ve vzdělávání v Olomouckém kraji" a "Rovné příležitosti dětí a žáků, včetně dětí a žáků se speciálními vzdělávacími potřebami v Olomouckém kraji" v rámci Operačního programu Vzdělávání pro konkurenceschopnost. Jedná se o zapojení zůstatků k 31.12.2014 na zvláštních bankovních účtech určených pro financování globálních grantů do rozpočtu Olomouckého kraje roku 2015.</t>
  </si>
  <si>
    <t>ORJ - 56</t>
  </si>
  <si>
    <t>ORJ - 57</t>
  </si>
  <si>
    <t xml:space="preserve"> -Rozpočtová změna 12/15</t>
  </si>
  <si>
    <t>důvod: odbor investic a evropských programů požádal ekonomický odbor dne 6.1.2015 o provedení rozpočtové změny. Důvodem navrhované změny je zapojení finančních prostředků do rozpočtu odboru investic a evropských programů v celkové výši                  25 424 633,32 Kč. Finanční prostředky budou použity na financování globálních grantů "Zvyšování kvality ve vzdělávání v Olomouckém kraji II" a "Rovné příležitosti dětí a žáků ve vzdělávání v Olomouckém kraji II" v rámci Operačního programu Vzdělávání pro konkurenceschopnost. Jedná se o zapojení zůstatků k 31.12.2014 na zvláštních bankovních účtech určených pro financování globálních grantů do rozpočtu Olomouckého kraje roku 2015.</t>
  </si>
  <si>
    <t>ORJ - 66</t>
  </si>
  <si>
    <t>ORJ - 67</t>
  </si>
  <si>
    <t>52 - Neinvestiční transfery soukromopr. subj.</t>
  </si>
  <si>
    <t>63 - Investiční transfery</t>
  </si>
  <si>
    <t>69 - Ostatní kapitálové výdaje</t>
  </si>
  <si>
    <t xml:space="preserve"> -Rozpočtová změna 13/15</t>
  </si>
  <si>
    <t>důvod: odbor investic a evropských programů požádal ekonomický odbor dne 6.1.2015 o provedení rozpočtové změny. Důvodem navrhované změny je zapojení finančních prostředků do rozpočtu odboru investic a evropských programů v celkové výši 48 286 495,- Kč. Finanční prostředky budou použity na financování globálních grantů "Další vzdělávání pracovníků škol a školských zařízení v Olomouckém kraji", "Podpora nabídky dalšího vzdělávání v Olomouckém kraji" a "Další vzdělávání pracovníků škol a školských zařízení v Olomouckém kraji II" v rámci Operačního programu Vzdělávání pro konkurenceschopnost. Jedná se o zapojení zůstatků k 31.12.2014 na zvláštních bankovních účtech určených pro financování globálních grantů do rozpočtu Olomouckého kraje roku 2015.</t>
  </si>
  <si>
    <t>ORJ - 58</t>
  </si>
  <si>
    <t>ORJ - 63</t>
  </si>
  <si>
    <t>ORJ - 68</t>
  </si>
  <si>
    <t xml:space="preserve"> -Rozpočtová změna 14/15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</si>
  <si>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</si>
  <si>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7.1.2015 o provedení rozpočtové změny. Důvodem navrhované změny je přesun finančních prostředků v rámci odboru investic a evropských programů ve výši 53 845,- Kč. Finanční prostředky budou použity na financování nákladů projektu v oblasti školství "Střední odborná škola a Střední odborné učiliště, Uničov, Moravské nám. 681 - Dílny pro praktickou výuku".</t>
  </si>
  <si>
    <t>Odbor investic a evropských programů</t>
  </si>
  <si>
    <t>ORJ - 17</t>
  </si>
  <si>
    <t>ÚZ</t>
  </si>
  <si>
    <t xml:space="preserve"> -Rozpočtová změna 15/15</t>
  </si>
  <si>
    <t>důvod: odbor investic a evropských programů požádal ekonomický odbor dne 6.1.2015 o provedení rozpočtové změny. Důvodem navrhované změny je zapojení finančních prostředků do rozpočtu odboru investic a evropských programů v celkové výši                             6 940 942,06 Kč. Finanční prostředky budou použity na financování projektu "Vybrané služby sociální prevence v Olomouckém kraji" v rámci Operačního programu Lidské zdroje a zaměstnanost. Jedná se o zapojení zůstatku k 31.12.2014 na zvláštním bankovním účtu do rozpočtu Olomouckého kraje roku 2015 a zapojení neinvestiční dotace na základě Rozhodnutí o poskytnutí dotace č. OPLZZ-ZS824-49/2012.</t>
  </si>
  <si>
    <t xml:space="preserve"> -Rozpočtová změna 16/15</t>
  </si>
  <si>
    <t>důvod: odbor školství, mládeže a tělovýchovy požádal ekonomický odbor dne 5.1.2015 o provedení rozpočtové změny. Důvodem navrhované změny je přesun finančních prostředků v rámci odboru školství, mládeže a tělovýchovy ve výši 855 000,- Kč. Finanční prostředky budou použity na poskytnutí příspěvku na provoz příspěvkové organizaci Základní škola a Mateřská škola Libavá, po poskytnutí dotace z Ministerstva obrany budou prostředky vráceny zpět do rozpočtu odboru školství, mládeže a tělovýchovy.</t>
  </si>
  <si>
    <t xml:space="preserve"> -Rozpočtová změna 17/15</t>
  </si>
  <si>
    <t>důvod: odbor investic a evropských programů požádal ekonomický odbor dne 5.1.2015 o provedení rozpočtové změny. Důvodem navrhované změny je zapojení finančních prostředků do rozpočtu odboru investic a evropských programů v celkové výši                           822 880,05 Kč. Finanční prostředky budou použity na financování projektu "Zajištění integrace příslušníků romských komunit v Olomouckém kraji II" v rámci Operačního programu Lidské zdroje a zaměstnanost, jedná se o zapojení zůstatku k 31.12.2014 na zvláštním bankovním účtu do rozpočtu Olomouckého kraje roku 2015.</t>
  </si>
  <si>
    <t>ORJ - 64</t>
  </si>
  <si>
    <t xml:space="preserve"> -Rozpočtová změna 18/15</t>
  </si>
  <si>
    <t>důvod: odbor investic a evropských programů požádal ekonomický odbor dne 5.1.2015 o provedení rozpočtové změny. Důvodem navrhované změny je zapojení finančních prostředků do rozpočtu odboru investic a evropských programů v celkové výši                           1 231 080,93 Kč. Finanční prostředky budou použity na financování projektu "Podpora zajištění dostupnosti a kvality sociálních služeb v Olomouckém kraji" v rámci Operačního programu Lidské zdroje a zaměstnanost, jedná se o zapojení zůstatku k 31.12.2014 na zvláštním bankovním účtu do rozpočtu Olomouckého kraje roku 2015.</t>
  </si>
  <si>
    <t xml:space="preserve"> -Rozpočtová změna 19/15</t>
  </si>
  <si>
    <t>důvod: odbor investic a evropských programů požádal ekonomický odbor dne 5.1.2015 o provedení rozpočtové změny. Důvodem navrhované změny je zapojení finančních prostředků do rozpočtu odboru investic a evropských programů v celkové výši                             3 699 382,06 Kč. Finanční prostředky budou poukázány na účet Olomouckého kraje jako neinvestiční dotace z Ministerstva práce a sociálních věcí na financování projektu "Zajištění integrace příslušníků romských komunit v Olomouckém kraji II" v rámci Operačního programu Lidské zdroje a zaměstnanost.</t>
  </si>
  <si>
    <t xml:space="preserve"> -Rozpočtová změna 20/15</t>
  </si>
  <si>
    <t>poskytovatel: Regionální rada regionu soudržnosti Střední Morava</t>
  </si>
  <si>
    <t>důvod: odbor investic a evropských programů požádal ekonomický odbor dne 5.1.2015 o provedení rozpočtové změny. Důvodem navrhované změny je zapojení finančních prostředků do rozpočtu Olomouckého kraje ve výši 8 887 768,19 Kč. Finanční prostředky budou poukázány na účet Olomouckého kraje jako investiční dotace od Regionální rady regionu soudržnosti Střední Morava na rok 2015 na projekt v oblasti školství "Podpora technického vybavení dílen - 1. část" v rámci ROP Střední Morava.</t>
  </si>
  <si>
    <t>Odbor investic a evropských programů - ROP</t>
  </si>
  <si>
    <t>ORJ - 59</t>
  </si>
  <si>
    <t>4223 - Invest. přijaté transfery od region. rad</t>
  </si>
  <si>
    <t>61 - Investiční nákupy a související výdaje</t>
  </si>
  <si>
    <t xml:space="preserve"> -Rozpočtová změna 21/15</t>
  </si>
  <si>
    <t>důvod: odbor investic a evropských programů požádal ekonomický odbor dne 7.1.2015 o provedení rozpočtové změny. Důvodem navrhované změny je zapojení finančních prostředků do rozpočtu Olomouckého kraje ve výši 12 950 000,- Kč. Finanční prostředky budou poukázány na účet Olomouckého kraje jako investiční dotace od Regionální rady regionu soudržnosti Střední Morava na rok 2015 na projekt z oblasti dopravy "II/433, III/36711 Výšovice průtah" v rámci ROP Střední Morava.</t>
  </si>
  <si>
    <t>ORJ - 50</t>
  </si>
  <si>
    <t xml:space="preserve"> -Rozpočtová změna 22/15</t>
  </si>
  <si>
    <t>druh rozpočtové změny: vnitřní rozpočtová změna - přesun mezi jednotlivými položkami, paragrafy v rámci odboru školství, mládeže a tělovýchovy a odboru ekonomického</t>
  </si>
  <si>
    <t xml:space="preserve"> -Rozpočtová změna 23/15</t>
  </si>
  <si>
    <t>důvod: odbor školství, mládeže a tělovýchovy požádal ekonomický odbor dne 7.1.2015 o provedení rozpočtové změny. Důvodem navrhované změny je přesun finančních prostředků v rámci odboru školství, mládeže a tělovýchovy v celkové výši 10 300 000,- Kč. Finanční prostředky budou použity na kofinancování investičních a neinvestičních projektů pro terciální vzdělávání v Olomouckém kraji.</t>
  </si>
  <si>
    <t xml:space="preserve"> -Rozpočtová změna 24/15</t>
  </si>
  <si>
    <t>důvod: odbor investic a evropských programů požádal ekonomický odbor dne 7.1.2015 o provedení rozpočtové změny. Důvodem navrhované změny je zapojení finančních prostředků do rozpočtu Olomouckého kraje ve výši 5 500 000,- Kč. Finanční prostředky budou poukázány na účet Olomouckého kraje jako investiční dotace od Regionální rady regionu soudržnosti Střední Morava na rok 2015 na projekt z oblasti sociální "Domov seniorů POHODA Chválkovice - Modernizace hlavní budovy, část A" v rámci ROP Střední Morava.</t>
  </si>
  <si>
    <t xml:space="preserve"> -Rozpočtová změna 25/15</t>
  </si>
  <si>
    <t>důvod: odbor investic a evropských programů požádal ekonomický odbor dne 6.1.2015 o provedení rozpočtové změny. Důvodem navrhované změny je zapojení finančních prostředků do rozpočtu Olomouckého kraje ve výši 27 000 000,- Kč. Finanční prostředky budou poukázány na účet Olomouckého kraje jako investiční dotace od Regionální rady regionu soudržnosti Střední Morava na rok 2015 na projekt z oblasti zdravotnictví "SMN a. s. - o. z. Nemocnice Přerov - modernizace pavilonu radiodiagnostiky" v rámci ROP Střední Morava.</t>
  </si>
  <si>
    <t xml:space="preserve"> -Rozpočtová změna 26/15</t>
  </si>
  <si>
    <t>důvod: odbor investic a evropských programů požádal ekonomický odbor dne 6.1.2015 o provedení rozpočtové změny. Důvodem navrhované změny je zapojení finančních prostředků do rozpočtu Olomouckého kraje ve výši 17 975 000,- Kč. Finanční prostředky budou poukázány na účet Olomouckého kraje jako investiční dotace od Regionální rady regionu soudržnosti Střední Morava na rok 2015 na projekt z oblasti kultury "Zámek Čechy pod Kosířem - rekonstrukce a využití objektů, III. etapa" v rámci ROP Střední Morava.</t>
  </si>
  <si>
    <t xml:space="preserve"> -Rozpočtová změna 27/15</t>
  </si>
  <si>
    <t>důvod: dotace ze státního rozpočtu ČR na rok 2015 poskytnutá na základě Rozpisu neinvestičních výdajů na rok 2015 z rozpočtové kapitoly 333 Ministerstva školství, mládeže a tělovýchovy ČR pro regionální školství ve správě územně správních celků na přímé náklady na vzdělávání na rok 2015.</t>
  </si>
  <si>
    <t xml:space="preserve"> -Rozpočtová změna 28/15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</si>
  <si>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</si>
  <si>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7.1.2015 o provedení rozpočtové změny. Důvodem navrhované změny je převedení finančních prostředků z odboru ekonomického na odbor investic a evropských programů a naopak v celkové výši 50 613 000,- Kč. Finanční prostředky budou použity na financování výdajů projektů v oblasti dopravy, sociální a krizového řízení, prostředky budou čerpány z úvěrového rámce na základě úvěrové smlouvy s Evropskou investiční bankou a z rozpočtu Olomouckého kraje, nebudou použity prostředky z revolvingového úvěru ČS.</t>
  </si>
  <si>
    <t xml:space="preserve"> -Rozpočtová změna 29/15</t>
  </si>
  <si>
    <t>důvod: neinvestiční dotace ze státního rozpočtu ČR na rok 2015 poskytnutá na základě dopisu Ministerstva práce a sociálních věcí ČR č.j.: 2015/335-824 ze dne 7.1.2015 ve výši 444 725,48 Kč pro příspěvkovou organizaci Olomouckého kraje Domov důchodců Šumperk na financování projektu "Podpora vzdělávání a procesů v sociálních službách Domova Důchodců Šumperk" v rámci Operačního programu Lidské zdroje a zaměstnanost.</t>
  </si>
  <si>
    <t>5336 - Neinvestiční dotace zřízeným PO</t>
  </si>
  <si>
    <t xml:space="preserve"> -Rozpočtová změna 30/15</t>
  </si>
  <si>
    <t>důvod: odbor investic a evropských programů požádal ekonomický odbor dne 12.1.2015 o provedení rozpočtové změny. Důvodem navrhované změny je zapojení finančních prostředků do rozpočtu odboru investic a evropských programů ve výši 290 674,48 Kč. Finanční prostředky budou použity na financování projektu "Inovace výuky československých a českých dějin 20. století na středních školách v Olomouckém a Moravskoslezském kraji" v rámci Operačního programu Vzdělávání pro konkurenceschopnost, jedná se o zapojení části zůstatku k 31.12.2014 na zvláštním bankovním účtu do rozpočtu Olomouckého kraje roku 2015, prostředky budou zaslány na účet Ministerstva školství, mládeže a tělovýchovy.</t>
  </si>
  <si>
    <t>ORJ - 69</t>
  </si>
  <si>
    <t xml:space="preserve"> -Rozpočtová změna 31/15</t>
  </si>
  <si>
    <t>důvod: odbor investic a evropských programů požádal ekonomický odbor dne 8.1.2015 o provedení rozpočtové změny. Důvodem navrhované změny je zapojení finančních prostředků do rozpočtu Olomouckého kraje ve výši 9 580 000,- Kč. Finanční prostředky budou poukázány na účet Olomouckého kraje jako investiční dotace od Regionální rady regionu soudržnosti Střední Morava na rok 2015 na projekt z oblasti dopravy "III/36719 Pivín - rekonstrukce silnice" v rámci ROP Střední Morava.</t>
  </si>
  <si>
    <t xml:space="preserve"> -Rozpočtová změna 32/15</t>
  </si>
  <si>
    <t>důvod: odbor investic a evropských programů požádal ekonomický odbor dne 12.1.2015 o provedení rozpočtové změny. Důvodem navrhované změny je zapojení finančních prostředků do rozpočtu Olomouckého kraje ve výši 72 803 000,- Kč. Finanční prostředky budou poukázány na účet Olomouckého kraje jako investiční dotace od Regionální rady regionu soudržnosti Střední Morava na rok 2015 na projekt z oblasti dopravy "Uničov - Šternberk - II/444" v rámci ROP Střední Morava.</t>
  </si>
  <si>
    <t xml:space="preserve"> -Rozpočtová změna 33/15</t>
  </si>
  <si>
    <t>důvod: odbor školství, mládeže a tělovýchovy požádal ekonomický odbor dne 9.1.2015 o provedení rozpočtové změny. Důvodem navrhované změny je zapojení finančních prostředků do rozpočtu odboru školství, mládeže a tělovýchovy v celkové výši                           6 038 366,89 Kč. Finanční prostředky budou použity na financování projektu "Podpora technického a přírodovědného vzdělávání v Olomouckém kraji" v rámci Operačního programu Vzdělávání pro konkurenceschopnost, jedná se o zapojení zůstatku k 31.12.2014 na zvláštním bankovním účtu do rozpočtu Olomouckého kraje roku 2015.</t>
  </si>
  <si>
    <t>ORJ - 75</t>
  </si>
  <si>
    <t>6356 - Jiné investiční transfery zřízeným PO</t>
  </si>
  <si>
    <t xml:space="preserve"> -Rozpočtová změna 34/15</t>
  </si>
  <si>
    <t>důvod: odbor investic a evropských programů požádal ekonomický odbor dne 15.1.2015 o provedení rozpočtové změny. Důvodem navrhované změny je zapojení finančních prostředků do rozpočtu odboru investic a evropských programů v celkové výši                           1 372 384,25 Kč. Finanční prostředky budou použity na financování projektu "Zvýšení efektivity Krajského úřadu Olomouckého kraje" v rámci Operačního programu Lidské zdroje a zaměstnanost, jedná se o zapojení zůstatku k 31.12.2014 na zvláštním bankovním účtu do rozpočtu Olomouckého kraje roku 2015.</t>
  </si>
  <si>
    <t xml:space="preserve"> -Rozpočtová změna 35/15</t>
  </si>
  <si>
    <t>důvod: odbor investic a evropských programů požádal ekonomický odbor dne 15.1.2015 o provedení rozpočtové změny. Důvodem navrhované změny je zapojení přijatých sankčních plateb v celkové výši 13 281,11,- Kč. Finanční prostředky budou použity na financování globálního grantu v rámci Operačního programu Vzdělávání pro konkurenceschopnost "Podpora nabídky dalšího vzdělávání v Olomouckém kraji".</t>
  </si>
  <si>
    <t xml:space="preserve"> -Rozpočtová změna 36/15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</si>
  <si>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</si>
  <si>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12.1.2015 o provedení rozpočtové změny. Důvodem navrhované změny je přesun finančních prostředků v rámci odboru životního prostředí a zemědělství ve výši 200 000,- Kč. Finanční prostředky budou použity na úpravu rozpočtu u příjmu pokut, jedná se pouze o změnu paragrafu rozpočtové skladby.</t>
  </si>
  <si>
    <t>Odbor životního prostředí a zemědělství</t>
  </si>
  <si>
    <t>ORJ - 09</t>
  </si>
  <si>
    <t xml:space="preserve"> -Rozpočtová změna 37/15</t>
  </si>
  <si>
    <t>důvod: neinvestiční dotace ze státního rozpočtu ČR na rok 2015 poskytnutá na základě rozhodnutí Ministerstva školství, mládeže a tělovýchovy ČR č.j.: 104-12/2015 ze dne 7.1.2015 v celkové výši 146 952 706,- Kč na rozvojový program "Zvýšení platů pracovníků regionálního školství v roce 2015“.</t>
  </si>
  <si>
    <t xml:space="preserve"> -Rozpočtová změna 38/15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</si>
  <si>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</si>
  <si>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12.1.2015 o provedení rozpočtové změny. Důvodem navrhované změny je převedení finančních prostředků z odboru strategického rozvoje kraje do rezervy Olomouckého kraje v celkové výši 260 000,- Kč. Finanční prostředky určené na přímou podporu významných akcí byly ve schváleném rozpočtu současně schváleny v provozním rozpočtu odboru, proto budou převedeny do rezervy Olomouckého kraje k dalšímu použití.</t>
  </si>
  <si>
    <t>Odbor strategického rozvoje kraje</t>
  </si>
  <si>
    <t>ORJ - 08</t>
  </si>
  <si>
    <t xml:space="preserve"> -Rozpočtová změna 39/15</t>
  </si>
  <si>
    <t>druh rozpočtové změny: vnitřní rozpočtová změna - přesun mezi jednotlivými položkami, paragrafy a odbory strategického rozvoje kraje a kancelář ředitele</t>
  </si>
  <si>
    <t>důvod: odbor strategického rozvoje kraje požádal ekonomický odbor dne 12.1.2015 o provedení rozpočtové změny. Důvodem navrhované změny je převedení finančních prostředků z odboru strategického rozvoje kraje na odbor kancelář ředitele ve výši                220 000,- Kč a přesun finančních prostředků v rámci odboru strategického rozvoje kraje ve výši 60 500,- Kč. Finanční prostředky budou použity na financování projektu "Projekt technické pomoci Olomouckého kraje" v rámci Operačního programu přeshraniční spolupráce ČR-PR.</t>
  </si>
  <si>
    <t>ORJ - 74</t>
  </si>
  <si>
    <t xml:space="preserve"> -Rozpočtová změna 40/15</t>
  </si>
  <si>
    <t>druh rozpočtové změny: vnitřní rozpočtová změna - přesun mezi jednotlivými položkami, paragrafy v rámci kanceláře ředitele</t>
  </si>
  <si>
    <t>důvod: kancelář ředitele požádala ekonomický odbor dne 15.1.2015 o provedení rozpočtové změny. Důvodem navrhované změny je přesun finančních prostředků v rámci odboru kancelář ředitele ve výši 11 500,- Kč. Finanční prostředky budou použity na nákup vybavení pro kancelář ředitele.</t>
  </si>
  <si>
    <t xml:space="preserve"> -Rozpočtová změna 41/15</t>
  </si>
  <si>
    <t>důvod: kancelář ředitele požádala ekonomický odbor dne 9.1.2015 o provedení rozpočtové změny. Důvodem navrhované změny je přesun finančních prostředků v rámci Fondu sociálních potřeb v celkové výši 209 000,- Kč. Finanční prostředky budou použity na poskytování darů formou poukázek a úhradu odměn za užití duševního vlastnictví při hudebních produkcích (společnost OSA).</t>
  </si>
  <si>
    <t>ORJ - 199</t>
  </si>
  <si>
    <t xml:space="preserve"> -Rozpočtová změna 42/15</t>
  </si>
  <si>
    <t>důvod: odbor školství, mládeže a tělovýchovy požádal ekonomický odbor dne 12.1.2015 o provedení rozpočtové změny. Důvodem navrhované změny je přesun finančních prostředků v rámci odboru školství, mládeže a tělovýchovy ve výši 150 000,- Kč. Finanční prostředky budou použity na úhradu projektu "Krajská konference a vzdělávání pro pedagogické pracovníky se zaměřením na tu část primární prevence na ZŠ a SŠ, která je realizována pedagogy - školními metodiky prevence, výchovnými poradci a ostatními pedagogy v rámci ŠVP" pro příspěvkovou organizaci Pedagogicko - psychologická poradna Olomouckého kraje.</t>
  </si>
  <si>
    <t xml:space="preserve"> -Rozpočtová změna 43/15</t>
  </si>
  <si>
    <t>důvod: odbor školství, mládeže a tělovýchovy požádal ekonomický odbor dne 14.1.2015 o provedení rozpočtové změny. Důvodem navrhované změny je přesun finančních prostředků v rámci odboru školství, mládeže a tělovýchovy v celkové výši 20 200,- Kč. Finanční prostředky budou použity na úhradu nákladů spojených s organizací soutěží a přehlídek pro příspěvkové organizace Olomouckého kraje.</t>
  </si>
  <si>
    <t xml:space="preserve"> -Rozpočtová změna 44/15</t>
  </si>
  <si>
    <t>důvod: odbor investic a evropských programů požádal ekonomický odbor dne 14.1.2015 o provedení rozpočtové změny. Důvodem navrhované změny je přesun finančních prostředků v rámci odboru investic a evropských programů v celkové výši 145 500,- Kč. Finanční prostředky budou použity na financování výdajů investičních projektů z oblasti školství a dopravy.</t>
  </si>
  <si>
    <t xml:space="preserve"> -Rozpočtová změna 45/15</t>
  </si>
  <si>
    <t>druh rozpočtové změny: vnitřní rozpočtová změna - přesun mezi jednotlivými položkami, paragrafy v rámci odboru tajemníka hejtmana</t>
  </si>
  <si>
    <t>důvod: odbor tajemníka hejtmana požádal ekonomický odbor dne 19.1.2015 o provedení rozpočtové změny. Důvodem navrhované změny je přesun finančních prostředků v rámci odboru tajemníka hejtmana v celkové výši 784 054,- Kč. Finanční prostředky budou použity na financování služeb souvisejících s informačními a komunikačními technologiemi a na programové vybavení projektu "Digitalizace Olomouc region Card".</t>
  </si>
  <si>
    <t>Odbor tajemníka hejtmana</t>
  </si>
  <si>
    <t>ORJ - 18</t>
  </si>
  <si>
    <t xml:space="preserve"> -Rozpočtová změna 46/15</t>
  </si>
  <si>
    <t>důvod: odbor investic a evropských programů požádal ekonomický odbor dne 19.1.2015 o provedení rozpočtové změny. Důvodem navrhované změny je přesun finančních prostředků v rámci odboru investic a evropských programů ve výši 443,- Kč. Finanční prostředky budou použity na úhradu nákladů projektu v oblasti školství "Technické vybavení dílen Střední škola polygrafická Olomouc" v rámci ROP Střední Morava.</t>
  </si>
  <si>
    <t>Odbor investic a evropských programů - individuální projekty</t>
  </si>
  <si>
    <t>ORJ - 30</t>
  </si>
  <si>
    <t xml:space="preserve"> -Rozpočtová změna 47/15</t>
  </si>
  <si>
    <t>důvod: odbor investic a evropských programů požádal ekonomický odbor dne 14.1.2015 o provedení rozpočtové změny. Důvodem navrhované změny je přesun finančních prostředků v rámci odboru investic a evropských programů ve výši 10 466,- Kč. Finanční prostředky budou použity na úhradu nákladů projektu v oblasti sociální "Transformace Vincentina Šternberk - I. etapa" v rámci Integrovaného operačního programu.</t>
  </si>
  <si>
    <t xml:space="preserve"> -Rozpočtová změna 48/15</t>
  </si>
  <si>
    <t>důvod: odbor investic a evropských programů požádal ekonomický odbor dne 12.1.2015 o provedení rozpočtové změny. Důvodem navrhované změny je přesun finančních prostředků v rámci odboru investic a evropských programů v celkové výši 292 000,- Kč. Finanční prostředky budou použity na úhradu nákladů projektu v oblasti kultury "Zámek Čechy pod Kosířem - rekonstrukce a využití objektů, III. etapa" v rámci ROP Střední Morava.</t>
  </si>
  <si>
    <t xml:space="preserve"> -Rozpočtová změna 49/15</t>
  </si>
  <si>
    <t>důvod: odbor investic a evropských programů požádal ekonomický odbor dne 12.1.2015 o provedení rozpočtové změny. Důvodem navrhované změny je přesun finančních prostředků v rámci odboru investic a evropských programů v celkové výši 489 859,- Kč. Finanční prostředky budou použity na úhradu nákladů projektu v oblasti školství "Centrum vzdělávání na SPŠ strojnické Olomouc" v rámci ROP Střední Morava.</t>
  </si>
  <si>
    <t xml:space="preserve"> -Rozpočtová změna 50/15</t>
  </si>
  <si>
    <t>důvod: neinvestiční dotace ze státního rozpočtu ČR na rok 2015 poskytnutá na základě rozhodnutí Ministerstva školství, mládeže a tělovýchovy ČR č.j.: MSMT 248-9/2015 ze dne 12.1.2015 v celkové výši 2 926 395,- Kč na rozvojový program "Podpora školních psychologů a školních speciálních pedagogů ve školách a metodiků - specialistů ve školských poradenských zařízeních v roce 2015“.</t>
  </si>
  <si>
    <t xml:space="preserve"> -Rozpočtová změna 54/15</t>
  </si>
  <si>
    <t>důvod: odbor ekonomický požádal dne 26.1.2015 o provedení rozpočtové změny. Důvodem navrhované změny je zapojení finančních prostředků do rozpočtu Olomouckého kraje v celkové výši 2 347 213,52 Kč. Jedná se o zapojení finančních prostředků z finančního vypořádání za rok 2014, prostředky budou zaslány na účty jednotlivých ministerstev.</t>
  </si>
  <si>
    <t>8115 - Změna stavu krát. prostředků na BÚ</t>
  </si>
  <si>
    <t>2229 - Ostatní přijaté vratky transferů</t>
  </si>
  <si>
    <t xml:space="preserve"> -Rozpočtová změna 51/15</t>
  </si>
  <si>
    <t>důvod: odbor tajemníka hejtmana požádal ekonomický odbor dne 16.1.2015 o provedení rozpočtové změny. Důvodem navrhované změny je zapojení finančních prostředků do rozpočtu Olomouckého kraje ve výši 750 000,- Kč. Finanční prostředky budou poukázány na účet Olomouckého kraje jako příjem finančních prostředků z reklamy od firmy NET4GAS, s. r. o., na základě usnesení Rady Olomouckého kraje č. UR/57/8/2015 ze dne 15.1.2015.</t>
  </si>
  <si>
    <t>2111 - Příjmy z poskytování služeb a výrobků</t>
  </si>
  <si>
    <t xml:space="preserve"> -Rozpočtová změna 52/15</t>
  </si>
  <si>
    <t>důvod: odbor ekonomický požádal dne 21.1.2015 o provedení rozpočtové změny. Důvodem navrhované změny je zapojení finančních prostředků do rozpočtu Olomouckého kraje ve výši 1 176 446,94 Kč. Jedná se o zapojení finančních prostředků z depozitního účtu z vyúčtování mezd za měsíc prosinec 2014, prostředky budou převedeny do rezervy Olomouckého kraje.</t>
  </si>
  <si>
    <t>4132 - Převody z ostatních vlastních fondů</t>
  </si>
  <si>
    <t xml:space="preserve"> -Rozpočtová změna 53/15</t>
  </si>
  <si>
    <t>důvod: odbor sociálních věcí požádal ekonomický odbor dne 9.1.2015 o provedení rozpočtové změny. Důvodem navrhované změny je zapojení finančních prostředků do rozpočtu Olomouckého kraje ve výši 78 161,25 Kč. Jedná se o zapojení finančních prostředků z depozitního účtu z vyúčtování mezd za měsíc prosinec 2014, prostředky budou převedeny do rozpočtu kanceláře ředitele a použity na zajištění financování projektu "Podpora standardizace orgánu sociálně - právní ochrany na Krajském úřadě Olomouckého kraje" v rámci Operačního programu Lidské zdroje a zaměstnanost.</t>
  </si>
  <si>
    <t>Dotace do oblasti školství</t>
  </si>
  <si>
    <t>Dotace od Regionální rady</t>
  </si>
  <si>
    <t>Grantová schémata, OP LZZ, OPŽP, OPPS, GG, OP VPK, IOP</t>
  </si>
  <si>
    <t>EIB</t>
  </si>
  <si>
    <t>Depozita</t>
  </si>
  <si>
    <t>Zapojení finančního vypořádání</t>
  </si>
  <si>
    <t>důvod: odbor sociálních věcí požádal ekonomický odbor dne 5.1.2015 o provedení rozpočtové změny. Důvodem navrhované změny je přesun finančních prostředků v rámci odboru ekonomického v celkové výši 617 000,- Kč a přesun finančních prostředků v rámci odboru sociálních věcí v celkové výši 5 319 000,- Kč. Finanční prostředky budou použity k převedení odvodů z odpisů a příspěvků na provoz a příspěvků na provoz - odpisy z důvodu sloučení příspěvkových organizací v sociální oblasti, na základě usnesení Zastupitelstva Olomouckého kraje č. UZ/13/37/2014 ze dne 12.12.2014 a usnesení Rady Olomouckého kraje č. UR/57/22/2015 ze dne 15.1.2015.</t>
  </si>
  <si>
    <t>důvod: odbor školství, mládeže a tělovýchovy požádal ekonomický odbor dne 6.1.2015 o provedení rozpočtové změny. Důvodem navrhované změny je přesun finančních prostředků v rámci odboru ekonomického ve výši 2 915 000,- Kč a přesun finančních prostředků v rámci odboru školství, mládeže a tělovýchovy v celkové výši 6 349 000,- Kč. Finanční prostředky budou použity k převedení odvodů z odpisů a příspěvků na provoz a příspěvků na provoz - odpisy z důvodu sloučení příspěvkových organizací v oblasti školství, na základě usnesení Zastupitelstva Olomouckého kraje č. UZ/13/26/2014 ze dne 12.12.2014 a usnesení Rady Olomouckého kraje č. UR/57/22/2015 ze dne 15.1.2015.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</si>
</sst>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,000"/>
    <numFmt numFmtId="165" formatCode="00000"/>
    <numFmt numFmtId="166" formatCode="00000000000"/>
    <numFmt numFmtId="167" formatCode="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2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10" fillId="2" borderId="3" xfId="0" applyFont="1" applyFill="1" applyBorder="1"/>
    <xf numFmtId="3" fontId="10" fillId="2" borderId="4" xfId="0" applyNumberFormat="1" applyFont="1" applyFill="1" applyBorder="1"/>
    <xf numFmtId="3" fontId="10" fillId="2" borderId="5" xfId="0" applyNumberFormat="1" applyFont="1" applyFill="1" applyBorder="1"/>
    <xf numFmtId="0" fontId="14" fillId="0" borderId="0" xfId="0" applyFont="1"/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13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3" fillId="0" borderId="7" xfId="0" applyFont="1" applyFill="1" applyBorder="1"/>
    <xf numFmtId="4" fontId="13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0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10" fillId="0" borderId="0" xfId="0" applyFont="1"/>
    <xf numFmtId="0" fontId="16" fillId="0" borderId="0" xfId="0" applyFont="1" applyBorder="1" applyAlignment="1"/>
    <xf numFmtId="0" fontId="5" fillId="0" borderId="0" xfId="0" applyFont="1"/>
    <xf numFmtId="0" fontId="17" fillId="0" borderId="0" xfId="0" applyFont="1"/>
    <xf numFmtId="0" fontId="21" fillId="0" borderId="0" xfId="0" applyFont="1"/>
    <xf numFmtId="5" fontId="16" fillId="0" borderId="0" xfId="0" applyNumberFormat="1" applyFont="1" applyAlignment="1">
      <alignment horizontal="right"/>
    </xf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4" fontId="13" fillId="0" borderId="8" xfId="0" applyNumberFormat="1" applyFont="1" applyBorder="1" applyAlignment="1">
      <alignment horizontal="right" wrapText="1"/>
    </xf>
    <xf numFmtId="0" fontId="20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9" fillId="0" borderId="9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16" fillId="0" borderId="1" xfId="0" applyFont="1" applyFill="1" applyBorder="1"/>
    <xf numFmtId="4" fontId="16" fillId="0" borderId="6" xfId="0" applyNumberFormat="1" applyFont="1" applyBorder="1"/>
    <xf numFmtId="0" fontId="2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/>
    </xf>
    <xf numFmtId="0" fontId="13" fillId="0" borderId="6" xfId="0" applyFont="1" applyBorder="1" applyAlignment="1"/>
    <xf numFmtId="4" fontId="13" fillId="0" borderId="6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7" xfId="0" applyFont="1" applyFill="1" applyBorder="1" applyAlignment="1"/>
    <xf numFmtId="0" fontId="16" fillId="0" borderId="11" xfId="0" applyFont="1" applyFill="1" applyBorder="1"/>
    <xf numFmtId="4" fontId="16" fillId="0" borderId="6" xfId="0" applyNumberFormat="1" applyFont="1" applyFill="1" applyBorder="1"/>
    <xf numFmtId="0" fontId="15" fillId="0" borderId="0" xfId="0" applyFont="1" applyAlignment="1"/>
    <xf numFmtId="167" fontId="5" fillId="0" borderId="0" xfId="0" applyNumberFormat="1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justify" vertical="top" wrapText="1"/>
    </xf>
    <xf numFmtId="0" fontId="5" fillId="0" borderId="0" xfId="0" applyFont="1" applyBorder="1"/>
    <xf numFmtId="0" fontId="22" fillId="0" borderId="0" xfId="0" applyFont="1" applyBorder="1"/>
    <xf numFmtId="164" fontId="0" fillId="0" borderId="0" xfId="0" applyNumberFormat="1" applyBorder="1" applyAlignment="1">
      <alignment horizontal="center"/>
    </xf>
    <xf numFmtId="0" fontId="13" fillId="0" borderId="6" xfId="0" applyFont="1" applyFill="1" applyBorder="1" applyAlignment="1"/>
    <xf numFmtId="165" fontId="5" fillId="0" borderId="0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3" fillId="0" borderId="6" xfId="0" applyNumberFormat="1" applyFont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" fontId="13" fillId="0" borderId="6" xfId="0" applyNumberFormat="1" applyFont="1" applyBorder="1"/>
    <xf numFmtId="165" fontId="5" fillId="0" borderId="6" xfId="0" applyNumberFormat="1" applyFont="1" applyBorder="1" applyAlignment="1">
      <alignment horizontal="center"/>
    </xf>
    <xf numFmtId="0" fontId="16" fillId="0" borderId="11" xfId="0" applyFont="1" applyBorder="1"/>
    <xf numFmtId="0" fontId="13" fillId="0" borderId="7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167" fontId="5" fillId="0" borderId="6" xfId="0" applyNumberFormat="1" applyFont="1" applyFill="1" applyBorder="1" applyAlignment="1">
      <alignment horizontal="center"/>
    </xf>
    <xf numFmtId="0" fontId="13" fillId="0" borderId="7" xfId="0" applyFont="1" applyBorder="1"/>
    <xf numFmtId="0" fontId="13" fillId="0" borderId="9" xfId="0" applyFont="1" applyBorder="1"/>
    <xf numFmtId="3" fontId="5" fillId="0" borderId="6" xfId="0" applyNumberFormat="1" applyFont="1" applyBorder="1" applyAlignment="1">
      <alignment horizontal="center"/>
    </xf>
    <xf numFmtId="0" fontId="20" fillId="0" borderId="0" xfId="0" applyFont="1" applyBorder="1"/>
    <xf numFmtId="4" fontId="16" fillId="0" borderId="0" xfId="0" applyNumberFormat="1" applyFont="1" applyBorder="1" applyAlignment="1"/>
    <xf numFmtId="0" fontId="22" fillId="0" borderId="0" xfId="0" applyFont="1"/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6" fillId="0" borderId="0" xfId="0" applyFont="1" applyBorder="1"/>
    <xf numFmtId="4" fontId="16" fillId="0" borderId="0" xfId="0" applyNumberFormat="1" applyFont="1" applyBorder="1"/>
    <xf numFmtId="4" fontId="13" fillId="0" borderId="6" xfId="0" applyNumberFormat="1" applyFont="1" applyFill="1" applyBorder="1"/>
    <xf numFmtId="167" fontId="5" fillId="0" borderId="6" xfId="0" applyNumberFormat="1" applyFont="1" applyBorder="1" applyAlignment="1">
      <alignment horizontal="center"/>
    </xf>
    <xf numFmtId="4" fontId="13" fillId="0" borderId="6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Font="1"/>
    <xf numFmtId="0" fontId="0" fillId="0" borderId="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5" fillId="0" borderId="0" xfId="0" applyFont="1" applyFill="1" applyAlignment="1">
      <alignment horizontal="justify" vertical="top" wrapText="1"/>
    </xf>
    <xf numFmtId="0" fontId="19" fillId="0" borderId="9" xfId="0" applyFont="1" applyBorder="1" applyAlignment="1">
      <alignment horizontal="left"/>
    </xf>
    <xf numFmtId="0" fontId="0" fillId="0" borderId="0" xfId="0" applyFill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3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/>
    <xf numFmtId="0" fontId="5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13" fillId="0" borderId="6" xfId="0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7" fillId="0" borderId="0" xfId="1" applyFont="1" applyBorder="1"/>
    <xf numFmtId="0" fontId="6" fillId="0" borderId="0" xfId="1" applyFont="1"/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49" fontId="15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" name="Text Box 12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" name="Text Box 12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" name="Text Box 12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" name="Text Box 12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" name="Text Box 12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" name="Text Box 12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" name="Text Box 12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" name="Text Box 12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" name="Text Box 12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" name="Text Box 12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" name="Text Box 12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" name="Text Box 12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" name="Text Box 12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" name="Text Box 12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" name="Text Box 12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" name="Text Box 12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" name="Text Box 12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" name="Text Box 12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" name="Text Box 12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" name="Text Box 12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" name="Text Box 12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" name="Text Box 12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" name="Text Box 12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" name="Text Box 12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" name="Text Box 12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" name="Text Box 12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" name="Text Box 12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" name="Text Box 12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" name="Text Box 12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" name="Text Box 12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" name="Text Box 12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" name="Text Box 12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" name="Text Box 12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" name="Text Box 12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" name="Text Box 12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" name="Text Box 12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" name="Text Box 12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" name="Text Box 12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" name="Text Box 12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" name="Text Box 12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" name="Text Box 12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" name="Text Box 12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" name="Text Box 12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" name="Text Box 12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" name="Text Box 12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" name="Text Box 12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" name="Text Box 12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" name="Text Box 12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" name="Text Box 12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" name="Text Box 12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" name="Text Box 12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" name="Text Box 12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" name="Text Box 12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" name="Text Box 12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" name="Text Box 12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" name="Text Box 12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" name="Text Box 12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" name="Text Box 12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" name="Text Box 12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" name="Text Box 12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" name="Text Box 12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" name="Text Box 12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" name="Text Box 12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" name="Text Box 12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" name="Text Box 12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" name="Text Box 12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" name="Text Box 12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" name="Text Box 12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" name="Text Box 12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" name="Text Box 12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" name="Text Box 12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" name="Text Box 12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" name="Text Box 12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" name="Text Box 12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" name="Text Box 12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" name="Text Box 12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" name="Text Box 12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" name="Text Box 12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" name="Text Box 12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" name="Text Box 12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" name="Text Box 12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" name="Text Box 12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" name="Text Box 12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" name="Text Box 12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" name="Text Box 12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" name="Text Box 12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" name="Text Box 12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" name="Text Box 12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" name="Text Box 13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" name="Text Box 13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" name="Text Box 13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" name="Text Box 13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" name="Text Box 13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" name="Text Box 13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" name="Text Box 13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" name="Text Box 13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" name="Text Box 13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" name="Text Box 13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" name="Text Box 13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" name="Text Box 13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" name="Text Box 13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" name="Text Box 13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" name="Text Box 13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" name="Text Box 13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" name="Text Box 13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" name="Text Box 13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" name="Text Box 13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" name="Text Box 13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" name="Text Box 13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" name="Text Box 13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" name="Text Box 13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" name="Text Box 13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" name="Text Box 13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" name="Text Box 13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" name="Text Box 13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" name="Text Box 13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" name="Text Box 13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" name="Text Box 13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" name="Text Box 13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" name="Text Box 13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" name="Text Box 13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" name="Text Box 13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" name="Text Box 13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" name="Text Box 13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" name="Text Box 13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" name="Text Box 13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" name="Text Box 13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" name="Text Box 13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" name="Text Box 13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" name="Text Box 13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" name="Text Box 13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" name="Text Box 13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" name="Text Box 13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" name="Text Box 13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" name="Text Box 13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" name="Text Box 13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" name="Text Box 13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" name="Text Box 13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" name="Text Box 13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" name="Text Box 13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" name="Text Box 13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" name="Text Box 13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" name="Text Box 13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" name="Text Box 13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" name="Text Box 13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" name="Text Box 13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" name="Text Box 13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" name="Text Box 13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" name="Text Box 13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" name="Text Box 13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" name="Text Box 13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" name="Text Box 13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" name="Text Box 13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" name="Text Box 13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" name="Text Box 13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" name="Text Box 13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" name="Text Box 13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" name="Text Box 13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" name="Text Box 13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" name="Text Box 13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" name="Text Box 13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" name="Text Box 13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" name="Text Box 13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" name="Text Box 13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" name="Text Box 13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" name="Text Box 13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" name="Text Box 13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" name="Text Box 13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" name="Text Box 13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" name="Text Box 13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" name="Text Box 13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" name="Text Box 13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" name="Text Box 13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" name="Text Box 13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" name="Text Box 13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" name="Text Box 13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" name="Text Box 13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" name="Text Box 13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" name="Text Box 13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" name="Text Box 13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" name="Text Box 13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" name="Text Box 13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" name="Text Box 13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" name="Text Box 13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" name="Text Box 13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" name="Text Box 13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" name="Text Box 13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" name="Text Box 13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" name="Text Box 14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" name="Text Box 14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" name="Text Box 14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" name="Text Box 14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" name="Text Box 14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" name="Text Box 14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" name="Text Box 14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" name="Text Box 14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" name="Text Box 14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" name="Text Box 14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" name="Text Box 14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" name="Text Box 14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" name="Text Box 14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" name="Text Box 14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" name="Text Box 14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" name="Text Box 14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" name="Text Box 14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" name="Text Box 14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" name="Text Box 14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" name="Text Box 14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" name="Text Box 14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" name="Text Box 14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" name="Text Box 14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" name="Text Box 14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" name="Text Box 14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" name="Text Box 14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" name="Text Box 14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" name="Text Box 14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" name="Text Box 14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" name="Text Box 14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" name="Text Box 14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" name="Text Box 14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" name="Text Box 14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" name="Text Box 14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" name="Text Box 14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" name="Text Box 14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" name="Text Box 14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" name="Text Box 14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" name="Text Box 14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" name="Text Box 14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" name="Text Box 14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" name="Text Box 14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" name="Text Box 14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" name="Text Box 14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" name="Text Box 14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" name="Text Box 14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" name="Text Box 14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" name="Text Box 14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" name="Text Box 14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" name="Text Box 14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" name="Text Box 14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" name="Text Box 14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" name="Text Box 14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" name="Text Box 14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" name="Text Box 14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" name="Text Box 14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" name="Text Box 14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" name="Text Box 14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" name="Text Box 14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" name="Text Box 14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" name="Text Box 14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" name="Text Box 14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" name="Text Box 14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" name="Text Box 14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" name="Text Box 14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" name="Text Box 14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" name="Text Box 14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" name="Text Box 14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" name="Text Box 14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" name="Text Box 14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0" name="Text Box 14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1" name="Text Box 14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2" name="Text Box 14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3" name="Text Box 14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4" name="Text Box 14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5" name="Text Box 14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6" name="Text Box 14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7" name="Text Box 14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8" name="Text Box 14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9" name="Text Box 14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0" name="Text Box 14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1" name="Text Box 14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2" name="Text Box 14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3" name="Text Box 14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4" name="Text Box 14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5" name="Text Box 14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6" name="Text Box 14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7" name="Text Box 14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8" name="Text Box 14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9" name="Text Box 14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0" name="Text Box 14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1" name="Text Box 14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" name="Text Box 14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" name="Text Box 14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" name="Text Box 14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" name="Text Box 14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" name="Text Box 14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" name="Text Box 14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" name="Text Box 14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" name="Text Box 14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" name="Text Box 15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" name="Text Box 15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" name="Text Box 15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" name="Text Box 15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" name="Text Box 15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" name="Text Box 15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" name="Text Box 15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" name="Text Box 15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" name="Text Box 15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" name="Text Box 15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" name="Text Box 15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" name="Text Box 15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" name="Text Box 15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" name="Text Box 15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" name="Text Box 15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" name="Text Box 15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" name="Text Box 15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" name="Text Box 15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" name="Text Box 15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" name="Text Box 15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" name="Text Box 15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" name="Text Box 15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" name="Text Box 15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" name="Text Box 15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" name="Text Box 15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" name="Text Box 15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" name="Text Box 15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" name="Text Box 15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" name="Text Box 15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" name="Text Box 15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" name="Text Box 15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" name="Text Box 15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" name="Text Box 15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" name="Text Box 15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" name="Text Box 15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" name="Text Box 15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" name="Text Box 15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" name="Text Box 15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" name="Text Box 15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" name="Text Box 15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" name="Text Box 15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" name="Text Box 15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" name="Text Box 15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" name="Text Box 15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" name="Text Box 15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" name="Text Box 15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" name="Text Box 15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" name="Text Box 15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" name="Text Box 15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" name="Text Box 15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" name="Text Box 15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" name="Text Box 15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" name="Text Box 15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" name="Text Box 15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" name="Text Box 15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" name="Text Box 15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" name="Text Box 15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" name="Text Box 15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" name="Text Box 15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" name="Text Box 15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" name="Text Box 15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" name="Text Box 15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" name="Text Box 15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" name="Text Box 15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" name="Text Box 15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" name="Text Box 15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" name="Text Box 15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" name="Text Box 15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" name="Text Box 15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" name="Text Box 15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" name="Text Box 15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" name="Text Box 15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" name="Text Box 15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" name="Text Box 15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" name="Text Box 15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" name="Text Box 15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" name="Text Box 15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" name="Text Box 15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" name="Text Box 15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" name="Text Box 15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" name="Text Box 15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" name="Text Box 15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" name="Text Box 15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" name="Text Box 15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" name="Text Box 15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" name="Text Box 15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" name="Text Box 15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" name="Text Box 15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" name="Text Box 15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" name="Text Box 15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" name="Text Box 15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" name="Text Box 15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" name="Text Box 15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" name="Text Box 15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" name="Text Box 15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" name="Text Box 15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" name="Text Box 15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" name="Text Box 15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" name="Text Box 15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" name="Text Box 15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" name="Text Box 16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" name="Text Box 16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" name="Text Box 16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" name="Text Box 16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" name="Text Box 16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" name="Text Box 16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" name="Text Box 16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" name="Text Box 16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" name="Text Box 16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" name="Text Box 16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" name="Text Box 16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" name="Text Box 16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" name="Text Box 16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" name="Text Box 16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" name="Text Box 16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" name="Text Box 16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" name="Text Box 16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" name="Text Box 16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" name="Text Box 16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" name="Text Box 16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" name="Text Box 16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" name="Text Box 16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" name="Text Box 16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" name="Text Box 16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" name="Text Box 16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" name="Text Box 16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" name="Text Box 16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" name="Text Box 16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" name="Text Box 16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" name="Text Box 16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" name="Text Box 16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" name="Text Box 16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" name="Text Box 16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" name="Text Box 16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" name="Text Box 16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" name="Text Box 16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" name="Text Box 16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" name="Text Box 16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" name="Text Box 16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" name="Text Box 16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" name="Text Box 16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" name="Text Box 16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" name="Text Box 16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" name="Text Box 16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" name="Text Box 16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" name="Text Box 16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" name="Text Box 16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" name="Text Box 16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" name="Text Box 16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" name="Text Box 16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" name="Text Box 16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" name="Text Box 16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" name="Text Box 16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" name="Text Box 16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" name="Text Box 16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" name="Text Box 16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" name="Text Box 16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" name="Text Box 16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" name="Text Box 16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" name="Text Box 16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" name="Text Box 16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" name="Text Box 16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" name="Text Box 16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" name="Text Box 16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" name="Text Box 16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" name="Text Box 16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" name="Text Box 16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" name="Text Box 16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" name="Text Box 16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" name="Text Box 16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" name="Text Box 16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" name="Text Box 16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" name="Text Box 16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" name="Text Box 16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" name="Text Box 16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" name="Text Box 16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" name="Text Box 16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" name="Text Box 16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" name="Text Box 16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" name="Text Box 16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" name="Text Box 16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" name="Text Box 16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" name="Text Box 16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" name="Text Box 16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" name="Text Box 16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" name="Text Box 16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" name="Text Box 16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" name="Text Box 16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" name="Text Box 16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" name="Text Box 16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" name="Text Box 16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" name="Text Box 16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" name="Text Box 16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" name="Text Box 16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" name="Text Box 16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" name="Text Box 16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" name="Text Box 16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" name="Text Box 16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" name="Text Box 16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" name="Text Box 16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" name="Text Box 17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" name="Text Box 17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" name="Text Box 17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" name="Text Box 17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" name="Text Box 17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" name="Text Box 17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" name="Text Box 17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" name="Text Box 17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" name="Text Box 17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" name="Text Box 17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" name="Text Box 17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" name="Text Box 17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" name="Text Box 17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" name="Text Box 17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" name="Text Box 17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" name="Text Box 17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" name="Text Box 17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" name="Text Box 17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" name="Text Box 17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" name="Text Box 17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" name="Text Box 17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" name="Text Box 17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" name="Text Box 17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" name="Text Box 17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" name="Text Box 17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" name="Text Box 17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" name="Text Box 17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" name="Text Box 17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" name="Text Box 17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" name="Text Box 17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" name="Text Box 17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" name="Text Box 17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" name="Text Box 17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" name="Text Box 17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" name="Text Box 17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" name="Text Box 17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" name="Text Box 17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" name="Text Box 17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" name="Text Box 17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" name="Text Box 17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" name="Text Box 17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" name="Text Box 17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" name="Text Box 17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" name="Text Box 17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" name="Text Box 17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" name="Text Box 17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" name="Text Box 17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" name="Text Box 17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" name="Text Box 17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" name="Text Box 17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" name="Text Box 17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" name="Text Box 17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" name="Text Box 17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" name="Text Box 17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" name="Text Box 17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" name="Text Box 17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" name="Text Box 17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" name="Text Box 17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" name="Text Box 17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" name="Text Box 17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" name="Text Box 17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" name="Text Box 17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" name="Text Box 17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" name="Text Box 17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" name="Text Box 17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" name="Text Box 17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" name="Text Box 17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" name="Text Box 17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" name="Text Box 17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" name="Text Box 17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0" name="Text Box 17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1" name="Text Box 17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2" name="Text Box 17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3" name="Text Box 17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4" name="Text Box 17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5" name="Text Box 17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6" name="Text Box 17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7" name="Text Box 17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8" name="Text Box 17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9" name="Text Box 17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0" name="Text Box 17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1" name="Text Box 17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2" name="Text Box 17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3" name="Text Box 17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4" name="Text Box 17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5" name="Text Box 17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6" name="Text Box 17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7" name="Text Box 17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8" name="Text Box 17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9" name="Text Box 17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0" name="Text Box 17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1" name="Text Box 17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2" name="Text Box 17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3" name="Text Box 17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4" name="Text Box 17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5" name="Text Box 17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6" name="Text Box 17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7" name="Text Box 17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8" name="Text Box 17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9" name="Text Box 17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0" name="Text Box 18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1" name="Text Box 18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2" name="Text Box 18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3" name="Text Box 18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4" name="Text Box 18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5" name="Text Box 18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6" name="Text Box 18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7" name="Text Box 18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8" name="Text Box 18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9" name="Text Box 18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0" name="Text Box 18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1" name="Text Box 18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2" name="Text Box 18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3" name="Text Box 18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4" name="Text Box 18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5" name="Text Box 18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6" name="Text Box 18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7" name="Text Box 18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8" name="Text Box 18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9" name="Text Box 18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0" name="Text Box 18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1" name="Text Box 18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2" name="Text Box 18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3" name="Text Box 18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4" name="Text Box 18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5" name="Text Box 18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6" name="Text Box 18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7" name="Text Box 18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8" name="Text Box 18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9" name="Text Box 18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0" name="Text Box 18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1" name="Text Box 18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2" name="Text Box 18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3" name="Text Box 18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4" name="Text Box 18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5" name="Text Box 18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6" name="Text Box 18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7" name="Text Box 18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8" name="Text Box 18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9" name="Text Box 18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0" name="Text Box 18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1" name="Text Box 18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2" name="Text Box 18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3" name="Text Box 18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4" name="Text Box 18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5" name="Text Box 18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6" name="Text Box 18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7" name="Text Box 18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8" name="Text Box 18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9" name="Text Box 18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0" name="Text Box 18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1" name="Text Box 18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2" name="Text Box 18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3" name="Text Box 18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4" name="Text Box 18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5" name="Text Box 18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6" name="Text Box 18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7" name="Text Box 18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8" name="Text Box 18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9" name="Text Box 18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0" name="Text Box 18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1" name="Text Box 18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2" name="Text Box 18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3" name="Text Box 18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4" name="Text Box 18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5" name="Text Box 18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6" name="Text Box 18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7" name="Text Box 18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8" name="Text Box 18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9" name="Text Box 18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0" name="Text Box 18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1" name="Text Box 18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2" name="Text Box 18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3" name="Text Box 18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4" name="Text Box 18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5" name="Text Box 18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6" name="Text Box 18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7" name="Text Box 18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8" name="Text Box 18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9" name="Text Box 18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0" name="Text Box 18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1" name="Text Box 18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2" name="Text Box 18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3" name="Text Box 18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4" name="Text Box 18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5" name="Text Box 18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6" name="Text Box 18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7" name="Text Box 18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8" name="Text Box 18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9" name="Text Box 18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0" name="Text Box 18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1" name="Text Box 18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2" name="Text Box 18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3" name="Text Box 18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4" name="Text Box 18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5" name="Text Box 18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6" name="Text Box 18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7" name="Text Box 18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8" name="Text Box 18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9" name="Text Box 18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0" name="Text Box 19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1" name="Text Box 19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2" name="Text Box 19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3" name="Text Box 19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4" name="Text Box 19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5" name="Text Box 19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6" name="Text Box 19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7" name="Text Box 19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8" name="Text Box 19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9" name="Text Box 19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0" name="Text Box 19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1" name="Text Box 19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2" name="Text Box 19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3" name="Text Box 19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4" name="Text Box 19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5" name="Text Box 19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6" name="Text Box 19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7" name="Text Box 19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8" name="Text Box 19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9" name="Text Box 19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0" name="Text Box 19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1" name="Text Box 19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2" name="Text Box 19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3" name="Text Box 19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4" name="Text Box 19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5" name="Text Box 19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6" name="Text Box 19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7" name="Text Box 19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8" name="Text Box 19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9" name="Text Box 19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0" name="Text Box 19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1" name="Text Box 19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2" name="Text Box 19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3" name="Text Box 19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4" name="Text Box 19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5" name="Text Box 19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6" name="Text Box 19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7" name="Text Box 19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8" name="Text Box 19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9" name="Text Box 19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0" name="Text Box 19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1" name="Text Box 19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2" name="Text Box 19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3" name="Text Box 19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4" name="Text Box 19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5" name="Text Box 19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6" name="Text Box 19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7" name="Text Box 19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8" name="Text Box 19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9" name="Text Box 19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0" name="Text Box 19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1" name="Text Box 19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2" name="Text Box 19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3" name="Text Box 19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4" name="Text Box 19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5" name="Text Box 19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6" name="Text Box 19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7" name="Text Box 19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8" name="Text Box 19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9" name="Text Box 19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0" name="Text Box 19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1" name="Text Box 19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2" name="Text Box 19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3" name="Text Box 19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4" name="Text Box 19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5" name="Text Box 19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6" name="Text Box 19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7" name="Text Box 19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8" name="Text Box 19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9" name="Text Box 19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0" name="Text Box 19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1" name="Text Box 19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2" name="Text Box 19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3" name="Text Box 19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4" name="Text Box 19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5" name="Text Box 19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6" name="Text Box 19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7" name="Text Box 19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8" name="Text Box 19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9" name="Text Box 19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0" name="Text Box 19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1" name="Text Box 19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2" name="Text Box 19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3" name="Text Box 19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4" name="Text Box 19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5" name="Text Box 19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6" name="Text Box 19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7" name="Text Box 19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8" name="Text Box 19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9" name="Text Box 19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0" name="Text Box 19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1" name="Text Box 19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2" name="Text Box 19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3" name="Text Box 19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4" name="Text Box 19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5" name="Text Box 19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6" name="Text Box 19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7" name="Text Box 19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8" name="Text Box 19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9" name="Text Box 19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0" name="Text Box 20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1" name="Text Box 20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2" name="Text Box 20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3" name="Text Box 20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4" name="Text Box 20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5" name="Text Box 20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6" name="Text Box 20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7" name="Text Box 20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8" name="Text Box 20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9" name="Text Box 20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0" name="Text Box 20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1" name="Text Box 20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2" name="Text Box 20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3" name="Text Box 20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4" name="Text Box 20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5" name="Text Box 20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6" name="Text Box 20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7" name="Text Box 20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8" name="Text Box 20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9" name="Text Box 20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0" name="Text Box 20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1" name="Text Box 20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2" name="Text Box 20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3" name="Text Box 20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4" name="Text Box 20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5" name="Text Box 20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6" name="Text Box 20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7" name="Text Box 20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8" name="Text Box 20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9" name="Text Box 20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0" name="Text Box 20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1" name="Text Box 20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2" name="Text Box 20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3" name="Text Box 20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4" name="Text Box 20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5" name="Text Box 20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6" name="Text Box 20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7" name="Text Box 20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8" name="Text Box 20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9" name="Text Box 20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0" name="Text Box 20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1" name="Text Box 20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2" name="Text Box 20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3" name="Text Box 20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4" name="Text Box 20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5" name="Text Box 20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6" name="Text Box 20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7" name="Text Box 20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8" name="Text Box 20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9" name="Text Box 20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0" name="Text Box 20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1" name="Text Box 20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2" name="Text Box 20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3" name="Text Box 20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4" name="Text Box 20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5" name="Text Box 20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6" name="Text Box 20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7" name="Text Box 20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8" name="Text Box 20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9" name="Text Box 20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0" name="Text Box 20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1" name="Text Box 20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2" name="Text Box 20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3" name="Text Box 20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4" name="Text Box 20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5" name="Text Box 20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6" name="Text Box 20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7" name="Text Box 20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8" name="Text Box 20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9" name="Text Box 20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0" name="Text Box 20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1" name="Text Box 20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2" name="Text Box 20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3" name="Text Box 20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4" name="Text Box 20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5" name="Text Box 20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6" name="Text Box 20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7" name="Text Box 20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8" name="Text Box 20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9" name="Text Box 20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0" name="Text Box 20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1" name="Text Box 20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2" name="Text Box 20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3" name="Text Box 20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4" name="Text Box 20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5" name="Text Box 20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6" name="Text Box 20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7" name="Text Box 20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8" name="Text Box 20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9" name="Text Box 20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0" name="Text Box 20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1" name="Text Box 20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2" name="Text Box 20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3" name="Text Box 20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4" name="Text Box 20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5" name="Text Box 20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6" name="Text Box 20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7" name="Text Box 20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8" name="Text Box 20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9" name="Text Box 20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0" name="Text Box 21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1" name="Text Box 21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2" name="Text Box 21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3" name="Text Box 21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4" name="Text Box 21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5" name="Text Box 21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6" name="Text Box 21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7" name="Text Box 21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8" name="Text Box 21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9" name="Text Box 21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0" name="Text Box 21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1" name="Text Box 21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2" name="Text Box 21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3" name="Text Box 21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4" name="Text Box 21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5" name="Text Box 21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6" name="Text Box 21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7" name="Text Box 21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8" name="Text Box 21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9" name="Text Box 21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0" name="Text Box 21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1" name="Text Box 21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2" name="Text Box 21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3" name="Text Box 21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4" name="Text Box 21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5" name="Text Box 21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6" name="Text Box 21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7" name="Text Box 21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8" name="Text Box 21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9" name="Text Box 21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0" name="Text Box 21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1" name="Text Box 21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2" name="Text Box 21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3" name="Text Box 21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4" name="Text Box 21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5" name="Text Box 21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6" name="Text Box 21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7" name="Text Box 21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8" name="Text Box 21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9" name="Text Box 21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0" name="Text Box 21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1" name="Text Box 21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2" name="Text Box 21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3" name="Text Box 21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4" name="Text Box 21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5" name="Text Box 21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6" name="Text Box 21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7" name="Text Box 21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8" name="Text Box 21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9" name="Text Box 21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0" name="Text Box 21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1" name="Text Box 21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2" name="Text Box 21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3" name="Text Box 21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4" name="Text Box 21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5" name="Text Box 21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6" name="Text Box 21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7" name="Text Box 21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8" name="Text Box 21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9" name="Text Box 21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0" name="Text Box 21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1" name="Text Box 21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2" name="Text Box 21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3" name="Text Box 21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4" name="Text Box 21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5" name="Text Box 21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6" name="Text Box 21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7" name="Text Box 21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8" name="Text Box 21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9" name="Text Box 21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0" name="Text Box 21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1" name="Text Box 21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2" name="Text Box 21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3" name="Text Box 21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4" name="Text Box 21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5" name="Text Box 21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6" name="Text Box 21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7" name="Text Box 21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8" name="Text Box 21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9" name="Text Box 21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0" name="Text Box 21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1" name="Text Box 21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2" name="Text Box 21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3" name="Text Box 21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4" name="Text Box 21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5" name="Text Box 21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6" name="Text Box 21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7" name="Text Box 21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8" name="Text Box 21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9" name="Text Box 21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0" name="Text Box 21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1" name="Text Box 21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2" name="Text Box 21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3" name="Text Box 21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4" name="Text Box 21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5" name="Text Box 21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6" name="Text Box 21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7" name="Text Box 21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8" name="Text Box 21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9" name="Text Box 21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0" name="Text Box 22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1" name="Text Box 22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2" name="Text Box 22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3" name="Text Box 22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4" name="Text Box 22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5" name="Text Box 22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6" name="Text Box 22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7" name="Text Box 22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8" name="Text Box 22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9" name="Text Box 22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0" name="Text Box 22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1" name="Text Box 22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2" name="Text Box 22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3" name="Text Box 22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4" name="Text Box 22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5" name="Text Box 22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6" name="Text Box 22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7" name="Text Box 22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8" name="Text Box 22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9" name="Text Box 22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0" name="Text Box 22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1" name="Text Box 22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2" name="Text Box 22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3" name="Text Box 22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4" name="Text Box 22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5" name="Text Box 22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6" name="Text Box 22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7" name="Text Box 22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8" name="Text Box 22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9" name="Text Box 22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0" name="Text Box 22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1" name="Text Box 22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2" name="Text Box 22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3" name="Text Box 22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4" name="Text Box 22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5" name="Text Box 22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6" name="Text Box 22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7" name="Text Box 22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8" name="Text Box 22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9" name="Text Box 22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0" name="Text Box 22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1" name="Text Box 22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2" name="Text Box 22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3" name="Text Box 22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4" name="Text Box 22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5" name="Text Box 22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6" name="Text Box 22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7" name="Text Box 22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8" name="Text Box 22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9" name="Text Box 22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0" name="Text Box 22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1" name="Text Box 22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2" name="Text Box 22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3" name="Text Box 22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4" name="Text Box 22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5" name="Text Box 22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6" name="Text Box 22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7" name="Text Box 22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8" name="Text Box 22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9" name="Text Box 22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0" name="Text Box 22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1" name="Text Box 22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2" name="Text Box 22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3" name="Text Box 22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4" name="Text Box 22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5" name="Text Box 22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6" name="Text Box 22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7" name="Text Box 22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8" name="Text Box 22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9" name="Text Box 22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0" name="Text Box 22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1" name="Text Box 22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2" name="Text Box 22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3" name="Text Box 22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4" name="Text Box 22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5" name="Text Box 22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6" name="Text Box 22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7" name="Text Box 22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8" name="Text Box 22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9" name="Text Box 22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0" name="Text Box 22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1" name="Text Box 22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2" name="Text Box 22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3" name="Text Box 22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4" name="Text Box 22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5" name="Text Box 22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6" name="Text Box 22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7" name="Text Box 22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8" name="Text Box 22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9" name="Text Box 22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0" name="Text Box 22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1" name="Text Box 22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2" name="Text Box 22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3" name="Text Box 22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4" name="Text Box 22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5" name="Text Box 22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6" name="Text Box 22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7" name="Text Box 22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8" name="Text Box 22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9" name="Text Box 22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0" name="Text Box 23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1" name="Text Box 23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2" name="Text Box 23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3" name="Text Box 23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4" name="Text Box 23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5" name="Text Box 23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6" name="Text Box 23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7" name="Text Box 23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8" name="Text Box 23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9" name="Text Box 23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0" name="Text Box 23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1" name="Text Box 23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2" name="Text Box 23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3" name="Text Box 23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4" name="Text Box 23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5" name="Text Box 23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6" name="Text Box 23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7" name="Text Box 23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8" name="Text Box 23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9" name="Text Box 23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0" name="Text Box 23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1" name="Text Box 23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2" name="Text Box 23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3" name="Text Box 23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4" name="Text Box 23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5" name="Text Box 23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6" name="Text Box 23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7" name="Text Box 23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8" name="Text Box 23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9" name="Text Box 23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0" name="Text Box 23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1" name="Text Box 23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2" name="Text Box 23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3" name="Text Box 23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4" name="Text Box 23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5" name="Text Box 23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6" name="Text Box 23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7" name="Text Box 23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8" name="Text Box 23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9" name="Text Box 23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0" name="Text Box 23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1" name="Text Box 23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2" name="Text Box 23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3" name="Text Box 23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4" name="Text Box 23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5" name="Text Box 23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6" name="Text Box 23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7" name="Text Box 23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8" name="Text Box 23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9" name="Text Box 23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0" name="Text Box 23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1" name="Text Box 23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2" name="Text Box 23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3" name="Text Box 23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4" name="Text Box 23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5" name="Text Box 23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6" name="Text Box 23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7" name="Text Box 23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8" name="Text Box 23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9" name="Text Box 23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0" name="Text Box 23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1" name="Text Box 23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2" name="Text Box 23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3" name="Text Box 23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4" name="Text Box 23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5" name="Text Box 23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6" name="Text Box 23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7" name="Text Box 23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8" name="Text Box 23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9" name="Text Box 23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0" name="Text Box 23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1" name="Text Box 23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2" name="Text Box 23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3" name="Text Box 23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4" name="Text Box 23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5" name="Text Box 23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6" name="Text Box 23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7" name="Text Box 23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8" name="Text Box 23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9" name="Text Box 23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0" name="Text Box 23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1" name="Text Box 23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2" name="Text Box 23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3" name="Text Box 23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4" name="Text Box 23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5" name="Text Box 23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6" name="Text Box 23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7" name="Text Box 23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8" name="Text Box 23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9" name="Text Box 23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0" name="Text Box 23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1" name="Text Box 23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2" name="Text Box 23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3" name="Text Box 23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4" name="Text Box 23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5" name="Text Box 23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6" name="Text Box 23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7" name="Text Box 23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8" name="Text Box 23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9" name="Text Box 23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0" name="Text Box 24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1" name="Text Box 24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2" name="Text Box 24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3" name="Text Box 24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4" name="Text Box 24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5" name="Text Box 24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6" name="Text Box 24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7" name="Text Box 24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8" name="Text Box 24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9" name="Text Box 24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0" name="Text Box 24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1" name="Text Box 24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2" name="Text Box 24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3" name="Text Box 24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4" name="Text Box 24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5" name="Text Box 24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6" name="Text Box 24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7" name="Text Box 24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8" name="Text Box 24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9" name="Text Box 24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0" name="Text Box 24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1" name="Text Box 24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2" name="Text Box 24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3" name="Text Box 24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4" name="Text Box 24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5" name="Text Box 24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6" name="Text Box 24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7" name="Text Box 24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8" name="Text Box 24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9" name="Text Box 24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0" name="Text Box 24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1" name="Text Box 24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2" name="Text Box 24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3" name="Text Box 24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4" name="Text Box 24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5" name="Text Box 24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6" name="Text Box 24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7" name="Text Box 24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8" name="Text Box 24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9" name="Text Box 24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0" name="Text Box 24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1" name="Text Box 24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2" name="Text Box 24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3" name="Text Box 24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4" name="Text Box 24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5" name="Text Box 24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6" name="Text Box 24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7" name="Text Box 24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8" name="Text Box 24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9" name="Text Box 24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0" name="Text Box 24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1" name="Text Box 24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2" name="Text Box 24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3" name="Text Box 24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4" name="Text Box 24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5" name="Text Box 24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6" name="Text Box 24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7" name="Text Box 24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8" name="Text Box 24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9" name="Text Box 24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0" name="Text Box 24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1" name="Text Box 24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2" name="Text Box 24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3" name="Text Box 24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4" name="Text Box 24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5" name="Text Box 24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6" name="Text Box 24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7" name="Text Box 24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8" name="Text Box 24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9" name="Text Box 24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0" name="Text Box 24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1" name="Text Box 24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2" name="Text Box 24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3" name="Text Box 24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4" name="Text Box 24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5" name="Text Box 24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6" name="Text Box 24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7" name="Text Box 24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8" name="Text Box 24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9" name="Text Box 24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0" name="Text Box 24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1" name="Text Box 24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2" name="Text Box 24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3" name="Text Box 24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4" name="Text Box 24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5" name="Text Box 24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6" name="Text Box 24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7" name="Text Box 24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8" name="Text Box 24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9" name="Text Box 24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0" name="Text Box 24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1" name="Text Box 24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2" name="Text Box 24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3" name="Text Box 24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4" name="Text Box 24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5" name="Text Box 24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6" name="Text Box 24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7" name="Text Box 24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8" name="Text Box 24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9" name="Text Box 24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0" name="Text Box 25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1" name="Text Box 25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2" name="Text Box 25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3" name="Text Box 25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4" name="Text Box 25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5" name="Text Box 25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6" name="Text Box 25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7" name="Text Box 25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8" name="Text Box 25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9" name="Text Box 25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0" name="Text Box 25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1" name="Text Box 25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2" name="Text Box 25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3" name="Text Box 25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4" name="Text Box 25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5" name="Text Box 25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6" name="Text Box 25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7" name="Text Box 25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8" name="Text Box 25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9" name="Text Box 25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0" name="Text Box 25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1" name="Text Box 25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2" name="Text Box 25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3" name="Text Box 25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4" name="Text Box 25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5" name="Text Box 25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6" name="Text Box 25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7" name="Text Box 25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8" name="Text Box 25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9" name="Text Box 25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0" name="Text Box 25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1" name="Text Box 25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2" name="Text Box 25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3" name="Text Box 25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4" name="Text Box 25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5" name="Text Box 25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6" name="Text Box 25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7" name="Text Box 25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8" name="Text Box 25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9" name="Text Box 25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0" name="Text Box 25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1" name="Text Box 25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2" name="Text Box 25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3" name="Text Box 25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4" name="Text Box 25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5" name="Text Box 25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6" name="Text Box 25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7" name="Text Box 25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8" name="Text Box 25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9" name="Text Box 25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0" name="Text Box 25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1" name="Text Box 25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2" name="Text Box 25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3" name="Text Box 25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4" name="Text Box 25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5" name="Text Box 25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6" name="Text Box 25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7" name="Text Box 25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8" name="Text Box 25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9" name="Text Box 25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0" name="Text Box 25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1" name="Text Box 25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2" name="Text Box 25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3" name="Text Box 25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4" name="Text Box 25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5" name="Text Box 25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6" name="Text Box 25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7" name="Text Box 25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8" name="Text Box 25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9" name="Text Box 25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0" name="Text Box 25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1" name="Text Box 25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2" name="Text Box 25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3" name="Text Box 25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4" name="Text Box 25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5" name="Text Box 25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6" name="Text Box 25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7" name="Text Box 25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8" name="Text Box 25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9" name="Text Box 25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0" name="Text Box 25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1" name="Text Box 25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2" name="Text Box 25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3" name="Text Box 25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4" name="Text Box 25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5" name="Text Box 25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6" name="Text Box 25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7" name="Text Box 25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8" name="Text Box 25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9" name="Text Box 25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0" name="Text Box 25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1" name="Text Box 25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2" name="Text Box 25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3" name="Text Box 25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4" name="Text Box 25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5" name="Text Box 25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6" name="Text Box 25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7" name="Text Box 25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8" name="Text Box 25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9" name="Text Box 25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0" name="Text Box 26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1" name="Text Box 26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2" name="Text Box 26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3" name="Text Box 26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4" name="Text Box 26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5" name="Text Box 26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6" name="Text Box 26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7" name="Text Box 26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8" name="Text Box 26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9" name="Text Box 26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0" name="Text Box 26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1" name="Text Box 26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2" name="Text Box 26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3" name="Text Box 26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4" name="Text Box 26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5" name="Text Box 26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6" name="Text Box 26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7" name="Text Box 26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8" name="Text Box 26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9" name="Text Box 26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0" name="Text Box 26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1" name="Text Box 26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2" name="Text Box 26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3" name="Text Box 26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4" name="Text Box 26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5" name="Text Box 26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6" name="Text Box 26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7" name="Text Box 26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8" name="Text Box 26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9" name="Text Box 26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0" name="Text Box 26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1" name="Text Box 26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2" name="Text Box 26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3" name="Text Box 26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4" name="Text Box 26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5" name="Text Box 26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6" name="Text Box 26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7" name="Text Box 26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8" name="Text Box 26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9" name="Text Box 26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0" name="Text Box 26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1" name="Text Box 26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2" name="Text Box 26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3" name="Text Box 26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4" name="Text Box 26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5" name="Text Box 26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6" name="Text Box 26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7" name="Text Box 26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8" name="Text Box 26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9" name="Text Box 26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0" name="Text Box 26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1" name="Text Box 26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2" name="Text Box 26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3" name="Text Box 26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4" name="Text Box 26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5" name="Text Box 26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6" name="Text Box 26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7" name="Text Box 26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8" name="Text Box 26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9" name="Text Box 26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0" name="Text Box 26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1" name="Text Box 26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2" name="Text Box 26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3" name="Text Box 26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4" name="Text Box 26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5" name="Text Box 26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6" name="Text Box 26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7" name="Text Box 26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8" name="Text Box 26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9" name="Text Box 26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0" name="Text Box 26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1" name="Text Box 26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2" name="Text Box 26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3" name="Text Box 26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4" name="Text Box 26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5" name="Text Box 26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6" name="Text Box 26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7" name="Text Box 26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8" name="Text Box 26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9" name="Text Box 26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0" name="Text Box 26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1" name="Text Box 26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2" name="Text Box 26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3" name="Text Box 26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4" name="Text Box 26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5" name="Text Box 26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6" name="Text Box 26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7" name="Text Box 26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8" name="Text Box 26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9" name="Text Box 26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0" name="Text Box 26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1" name="Text Box 26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2" name="Text Box 26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3" name="Text Box 26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4" name="Text Box 26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5" name="Text Box 26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6" name="Text Box 26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7" name="Text Box 26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8" name="Text Box 26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9" name="Text Box 26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0" name="Text Box 27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1" name="Text Box 27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2" name="Text Box 27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3" name="Text Box 27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4" name="Text Box 27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5" name="Text Box 27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6" name="Text Box 27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7" name="Text Box 27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8" name="Text Box 27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9" name="Text Box 27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0" name="Text Box 27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1" name="Text Box 27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2" name="Text Box 27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3" name="Text Box 27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4" name="Text Box 27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5" name="Text Box 27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6" name="Text Box 27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7" name="Text Box 27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8" name="Text Box 27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9" name="Text Box 27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0" name="Text Box 27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1" name="Text Box 27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2" name="Text Box 27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3" name="Text Box 27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4" name="Text Box 27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5" name="Text Box 27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6" name="Text Box 27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7" name="Text Box 27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8" name="Text Box 27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9" name="Text Box 27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0" name="Text Box 27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1" name="Text Box 27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2" name="Text Box 27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3" name="Text Box 27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4" name="Text Box 27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5" name="Text Box 27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6" name="Text Box 27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7" name="Text Box 27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8" name="Text Box 27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9" name="Text Box 27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0" name="Text Box 27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1" name="Text Box 27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2" name="Text Box 27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3" name="Text Box 27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4" name="Text Box 27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5" name="Text Box 27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6" name="Text Box 27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7" name="Text Box 27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8" name="Text Box 27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9" name="Text Box 27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0" name="Text Box 27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1" name="Text Box 27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2" name="Text Box 27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3" name="Text Box 27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4" name="Text Box 27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5" name="Text Box 27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6" name="Text Box 27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7" name="Text Box 27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8" name="Text Box 27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9" name="Text Box 27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0" name="Text Box 27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1" name="Text Box 27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2" name="Text Box 27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3" name="Text Box 27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4" name="Text Box 27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5" name="Text Box 27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6" name="Text Box 27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7" name="Text Box 27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8" name="Text Box 27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9" name="Text Box 27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0" name="Text Box 27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1" name="Text Box 27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2" name="Text Box 27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3" name="Text Box 27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4" name="Text Box 27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5" name="Text Box 27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6" name="Text Box 27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7" name="Text Box 27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8" name="Text Box 27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9" name="Text Box 27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0" name="Text Box 27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1" name="Text Box 27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2" name="Text Box 27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3" name="Text Box 27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4" name="Text Box 27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5" name="Text Box 27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6" name="Text Box 27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7" name="Text Box 27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8" name="Text Box 27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9" name="Text Box 27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0" name="Text Box 27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1" name="Text Box 27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2" name="Text Box 27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3" name="Text Box 27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4" name="Text Box 27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5" name="Text Box 27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6" name="Text Box 27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7" name="Text Box 27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8" name="Text Box 27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9" name="Text Box 27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0" name="Text Box 28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1" name="Text Box 28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2" name="Text Box 28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3" name="Text Box 28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4" name="Text Box 28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5" name="Text Box 28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6" name="Text Box 28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7" name="Text Box 28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8" name="Text Box 28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9" name="Text Box 28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0" name="Text Box 28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1" name="Text Box 28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2" name="Text Box 28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3" name="Text Box 28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4" name="Text Box 28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5" name="Text Box 28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6" name="Text Box 28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7" name="Text Box 28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8" name="Text Box 28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9" name="Text Box 28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0" name="Text Box 28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1" name="Text Box 28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2" name="Text Box 28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3" name="Text Box 28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4" name="Text Box 28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5" name="Text Box 28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6" name="Text Box 28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7" name="Text Box 28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8" name="Text Box 28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9" name="Text Box 28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0" name="Text Box 28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1" name="Text Box 28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2" name="Text Box 28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3" name="Text Box 28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4" name="Text Box 28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5" name="Text Box 28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6" name="Text Box 28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7" name="Text Box 28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8" name="Text Box 28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9" name="Text Box 28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0" name="Text Box 28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1" name="Text Box 28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2" name="Text Box 28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3" name="Text Box 28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4" name="Text Box 28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5" name="Text Box 28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6" name="Text Box 28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7" name="Text Box 28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8" name="Text Box 28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9" name="Text Box 28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0" name="Text Box 28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1" name="Text Box 28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2" name="Text Box 28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3" name="Text Box 28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4" name="Text Box 28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5" name="Text Box 28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6" name="Text Box 28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7" name="Text Box 28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8" name="Text Box 28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9" name="Text Box 28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0" name="Text Box 28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1" name="Text Box 28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2" name="Text Box 28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3" name="Text Box 28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4" name="Text Box 28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5" name="Text Box 28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6" name="Text Box 28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7" name="Text Box 28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8" name="Text Box 28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9" name="Text Box 28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0" name="Text Box 28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1" name="Text Box 28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2" name="Text Box 28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3" name="Text Box 28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4" name="Text Box 28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5" name="Text Box 28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6" name="Text Box 28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7" name="Text Box 28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8" name="Text Box 28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9" name="Text Box 28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0" name="Text Box 28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1" name="Text Box 28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2" name="Text Box 28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3" name="Text Box 28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4" name="Text Box 28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5" name="Text Box 28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6" name="Text Box 28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7" name="Text Box 28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8" name="Text Box 28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9" name="Text Box 28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0" name="Text Box 28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1" name="Text Box 28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2" name="Text Box 28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3" name="Text Box 28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4" name="Text Box 28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5" name="Text Box 28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6" name="Text Box 28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7" name="Text Box 28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8" name="Text Box 28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9" name="Text Box 28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0" name="Text Box 29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1" name="Text Box 29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2" name="Text Box 29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3" name="Text Box 29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4" name="Text Box 29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5" name="Text Box 29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6" name="Text Box 29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7" name="Text Box 29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8" name="Text Box 29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9" name="Text Box 29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0" name="Text Box 29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1" name="Text Box 29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2" name="Text Box 29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3" name="Text Box 29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4" name="Text Box 29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5" name="Text Box 29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6" name="Text Box 29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7" name="Text Box 29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8" name="Text Box 29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9" name="Text Box 29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0" name="Text Box 29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1" name="Text Box 29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2" name="Text Box 29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3" name="Text Box 29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4" name="Text Box 29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5" name="Text Box 29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6" name="Text Box 29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7" name="Text Box 29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8" name="Text Box 29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9" name="Text Box 29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0" name="Text Box 29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1" name="Text Box 29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2" name="Text Box 29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3" name="Text Box 29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4" name="Text Box 29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5" name="Text Box 29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6" name="Text Box 29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7" name="Text Box 29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8" name="Text Box 29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9" name="Text Box 29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0" name="Text Box 29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1" name="Text Box 29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2" name="Text Box 29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3" name="Text Box 29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4" name="Text Box 29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5" name="Text Box 29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6" name="Text Box 29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7" name="Text Box 29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8" name="Text Box 29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9" name="Text Box 29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0" name="Text Box 29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1" name="Text Box 29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2" name="Text Box 29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3" name="Text Box 29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4" name="Text Box 29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5" name="Text Box 29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6" name="Text Box 29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7" name="Text Box 29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8" name="Text Box 29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9" name="Text Box 29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0" name="Text Box 29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1" name="Text Box 29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2" name="Text Box 29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3" name="Text Box 29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4" name="Text Box 29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5" name="Text Box 29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6" name="Text Box 29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7" name="Text Box 29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8" name="Text Box 29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9" name="Text Box 29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0" name="Text Box 29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1" name="Text Box 29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2" name="Text Box 29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3" name="Text Box 29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4" name="Text Box 29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5" name="Text Box 29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6" name="Text Box 29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7" name="Text Box 29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8" name="Text Box 29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9" name="Text Box 29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0" name="Text Box 29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1" name="Text Box 29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2" name="Text Box 29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3" name="Text Box 29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4" name="Text Box 29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5" name="Text Box 29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6" name="Text Box 29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7" name="Text Box 29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8" name="Text Box 29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9" name="Text Box 29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0" name="Text Box 29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1" name="Text Box 29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2" name="Text Box 29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3" name="Text Box 29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4" name="Text Box 29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5" name="Text Box 29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6" name="Text Box 29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7" name="Text Box 29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8" name="Text Box 29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9" name="Text Box 29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0" name="Text Box 30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1" name="Text Box 30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2" name="Text Box 30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3" name="Text Box 30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4" name="Text Box 30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5" name="Text Box 30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6" name="Text Box 30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7" name="Text Box 30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8" name="Text Box 30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9" name="Text Box 30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0" name="Text Box 30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1" name="Text Box 30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2" name="Text Box 30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3" name="Text Box 30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4" name="Text Box 30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5" name="Text Box 30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6" name="Text Box 30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7" name="Text Box 30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8" name="Text Box 30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9" name="Text Box 30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0" name="Text Box 30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1" name="Text Box 30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2" name="Text Box 30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3" name="Text Box 30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4" name="Text Box 30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5" name="Text Box 30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6" name="Text Box 30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7" name="Text Box 30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8" name="Text Box 30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9" name="Text Box 30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0" name="Text Box 30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1" name="Text Box 30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2" name="Text Box 30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3" name="Text Box 30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4" name="Text Box 30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5" name="Text Box 30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6" name="Text Box 30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7" name="Text Box 30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8" name="Text Box 30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9" name="Text Box 30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0" name="Text Box 30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1" name="Text Box 30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2" name="Text Box 30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3" name="Text Box 30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4" name="Text Box 30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5" name="Text Box 30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6" name="Text Box 30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7" name="Text Box 30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8" name="Text Box 30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9" name="Text Box 30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0" name="Text Box 30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1" name="Text Box 30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2" name="Text Box 30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3" name="Text Box 30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4" name="Text Box 30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5" name="Text Box 30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6" name="Text Box 30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7" name="Text Box 30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8" name="Text Box 30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9" name="Text Box 30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0" name="Text Box 30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1" name="Text Box 30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2" name="Text Box 30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3" name="Text Box 30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4" name="Text Box 30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5" name="Text Box 30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6" name="Text Box 30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7" name="Text Box 30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8" name="Text Box 30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9" name="Text Box 30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0" name="Text Box 30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1" name="Text Box 30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2" name="Text Box 30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3" name="Text Box 30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4" name="Text Box 30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5" name="Text Box 30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6" name="Text Box 30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7" name="Text Box 30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8" name="Text Box 30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9" name="Text Box 30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0" name="Text Box 30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1" name="Text Box 30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2" name="Text Box 30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3" name="Text Box 30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4" name="Text Box 30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5" name="Text Box 30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6" name="Text Box 30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7" name="Text Box 30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8" name="Text Box 30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9" name="Text Box 30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0" name="Text Box 30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1" name="Text Box 30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2" name="Text Box 30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3" name="Text Box 30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4" name="Text Box 30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5" name="Text Box 30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6" name="Text Box 30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7" name="Text Box 30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8" name="Text Box 30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9" name="Text Box 30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0" name="Text Box 31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1" name="Text Box 31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2" name="Text Box 31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3" name="Text Box 31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4" name="Text Box 31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5" name="Text Box 31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6" name="Text Box 31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7" name="Text Box 31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8" name="Text Box 31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9" name="Text Box 31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0" name="Text Box 31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1" name="Text Box 31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2" name="Text Box 31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3" name="Text Box 31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4" name="Text Box 31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5" name="Text Box 31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6" name="Text Box 31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7" name="Text Box 31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8" name="Text Box 31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9" name="Text Box 31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0" name="Text Box 31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1" name="Text Box 31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2" name="Text Box 31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3" name="Text Box 31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4" name="Text Box 31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5" name="Text Box 31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6" name="Text Box 31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7" name="Text Box 31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8" name="Text Box 31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9" name="Text Box 31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0" name="Text Box 31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1" name="Text Box 31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2" name="Text Box 31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3" name="Text Box 31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4" name="Text Box 31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5" name="Text Box 31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6" name="Text Box 31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7" name="Text Box 31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8" name="Text Box 31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9" name="Text Box 31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0" name="Text Box 31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1" name="Text Box 31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2" name="Text Box 31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3" name="Text Box 31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4" name="Text Box 31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5" name="Text Box 31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6" name="Text Box 31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7" name="Text Box 31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8" name="Text Box 31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9" name="Text Box 31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0" name="Text Box 31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1" name="Text Box 31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2" name="Text Box 31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3" name="Text Box 31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4" name="Text Box 31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5" name="Text Box 31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6" name="Text Box 31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7" name="Text Box 31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8" name="Text Box 31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9" name="Text Box 31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0" name="Text Box 31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1" name="Text Box 31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2" name="Text Box 31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3" name="Text Box 31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4" name="Text Box 31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5" name="Text Box 31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6" name="Text Box 31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7" name="Text Box 31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8" name="Text Box 31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9" name="Text Box 31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0" name="Text Box 31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1" name="Text Box 31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2" name="Text Box 31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3" name="Text Box 31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4" name="Text Box 31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5" name="Text Box 31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6" name="Text Box 31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7" name="Text Box 31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8" name="Text Box 31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9" name="Text Box 31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0" name="Text Box 31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1" name="Text Box 31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2" name="Text Box 31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3" name="Text Box 31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4" name="Text Box 31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5" name="Text Box 31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6" name="Text Box 31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7" name="Text Box 31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8" name="Text Box 31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9" name="Text Box 31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0" name="Text Box 31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1" name="Text Box 31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2" name="Text Box 31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3" name="Text Box 31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4" name="Text Box 31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5" name="Text Box 31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6" name="Text Box 31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7" name="Text Box 31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8" name="Text Box 31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9" name="Text Box 31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0" name="Text Box 32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1" name="Text Box 32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2" name="Text Box 32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3" name="Text Box 32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4" name="Text Box 32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5" name="Text Box 32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6" name="Text Box 32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7" name="Text Box 32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8" name="Text Box 32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9" name="Text Box 32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0" name="Text Box 32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1" name="Text Box 32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2" name="Text Box 32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3" name="Text Box 32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4" name="Text Box 32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5" name="Text Box 32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6" name="Text Box 32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7" name="Text Box 32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8" name="Text Box 32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9" name="Text Box 32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0" name="Text Box 32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1" name="Text Box 32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2" name="Text Box 32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3" name="Text Box 32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4" name="Text Box 32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5" name="Text Box 32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6" name="Text Box 32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7" name="Text Box 32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8" name="Text Box 32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9" name="Text Box 32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0" name="Text Box 32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1" name="Text Box 32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2" name="Text Box 32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3" name="Text Box 32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4" name="Text Box 32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5" name="Text Box 32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6" name="Text Box 32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7" name="Text Box 32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8" name="Text Box 32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9" name="Text Box 32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0" name="Text Box 32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1" name="Text Box 32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2" name="Text Box 32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3" name="Text Box 32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4" name="Text Box 32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5" name="Text Box 32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6" name="Text Box 32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7" name="Text Box 32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8" name="Text Box 32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9" name="Text Box 32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0" name="Text Box 32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1" name="Text Box 32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2" name="Text Box 32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3" name="Text Box 32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4" name="Text Box 32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5" name="Text Box 32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6" name="Text Box 32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7" name="Text Box 32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8" name="Text Box 32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9" name="Text Box 32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0" name="Text Box 32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1" name="Text Box 32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2" name="Text Box 32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3" name="Text Box 32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4" name="Text Box 32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5" name="Text Box 32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6" name="Text Box 32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7" name="Text Box 32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8" name="Text Box 32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9" name="Text Box 32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0" name="Text Box 32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1" name="Text Box 32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2" name="Text Box 32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3" name="Text Box 32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4" name="Text Box 32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5" name="Text Box 32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6" name="Text Box 32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7" name="Text Box 32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8" name="Text Box 32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9" name="Text Box 32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0" name="Text Box 32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1" name="Text Box 32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2" name="Text Box 32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3" name="Text Box 32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4" name="Text Box 32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5" name="Text Box 32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6" name="Text Box 32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7" name="Text Box 32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8" name="Text Box 32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9" name="Text Box 32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0" name="Text Box 32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1" name="Text Box 32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2" name="Text Box 32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3" name="Text Box 32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4" name="Text Box 32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5" name="Text Box 32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6" name="Text Box 32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7" name="Text Box 32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8" name="Text Box 32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9" name="Text Box 32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0" name="Text Box 33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1" name="Text Box 33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2" name="Text Box 33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3" name="Text Box 33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4" name="Text Box 33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5" name="Text Box 33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6" name="Text Box 33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7" name="Text Box 33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8" name="Text Box 33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9" name="Text Box 33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0" name="Text Box 33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1" name="Text Box 33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2" name="Text Box 33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3" name="Text Box 33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4" name="Text Box 33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5" name="Text Box 33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6" name="Text Box 33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7" name="Text Box 33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8" name="Text Box 33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9" name="Text Box 33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0" name="Text Box 33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1" name="Text Box 33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2" name="Text Box 33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3" name="Text Box 33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4" name="Text Box 33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5" name="Text Box 33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6" name="Text Box 33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7" name="Text Box 33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8" name="Text Box 33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9" name="Text Box 33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0" name="Text Box 33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1" name="Text Box 33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2" name="Text Box 33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3" name="Text Box 33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4" name="Text Box 33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5" name="Text Box 33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6" name="Text Box 33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7" name="Text Box 33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8" name="Text Box 33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9" name="Text Box 33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0" name="Text Box 33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1" name="Text Box 33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2" name="Text Box 33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3" name="Text Box 33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4" name="Text Box 33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5" name="Text Box 33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6" name="Text Box 33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7" name="Text Box 33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8" name="Text Box 33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9" name="Text Box 33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0" name="Text Box 33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1" name="Text Box 33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2" name="Text Box 33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3" name="Text Box 33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4" name="Text Box 33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5" name="Text Box 33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6" name="Text Box 33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7" name="Text Box 33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8" name="Text Box 33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9" name="Text Box 33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0" name="Text Box 33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1" name="Text Box 33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2" name="Text Box 33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3" name="Text Box 33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4" name="Text Box 33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5" name="Text Box 33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6" name="Text Box 33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7" name="Text Box 33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8" name="Text Box 33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9" name="Text Box 33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0" name="Text Box 33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1" name="Text Box 33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2" name="Text Box 33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3" name="Text Box 33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4" name="Text Box 33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5" name="Text Box 33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6" name="Text Box 33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7" name="Text Box 33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8" name="Text Box 33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9" name="Text Box 33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0" name="Text Box 33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1" name="Text Box 33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2" name="Text Box 33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3" name="Text Box 33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4" name="Text Box 33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5" name="Text Box 33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6" name="Text Box 33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7" name="Text Box 33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8" name="Text Box 33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9" name="Text Box 33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0" name="Text Box 33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1" name="Text Box 33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2" name="Text Box 33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3" name="Text Box 33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4" name="Text Box 33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5" name="Text Box 33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6" name="Text Box 33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7" name="Text Box 33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8" name="Text Box 33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9" name="Text Box 33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0" name="Text Box 34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1" name="Text Box 34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2" name="Text Box 34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3" name="Text Box 34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4" name="Text Box 34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5" name="Text Box 34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6" name="Text Box 34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7" name="Text Box 34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8" name="Text Box 34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9" name="Text Box 34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0" name="Text Box 34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1" name="Text Box 34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2" name="Text Box 34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3" name="Text Box 34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4" name="Text Box 34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5" name="Text Box 34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6" name="Text Box 34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7" name="Text Box 34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8" name="Text Box 34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9" name="Text Box 34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0" name="Text Box 34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1" name="Text Box 34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2" name="Text Box 34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3" name="Text Box 34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4" name="Text Box 34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5" name="Text Box 34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6" name="Text Box 34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7" name="Text Box 34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8" name="Text Box 34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9" name="Text Box 34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0" name="Text Box 34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1" name="Text Box 34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2" name="Text Box 34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3" name="Text Box 34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4" name="Text Box 34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5" name="Text Box 34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6" name="Text Box 34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7" name="Text Box 34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8" name="Text Box 34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9" name="Text Box 34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0" name="Text Box 34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1" name="Text Box 34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2" name="Text Box 34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3" name="Text Box 34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4" name="Text Box 34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5" name="Text Box 34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6" name="Text Box 34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7" name="Text Box 34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8" name="Text Box 34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9" name="Text Box 34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0" name="Text Box 34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1" name="Text Box 34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2" name="Text Box 34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3" name="Text Box 34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4" name="Text Box 34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5" name="Text Box 34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6" name="Text Box 34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7" name="Text Box 34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8" name="Text Box 34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9" name="Text Box 34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0" name="Text Box 34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1" name="Text Box 34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2" name="Text Box 34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3" name="Text Box 34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4" name="Text Box 34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5" name="Text Box 34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6" name="Text Box 34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7" name="Text Box 34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8" name="Text Box 34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9" name="Text Box 34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0" name="Text Box 34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1" name="Text Box 34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2" name="Text Box 34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3" name="Text Box 34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4" name="Text Box 34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5" name="Text Box 34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6" name="Text Box 34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7" name="Text Box 34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8" name="Text Box 34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9" name="Text Box 34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0" name="Text Box 34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1" name="Text Box 34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2" name="Text Box 34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3" name="Text Box 34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4" name="Text Box 34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5" name="Text Box 34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6" name="Text Box 34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7" name="Text Box 34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8" name="Text Box 34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9" name="Text Box 34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0" name="Text Box 34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1" name="Text Box 34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2" name="Text Box 34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3" name="Text Box 34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4" name="Text Box 34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5" name="Text Box 34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6" name="Text Box 34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7" name="Text Box 34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8" name="Text Box 34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9" name="Text Box 34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0" name="Text Box 35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1" name="Text Box 35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2" name="Text Box 35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3" name="Text Box 35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4" name="Text Box 35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5" name="Text Box 35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6" name="Text Box 35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7" name="Text Box 35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8" name="Text Box 35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9" name="Text Box 35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0" name="Text Box 35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1" name="Text Box 35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2" name="Text Box 35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3" name="Text Box 35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4" name="Text Box 35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5" name="Text Box 35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6" name="Text Box 35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7" name="Text Box 35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8" name="Text Box 35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9" name="Text Box 35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0" name="Text Box 35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1" name="Text Box 35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2" name="Text Box 35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3" name="Text Box 35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4" name="Text Box 35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5" name="Text Box 35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6" name="Text Box 35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7" name="Text Box 35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8" name="Text Box 35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9" name="Text Box 35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0" name="Text Box 35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1" name="Text Box 35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2" name="Text Box 35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3" name="Text Box 35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4" name="Text Box 35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5" name="Text Box 35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6" name="Text Box 35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7" name="Text Box 35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8" name="Text Box 35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9" name="Text Box 35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0" name="Text Box 35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1" name="Text Box 35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2" name="Text Box 35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3" name="Text Box 35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4" name="Text Box 35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5" name="Text Box 35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6" name="Text Box 35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7" name="Text Box 35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8" name="Text Box 35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9" name="Text Box 35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0" name="Text Box 35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1" name="Text Box 35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2" name="Text Box 35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3" name="Text Box 35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4" name="Text Box 35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5" name="Text Box 35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6" name="Text Box 35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7" name="Text Box 35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8" name="Text Box 35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9" name="Text Box 35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0" name="Text Box 35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1" name="Text Box 35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2" name="Text Box 35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3" name="Text Box 35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4" name="Text Box 35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5" name="Text Box 35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6" name="Text Box 35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7" name="Text Box 35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8" name="Text Box 35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9" name="Text Box 35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0" name="Text Box 35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1" name="Text Box 35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2" name="Text Box 35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3" name="Text Box 35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4" name="Text Box 35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5" name="Text Box 35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6" name="Text Box 35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7" name="Text Box 35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8" name="Text Box 35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9" name="Text Box 35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0" name="Text Box 35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1" name="Text Box 35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2" name="Text Box 35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3" name="Text Box 35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4" name="Text Box 35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5" name="Text Box 35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6" name="Text Box 35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7" name="Text Box 35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8" name="Text Box 35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9" name="Text Box 35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0" name="Text Box 35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1" name="Text Box 35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2" name="Text Box 35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3" name="Text Box 35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4" name="Text Box 35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5" name="Text Box 35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6" name="Text Box 35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7" name="Text Box 35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8" name="Text Box 35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9" name="Text Box 35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0" name="Text Box 36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1" name="Text Box 36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2" name="Text Box 36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3" name="Text Box 36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4" name="Text Box 36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5" name="Text Box 36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6" name="Text Box 36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7" name="Text Box 36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8" name="Text Box 36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9" name="Text Box 36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0" name="Text Box 36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1" name="Text Box 36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2" name="Text Box 36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3" name="Text Box 36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4" name="Text Box 36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5" name="Text Box 36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6" name="Text Box 36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7" name="Text Box 36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8" name="Text Box 36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9" name="Text Box 36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0" name="Text Box 36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1" name="Text Box 36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2" name="Text Box 36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3" name="Text Box 36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4" name="Text Box 36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5" name="Text Box 36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6" name="Text Box 36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7" name="Text Box 36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8" name="Text Box 36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9" name="Text Box 36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0" name="Text Box 36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1" name="Text Box 36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2" name="Text Box 36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3" name="Text Box 36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4" name="Text Box 36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5" name="Text Box 36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6" name="Text Box 36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7" name="Text Box 36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8" name="Text Box 36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9" name="Text Box 36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0" name="Text Box 36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1" name="Text Box 36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2" name="Text Box 36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3" name="Text Box 36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4" name="Text Box 36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5" name="Text Box 36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6" name="Text Box 36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7" name="Text Box 36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8" name="Text Box 36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9" name="Text Box 36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0" name="Text Box 36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1" name="Text Box 36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2" name="Text Box 36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3" name="Text Box 36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4" name="Text Box 36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5" name="Text Box 36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6" name="Text Box 36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7" name="Text Box 36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8" name="Text Box 36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9" name="Text Box 36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0" name="Text Box 36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1" name="Text Box 36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2" name="Text Box 36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3" name="Text Box 36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4" name="Text Box 36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5" name="Text Box 36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6" name="Text Box 36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7" name="Text Box 36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8" name="Text Box 36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9" name="Text Box 36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0" name="Text Box 36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1" name="Text Box 36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2" name="Text Box 36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3" name="Text Box 36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4" name="Text Box 36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5" name="Text Box 36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6" name="Text Box 36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7" name="Text Box 36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8" name="Text Box 36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9" name="Text Box 36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0" name="Text Box 36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1" name="Text Box 36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2" name="Text Box 36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3" name="Text Box 36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4" name="Text Box 36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5" name="Text Box 36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6" name="Text Box 36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7" name="Text Box 36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8" name="Text Box 36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9" name="Text Box 36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0" name="Text Box 36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1" name="Text Box 36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2" name="Text Box 36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3" name="Text Box 36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4" name="Text Box 36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5" name="Text Box 36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6" name="Text Box 36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7" name="Text Box 36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8" name="Text Box 36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9" name="Text Box 36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0" name="Text Box 37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1" name="Text Box 37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2" name="Text Box 37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3" name="Text Box 37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4" name="Text Box 37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5" name="Text Box 37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6" name="Text Box 37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7" name="Text Box 37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8" name="Text Box 37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9" name="Text Box 37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0" name="Text Box 37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1" name="Text Box 37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2" name="Text Box 37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3" name="Text Box 37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4" name="Text Box 37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5" name="Text Box 37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6" name="Text Box 37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7" name="Text Box 37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8" name="Text Box 37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9" name="Text Box 37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0" name="Text Box 37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1" name="Text Box 37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2" name="Text Box 37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3" name="Text Box 37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4" name="Text Box 37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5" name="Text Box 37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6" name="Text Box 37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7" name="Text Box 37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8" name="Text Box 37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9" name="Text Box 37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0" name="Text Box 37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1" name="Text Box 37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2" name="Text Box 37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3" name="Text Box 37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4" name="Text Box 37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5" name="Text Box 37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6" name="Text Box 37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7" name="Text Box 37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8" name="Text Box 37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9" name="Text Box 37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0" name="Text Box 37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1" name="Text Box 37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2" name="Text Box 37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3" name="Text Box 37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4" name="Text Box 37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5" name="Text Box 37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6" name="Text Box 37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7" name="Text Box 37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8" name="Text Box 37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9" name="Text Box 37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0" name="Text Box 37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1" name="Text Box 37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2" name="Text Box 37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3" name="Text Box 37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4" name="Text Box 37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5" name="Text Box 37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6" name="Text Box 37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7" name="Text Box 37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8" name="Text Box 37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9" name="Text Box 37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0" name="Text Box 37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1" name="Text Box 37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2" name="Text Box 37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3" name="Text Box 37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4" name="Text Box 37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5" name="Text Box 37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6" name="Text Box 37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7" name="Text Box 37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8" name="Text Box 37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9" name="Text Box 37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0" name="Text Box 37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1" name="Text Box 37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2" name="Text Box 37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3" name="Text Box 37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4" name="Text Box 37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5" name="Text Box 37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6" name="Text Box 37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7" name="Text Box 37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8" name="Text Box 37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9" name="Text Box 37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0" name="Text Box 37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1" name="Text Box 37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2" name="Text Box 37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3" name="Text Box 37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4" name="Text Box 37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5" name="Text Box 37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6" name="Text Box 37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7" name="Text Box 37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8" name="Text Box 37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9" name="Text Box 37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0" name="Text Box 37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1" name="Text Box 37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2" name="Text Box 37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3" name="Text Box 37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4" name="Text Box 37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5" name="Text Box 37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6" name="Text Box 37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7" name="Text Box 37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8" name="Text Box 37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9" name="Text Box 37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0" name="Text Box 38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1" name="Text Box 38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2" name="Text Box 38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3" name="Text Box 38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4" name="Text Box 38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5" name="Text Box 38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6" name="Text Box 38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7" name="Text Box 38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8" name="Text Box 38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9" name="Text Box 38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00" name="Text Box 38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1" name="Text Box 377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2" name="Text Box 378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3" name="Text Box 379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4" name="Text Box 380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5" name="Text Box 381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6" name="Text Box 382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7" name="Text Box 383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8" name="Text Box 384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09" name="Text Box 385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10" name="Text Box 386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11" name="Text Box 387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85725</xdr:colOff>
      <xdr:row>45</xdr:row>
      <xdr:rowOff>19051</xdr:rowOff>
    </xdr:to>
    <xdr:sp macro="" textlink="">
      <xdr:nvSpPr>
        <xdr:cNvPr id="2612" name="Text Box 388"/>
        <xdr:cNvSpPr txBox="1">
          <a:spLocks noChangeArrowheads="1"/>
        </xdr:cNvSpPr>
      </xdr:nvSpPr>
      <xdr:spPr bwMode="auto">
        <a:xfrm>
          <a:off x="4686300" y="838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13" name="Text Box 389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14" name="Text Box 390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15" name="Text Box 391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16" name="Text Box 392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17" name="Text Box 393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18" name="Text Box 394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19" name="Text Box 395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20" name="Text Box 396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21" name="Text Box 397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85725</xdr:colOff>
      <xdr:row>46</xdr:row>
      <xdr:rowOff>19048</xdr:rowOff>
    </xdr:to>
    <xdr:sp macro="" textlink="">
      <xdr:nvSpPr>
        <xdr:cNvPr id="2622" name="Text Box 398"/>
        <xdr:cNvSpPr txBox="1">
          <a:spLocks noChangeArrowheads="1"/>
        </xdr:cNvSpPr>
      </xdr:nvSpPr>
      <xdr:spPr bwMode="auto">
        <a:xfrm>
          <a:off x="4686300" y="8572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23" name="Text Box 10893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24" name="Text Box 10894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25" name="Text Box 10895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26" name="Text Box 10896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27" name="Text Box 10897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28" name="Text Box 10898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29" name="Text Box 10899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30" name="Text Box 10900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31" name="Text Box 10901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32" name="Text Box 10902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33" name="Text Box 10903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34" name="Text Box 10904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35" name="Text Box 10905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36" name="Text Box 10906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37" name="Text Box 10907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38" name="Text Box 10908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39" name="Text Box 10909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40" name="Text Box 10910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41" name="Text Box 10911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42" name="Text Box 10912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43" name="Text Box 10913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85725" cy="205409"/>
    <xdr:sp macro="" textlink="">
      <xdr:nvSpPr>
        <xdr:cNvPr id="2644" name="Text Box 10914"/>
        <xdr:cNvSpPr txBox="1">
          <a:spLocks noChangeArrowheads="1"/>
        </xdr:cNvSpPr>
      </xdr:nvSpPr>
      <xdr:spPr bwMode="auto">
        <a:xfrm>
          <a:off x="4686300" y="4629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45" name="Text Box 11041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46" name="Text Box 11042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47" name="Text Box 11043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48" name="Text Box 11044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49" name="Text Box 11045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50" name="Text Box 11046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51" name="Text Box 11047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52" name="Text Box 11048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53" name="Text Box 11049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54" name="Text Box 11050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55" name="Text Box 11051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85725" cy="205408"/>
    <xdr:sp macro="" textlink="">
      <xdr:nvSpPr>
        <xdr:cNvPr id="2656" name="Text Box 11052"/>
        <xdr:cNvSpPr txBox="1">
          <a:spLocks noChangeArrowheads="1"/>
        </xdr:cNvSpPr>
      </xdr:nvSpPr>
      <xdr:spPr bwMode="auto">
        <a:xfrm>
          <a:off x="4686300" y="4591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57" name="Text Box 10747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58" name="Text Box 10748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59" name="Text Box 10749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0" name="Text Box 10750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1" name="Text Box 10751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2" name="Text Box 10752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3" name="Text Box 10753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4" name="Text Box 10754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5" name="Text Box 10755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6" name="Text Box 10756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7" name="Text Box 10757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8" name="Text Box 10758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69" name="Text Box 10759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70" name="Text Box 10760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71" name="Text Box 10761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72" name="Text Box 10762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73" name="Text Box 10763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305</xdr:row>
      <xdr:rowOff>0</xdr:rowOff>
    </xdr:from>
    <xdr:ext cx="85725" cy="205408"/>
    <xdr:sp macro="" textlink="">
      <xdr:nvSpPr>
        <xdr:cNvPr id="2674" name="Text Box 10764"/>
        <xdr:cNvSpPr txBox="1">
          <a:spLocks noChangeArrowheads="1"/>
        </xdr:cNvSpPr>
      </xdr:nvSpPr>
      <xdr:spPr bwMode="auto">
        <a:xfrm>
          <a:off x="4686300" y="581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75" name="Text Box 10765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76" name="Text Box 10766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77" name="Text Box 10767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78" name="Text Box 10768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79" name="Text Box 10769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0" name="Text Box 10770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1" name="Text Box 10771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2" name="Text Box 10772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3" name="Text Box 10773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4" name="Text Box 10774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5" name="Text Box 10775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6" name="Text Box 10776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7" name="Text Box 10777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8" name="Text Box 10778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89" name="Text Box 10779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90" name="Text Box 10780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91" name="Text Box 10781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318</xdr:row>
      <xdr:rowOff>0</xdr:rowOff>
    </xdr:from>
    <xdr:ext cx="85725" cy="205409"/>
    <xdr:sp macro="" textlink="">
      <xdr:nvSpPr>
        <xdr:cNvPr id="2692" name="Text Box 10782"/>
        <xdr:cNvSpPr txBox="1">
          <a:spLocks noChangeArrowheads="1"/>
        </xdr:cNvSpPr>
      </xdr:nvSpPr>
      <xdr:spPr bwMode="auto">
        <a:xfrm>
          <a:off x="4686300" y="6057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693" name="Text Box 10677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694" name="Text Box 10678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695" name="Text Box 10679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696" name="Text Box 10680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697" name="Text Box 10681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698" name="Text Box 10682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699" name="Text Box 10683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700" name="Text Box 10684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701" name="Text Box 10685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702" name="Text Box 10686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703" name="Text Box 10687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322</xdr:row>
      <xdr:rowOff>0</xdr:rowOff>
    </xdr:from>
    <xdr:ext cx="85725" cy="205409"/>
    <xdr:sp macro="" textlink="">
      <xdr:nvSpPr>
        <xdr:cNvPr id="2704" name="Text Box 10688"/>
        <xdr:cNvSpPr txBox="1">
          <a:spLocks noChangeArrowheads="1"/>
        </xdr:cNvSpPr>
      </xdr:nvSpPr>
      <xdr:spPr bwMode="auto">
        <a:xfrm>
          <a:off x="4686300" y="61341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05" name="Text Box 10689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06" name="Text Box 10690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07" name="Text Box 10691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08" name="Text Box 10692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09" name="Text Box 10693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10" name="Text Box 10694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11" name="Text Box 10695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12" name="Text Box 10696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13" name="Text Box 10697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323</xdr:row>
      <xdr:rowOff>0</xdr:rowOff>
    </xdr:from>
    <xdr:ext cx="85725" cy="205409"/>
    <xdr:sp macro="" textlink="">
      <xdr:nvSpPr>
        <xdr:cNvPr id="2714" name="Text Box 10698"/>
        <xdr:cNvSpPr txBox="1">
          <a:spLocks noChangeArrowheads="1"/>
        </xdr:cNvSpPr>
      </xdr:nvSpPr>
      <xdr:spPr bwMode="auto">
        <a:xfrm>
          <a:off x="4686300" y="615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15" name="Text Box 10747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16" name="Text Box 10748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17" name="Text Box 10749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18" name="Text Box 10750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19" name="Text Box 10751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0" name="Text Box 10752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1" name="Text Box 10753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2" name="Text Box 10754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3" name="Text Box 10755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4" name="Text Box 10756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5" name="Text Box 10757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6" name="Text Box 10758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7" name="Text Box 10759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8" name="Text Box 10760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29" name="Text Box 10761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30" name="Text Box 10762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31" name="Text Box 10763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357</xdr:row>
      <xdr:rowOff>0</xdr:rowOff>
    </xdr:from>
    <xdr:ext cx="85725" cy="205408"/>
    <xdr:sp macro="" textlink="">
      <xdr:nvSpPr>
        <xdr:cNvPr id="2732" name="Text Box 10764"/>
        <xdr:cNvSpPr txBox="1">
          <a:spLocks noChangeArrowheads="1"/>
        </xdr:cNvSpPr>
      </xdr:nvSpPr>
      <xdr:spPr bwMode="auto">
        <a:xfrm>
          <a:off x="4686300" y="680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33" name="Text Box 10747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34" name="Text Box 10748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35" name="Text Box 10749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36" name="Text Box 10750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37" name="Text Box 10751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38" name="Text Box 10752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39" name="Text Box 10753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0" name="Text Box 10754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1" name="Text Box 10755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2" name="Text Box 10756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3" name="Text Box 10757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4" name="Text Box 10758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5" name="Text Box 10759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6" name="Text Box 10760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7" name="Text Box 10761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8" name="Text Box 10762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49" name="Text Box 10763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374</xdr:row>
      <xdr:rowOff>0</xdr:rowOff>
    </xdr:from>
    <xdr:ext cx="85725" cy="205408"/>
    <xdr:sp macro="" textlink="">
      <xdr:nvSpPr>
        <xdr:cNvPr id="2750" name="Text Box 10764"/>
        <xdr:cNvSpPr txBox="1">
          <a:spLocks noChangeArrowheads="1"/>
        </xdr:cNvSpPr>
      </xdr:nvSpPr>
      <xdr:spPr bwMode="auto">
        <a:xfrm>
          <a:off x="4686300" y="7124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1" name="Text Box 10783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2" name="Text Box 10784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3" name="Text Box 10785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4" name="Text Box 10786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5" name="Text Box 10787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6" name="Text Box 10788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7" name="Text Box 10789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8" name="Text Box 10790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59" name="Text Box 10791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60" name="Text Box 10792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61" name="Text Box 10793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85725" cy="205409"/>
    <xdr:sp macro="" textlink="">
      <xdr:nvSpPr>
        <xdr:cNvPr id="2762" name="Text Box 10794"/>
        <xdr:cNvSpPr txBox="1">
          <a:spLocks noChangeArrowheads="1"/>
        </xdr:cNvSpPr>
      </xdr:nvSpPr>
      <xdr:spPr bwMode="auto">
        <a:xfrm>
          <a:off x="4686300" y="7200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63" name="Text Box 10795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64" name="Text Box 10796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65" name="Text Box 10797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66" name="Text Box 10798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67" name="Text Box 10799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68" name="Text Box 10800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69" name="Text Box 10801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70" name="Text Box 10802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71" name="Text Box 10803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379</xdr:row>
      <xdr:rowOff>0</xdr:rowOff>
    </xdr:from>
    <xdr:ext cx="85725" cy="205409"/>
    <xdr:sp macro="" textlink="">
      <xdr:nvSpPr>
        <xdr:cNvPr id="2772" name="Text Box 10804"/>
        <xdr:cNvSpPr txBox="1">
          <a:spLocks noChangeArrowheads="1"/>
        </xdr:cNvSpPr>
      </xdr:nvSpPr>
      <xdr:spPr bwMode="auto">
        <a:xfrm>
          <a:off x="4686300" y="7219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73" name="Text Box 10893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74" name="Text Box 10894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75" name="Text Box 10895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76" name="Text Box 10896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77" name="Text Box 10897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78" name="Text Box 10898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79" name="Text Box 10899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80" name="Text Box 10900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81" name="Text Box 10901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82" name="Text Box 10902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83" name="Text Box 10903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84" name="Text Box 10904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85" name="Text Box 10905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86" name="Text Box 10906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87" name="Text Box 10907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88" name="Text Box 10908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89" name="Text Box 10909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90" name="Text Box 10910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91" name="Text Box 10911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92" name="Text Box 10912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93" name="Text Box 10913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2794" name="Text Box 10914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95" name="Text Box 11041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96" name="Text Box 11042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97" name="Text Box 11043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98" name="Text Box 11044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799" name="Text Box 11045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800" name="Text Box 11046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801" name="Text Box 11047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802" name="Text Box 11048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803" name="Text Box 11049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804" name="Text Box 11050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805" name="Text Box 11051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2806" name="Text Box 11052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07" name="Text Box 10951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08" name="Text Box 10952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09" name="Text Box 10953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10" name="Text Box 10954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11" name="Text Box 10955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12" name="Text Box 10956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13" name="Text Box 10957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14" name="Text Box 10958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15" name="Text Box 10959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528</xdr:row>
      <xdr:rowOff>0</xdr:rowOff>
    </xdr:from>
    <xdr:ext cx="85725" cy="205409"/>
    <xdr:sp macro="" textlink="">
      <xdr:nvSpPr>
        <xdr:cNvPr id="2816" name="Text Box 10960"/>
        <xdr:cNvSpPr txBox="1">
          <a:spLocks noChangeArrowheads="1"/>
        </xdr:cNvSpPr>
      </xdr:nvSpPr>
      <xdr:spPr bwMode="auto">
        <a:xfrm>
          <a:off x="4686300" y="10058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17" name="Text Box 10951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18" name="Text Box 10952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19" name="Text Box 10953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20" name="Text Box 10954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21" name="Text Box 10955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22" name="Text Box 10956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23" name="Text Box 10957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24" name="Text Box 10958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25" name="Text Box 10959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85725" cy="205409"/>
    <xdr:sp macro="" textlink="">
      <xdr:nvSpPr>
        <xdr:cNvPr id="2826" name="Text Box 10960"/>
        <xdr:cNvSpPr txBox="1">
          <a:spLocks noChangeArrowheads="1"/>
        </xdr:cNvSpPr>
      </xdr:nvSpPr>
      <xdr:spPr bwMode="auto">
        <a:xfrm>
          <a:off x="4686300" y="105727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27" name="Text Box 112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28" name="Text Box 112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29" name="Text Box 112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0" name="Text Box 112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1" name="Text Box 112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2" name="Text Box 112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3" name="Text Box 112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4" name="Text Box 112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5" name="Text Box 112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6" name="Text Box 112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7" name="Text Box 112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8" name="Text Box 112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39" name="Text Box 112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0" name="Text Box 112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1" name="Text Box 112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2" name="Text Box 112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3" name="Text Box 112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4" name="Text Box 112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5" name="Text Box 112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6" name="Text Box 112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7" name="Text Box 112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8" name="Text Box 112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49" name="Text Box 112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0" name="Text Box 112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1" name="Text Box 112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2" name="Text Box 112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3" name="Text Box 112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4" name="Text Box 112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5" name="Text Box 112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6" name="Text Box 112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7" name="Text Box 112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8" name="Text Box 112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59" name="Text Box 112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0" name="Text Box 113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1" name="Text Box 113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2" name="Text Box 113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3" name="Text Box 113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4" name="Text Box 113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5" name="Text Box 113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6" name="Text Box 113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7" name="Text Box 113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8" name="Text Box 113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69" name="Text Box 113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0" name="Text Box 113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1" name="Text Box 113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2" name="Text Box 113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3" name="Text Box 113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4" name="Text Box 113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5" name="Text Box 113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6" name="Text Box 113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7" name="Text Box 113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8" name="Text Box 113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79" name="Text Box 113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0" name="Text Box 113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1" name="Text Box 113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2" name="Text Box 113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3" name="Text Box 113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4" name="Text Box 113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5" name="Text Box 113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6" name="Text Box 113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7" name="Text Box 113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8" name="Text Box 113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89" name="Text Box 113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0" name="Text Box 113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1" name="Text Box 113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2" name="Text Box 113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3" name="Text Box 113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4" name="Text Box 113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5" name="Text Box 113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6" name="Text Box 113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7" name="Text Box 113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8" name="Text Box 113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899" name="Text Box 113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0" name="Text Box 113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1" name="Text Box 113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2" name="Text Box 113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3" name="Text Box 113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4" name="Text Box 113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5" name="Text Box 113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6" name="Text Box 113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7" name="Text Box 113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8" name="Text Box 113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09" name="Text Box 113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0" name="Text Box 113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1" name="Text Box 113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2" name="Text Box 113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3" name="Text Box 113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4" name="Text Box 113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5" name="Text Box 113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6" name="Text Box 113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7" name="Text Box 113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8" name="Text Box 113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19" name="Text Box 113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0" name="Text Box 113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1" name="Text Box 113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2" name="Text Box 113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3" name="Text Box 113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4" name="Text Box 113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5" name="Text Box 113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6" name="Text Box 113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7" name="Text Box 113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8" name="Text Box 113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29" name="Text Box 113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0" name="Text Box 113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1" name="Text Box 113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2" name="Text Box 113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3" name="Text Box 113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4" name="Text Box 113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5" name="Text Box 113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6" name="Text Box 113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7" name="Text Box 113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8" name="Text Box 113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39" name="Text Box 113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0" name="Text Box 113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1" name="Text Box 113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2" name="Text Box 113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3" name="Text Box 113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4" name="Text Box 113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5" name="Text Box 113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6" name="Text Box 113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7" name="Text Box 113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8" name="Text Box 113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49" name="Text Box 113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0" name="Text Box 113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1" name="Text Box 113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2" name="Text Box 113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3" name="Text Box 113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4" name="Text Box 113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5" name="Text Box 113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6" name="Text Box 113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7" name="Text Box 113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8" name="Text Box 113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59" name="Text Box 113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0" name="Text Box 114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1" name="Text Box 114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2" name="Text Box 114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3" name="Text Box 114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4" name="Text Box 114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5" name="Text Box 114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6" name="Text Box 114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7" name="Text Box 114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8" name="Text Box 114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69" name="Text Box 114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0" name="Text Box 114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1" name="Text Box 114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2" name="Text Box 114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3" name="Text Box 114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4" name="Text Box 114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5" name="Text Box 114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6" name="Text Box 114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7" name="Text Box 114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8" name="Text Box 114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79" name="Text Box 114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0" name="Text Box 114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1" name="Text Box 114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2" name="Text Box 114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3" name="Text Box 114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4" name="Text Box 114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5" name="Text Box 114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6" name="Text Box 114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7" name="Text Box 114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8" name="Text Box 114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89" name="Text Box 114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0" name="Text Box 114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1" name="Text Box 114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2" name="Text Box 114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3" name="Text Box 114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4" name="Text Box 114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5" name="Text Box 114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6" name="Text Box 114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7" name="Text Box 114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8" name="Text Box 114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2999" name="Text Box 114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0" name="Text Box 114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1" name="Text Box 114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2" name="Text Box 114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3" name="Text Box 114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4" name="Text Box 114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5" name="Text Box 114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6" name="Text Box 114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7" name="Text Box 114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8" name="Text Box 114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09" name="Text Box 114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0" name="Text Box 114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1" name="Text Box 114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2" name="Text Box 114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3" name="Text Box 114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4" name="Text Box 114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5" name="Text Box 114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6" name="Text Box 114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7" name="Text Box 114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8" name="Text Box 114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19" name="Text Box 114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0" name="Text Box 114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1" name="Text Box 114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2" name="Text Box 114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3" name="Text Box 114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4" name="Text Box 114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5" name="Text Box 114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6" name="Text Box 114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7" name="Text Box 114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8" name="Text Box 114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29" name="Text Box 114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0" name="Text Box 114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1" name="Text Box 114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2" name="Text Box 114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3" name="Text Box 114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4" name="Text Box 114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5" name="Text Box 114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6" name="Text Box 114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7" name="Text Box 114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8" name="Text Box 114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39" name="Text Box 114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0" name="Text Box 114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1" name="Text Box 114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2" name="Text Box 114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3" name="Text Box 114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4" name="Text Box 114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5" name="Text Box 114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6" name="Text Box 114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7" name="Text Box 114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8" name="Text Box 114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49" name="Text Box 114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0" name="Text Box 114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1" name="Text Box 114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2" name="Text Box 114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3" name="Text Box 114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4" name="Text Box 114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5" name="Text Box 114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6" name="Text Box 114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7" name="Text Box 114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8" name="Text Box 114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59" name="Text Box 114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0" name="Text Box 115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1" name="Text Box 115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2" name="Text Box 115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3" name="Text Box 115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4" name="Text Box 115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5" name="Text Box 115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6" name="Text Box 115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7" name="Text Box 115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8" name="Text Box 115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69" name="Text Box 115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0" name="Text Box 115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1" name="Text Box 115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2" name="Text Box 115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3" name="Text Box 115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4" name="Text Box 115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5" name="Text Box 115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6" name="Text Box 115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7" name="Text Box 115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8" name="Text Box 115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79" name="Text Box 115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0" name="Text Box 115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1" name="Text Box 115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2" name="Text Box 115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3" name="Text Box 115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4" name="Text Box 115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5" name="Text Box 115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6" name="Text Box 115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7" name="Text Box 115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8" name="Text Box 115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89" name="Text Box 115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0" name="Text Box 115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1" name="Text Box 115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2" name="Text Box 115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3" name="Text Box 115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4" name="Text Box 115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5" name="Text Box 115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6" name="Text Box 115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7" name="Text Box 115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8" name="Text Box 115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099" name="Text Box 115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0" name="Text Box 115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1" name="Text Box 115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2" name="Text Box 115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3" name="Text Box 115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4" name="Text Box 115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5" name="Text Box 115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6" name="Text Box 115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7" name="Text Box 115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8" name="Text Box 115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09" name="Text Box 115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0" name="Text Box 115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1" name="Text Box 115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2" name="Text Box 115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3" name="Text Box 115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4" name="Text Box 115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5" name="Text Box 115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6" name="Text Box 115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7" name="Text Box 115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8" name="Text Box 115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19" name="Text Box 115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0" name="Text Box 115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1" name="Text Box 115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2" name="Text Box 115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3" name="Text Box 115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4" name="Text Box 115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5" name="Text Box 115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6" name="Text Box 115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7" name="Text Box 115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8" name="Text Box 115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29" name="Text Box 115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0" name="Text Box 115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1" name="Text Box 115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2" name="Text Box 115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3" name="Text Box 115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4" name="Text Box 115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5" name="Text Box 115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6" name="Text Box 115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7" name="Text Box 115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8" name="Text Box 115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39" name="Text Box 115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0" name="Text Box 115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1" name="Text Box 115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2" name="Text Box 115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3" name="Text Box 115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4" name="Text Box 115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5" name="Text Box 115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6" name="Text Box 115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7" name="Text Box 115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8" name="Text Box 115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49" name="Text Box 115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0" name="Text Box 115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1" name="Text Box 115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2" name="Text Box 115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3" name="Text Box 115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4" name="Text Box 115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5" name="Text Box 115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6" name="Text Box 115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7" name="Text Box 115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8" name="Text Box 115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59" name="Text Box 115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0" name="Text Box 116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1" name="Text Box 116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2" name="Text Box 116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3" name="Text Box 116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4" name="Text Box 116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5" name="Text Box 116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6" name="Text Box 116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7" name="Text Box 116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8" name="Text Box 116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69" name="Text Box 116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0" name="Text Box 116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1" name="Text Box 116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2" name="Text Box 116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3" name="Text Box 116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4" name="Text Box 116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5" name="Text Box 116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6" name="Text Box 116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7" name="Text Box 116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8" name="Text Box 116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79" name="Text Box 116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0" name="Text Box 116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1" name="Text Box 116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2" name="Text Box 116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3" name="Text Box 116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4" name="Text Box 116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5" name="Text Box 116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6" name="Text Box 116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7" name="Text Box 116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8" name="Text Box 116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89" name="Text Box 116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0" name="Text Box 116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1" name="Text Box 116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2" name="Text Box 116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3" name="Text Box 116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4" name="Text Box 116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5" name="Text Box 116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6" name="Text Box 116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7" name="Text Box 116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8" name="Text Box 116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199" name="Text Box 116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0" name="Text Box 116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1" name="Text Box 116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2" name="Text Box 116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3" name="Text Box 116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4" name="Text Box 116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5" name="Text Box 116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6" name="Text Box 116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7" name="Text Box 116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8" name="Text Box 116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09" name="Text Box 116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0" name="Text Box 116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1" name="Text Box 116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2" name="Text Box 116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3" name="Text Box 116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4" name="Text Box 116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5" name="Text Box 116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6" name="Text Box 116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7" name="Text Box 116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8" name="Text Box 116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19" name="Text Box 116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0" name="Text Box 116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1" name="Text Box 116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2" name="Text Box 116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3" name="Text Box 116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4" name="Text Box 116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5" name="Text Box 116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6" name="Text Box 116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7" name="Text Box 116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8" name="Text Box 116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29" name="Text Box 116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0" name="Text Box 116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1" name="Text Box 116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2" name="Text Box 116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3" name="Text Box 116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4" name="Text Box 116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5" name="Text Box 116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6" name="Text Box 116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7" name="Text Box 116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8" name="Text Box 116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39" name="Text Box 116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0" name="Text Box 116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1" name="Text Box 116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2" name="Text Box 116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3" name="Text Box 116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4" name="Text Box 116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5" name="Text Box 116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6" name="Text Box 116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7" name="Text Box 116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8" name="Text Box 116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49" name="Text Box 116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0" name="Text Box 116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1" name="Text Box 116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2" name="Text Box 116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3" name="Text Box 116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4" name="Text Box 116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5" name="Text Box 116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6" name="Text Box 116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7" name="Text Box 116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8" name="Text Box 116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59" name="Text Box 116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0" name="Text Box 117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1" name="Text Box 117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2" name="Text Box 117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3" name="Text Box 117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4" name="Text Box 117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5" name="Text Box 117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6" name="Text Box 117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7" name="Text Box 117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8" name="Text Box 117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69" name="Text Box 117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0" name="Text Box 117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1" name="Text Box 117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2" name="Text Box 117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3" name="Text Box 117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4" name="Text Box 117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5" name="Text Box 117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6" name="Text Box 117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7" name="Text Box 117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8" name="Text Box 117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79" name="Text Box 117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0" name="Text Box 117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1" name="Text Box 117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2" name="Text Box 117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3" name="Text Box 117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4" name="Text Box 117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5" name="Text Box 117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6" name="Text Box 117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7" name="Text Box 117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8" name="Text Box 117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89" name="Text Box 117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0" name="Text Box 117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1" name="Text Box 117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2" name="Text Box 117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3" name="Text Box 117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4" name="Text Box 117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5" name="Text Box 117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6" name="Text Box 117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7" name="Text Box 117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8" name="Text Box 117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299" name="Text Box 117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0" name="Text Box 117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1" name="Text Box 117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2" name="Text Box 117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3" name="Text Box 117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4" name="Text Box 117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5" name="Text Box 117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6" name="Text Box 117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7" name="Text Box 117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8" name="Text Box 117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09" name="Text Box 117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0" name="Text Box 117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1" name="Text Box 117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2" name="Text Box 117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3" name="Text Box 117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4" name="Text Box 117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5" name="Text Box 117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6" name="Text Box 117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7" name="Text Box 117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8" name="Text Box 117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19" name="Text Box 117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0" name="Text Box 117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1" name="Text Box 117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2" name="Text Box 117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3" name="Text Box 117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4" name="Text Box 117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5" name="Text Box 117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6" name="Text Box 117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7" name="Text Box 117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8" name="Text Box 117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29" name="Text Box 117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0" name="Text Box 117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1" name="Text Box 117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2" name="Text Box 117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3" name="Text Box 117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4" name="Text Box 117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5" name="Text Box 117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6" name="Text Box 117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7" name="Text Box 117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8" name="Text Box 117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39" name="Text Box 117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0" name="Text Box 117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1" name="Text Box 117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2" name="Text Box 117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3" name="Text Box 117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4" name="Text Box 117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5" name="Text Box 117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6" name="Text Box 117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7" name="Text Box 117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8" name="Text Box 117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49" name="Text Box 117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0" name="Text Box 117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1" name="Text Box 117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2" name="Text Box 117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3" name="Text Box 117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4" name="Text Box 117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5" name="Text Box 117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6" name="Text Box 117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7" name="Text Box 117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8" name="Text Box 117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59" name="Text Box 117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0" name="Text Box 118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1" name="Text Box 118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2" name="Text Box 118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3" name="Text Box 118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4" name="Text Box 118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5" name="Text Box 118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6" name="Text Box 118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7" name="Text Box 118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8" name="Text Box 118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69" name="Text Box 118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0" name="Text Box 118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1" name="Text Box 118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2" name="Text Box 118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3" name="Text Box 118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4" name="Text Box 118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5" name="Text Box 118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6" name="Text Box 118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7" name="Text Box 118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8" name="Text Box 118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79" name="Text Box 118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0" name="Text Box 118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1" name="Text Box 118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2" name="Text Box 118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3" name="Text Box 118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4" name="Text Box 118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5" name="Text Box 118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6" name="Text Box 118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7" name="Text Box 118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8" name="Text Box 118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89" name="Text Box 118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0" name="Text Box 118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1" name="Text Box 118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2" name="Text Box 118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3" name="Text Box 118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4" name="Text Box 118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5" name="Text Box 118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6" name="Text Box 118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7" name="Text Box 118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8" name="Text Box 118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399" name="Text Box 118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0" name="Text Box 118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1" name="Text Box 118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2" name="Text Box 118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3" name="Text Box 118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4" name="Text Box 118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5" name="Text Box 118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6" name="Text Box 118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7" name="Text Box 118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8" name="Text Box 118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09" name="Text Box 118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0" name="Text Box 118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1" name="Text Box 118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2" name="Text Box 118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3" name="Text Box 118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4" name="Text Box 118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5" name="Text Box 118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6" name="Text Box 118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7" name="Text Box 118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8" name="Text Box 118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19" name="Text Box 118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0" name="Text Box 118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1" name="Text Box 118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2" name="Text Box 118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3" name="Text Box 118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4" name="Text Box 118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5" name="Text Box 118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6" name="Text Box 118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7" name="Text Box 118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8" name="Text Box 118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29" name="Text Box 118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0" name="Text Box 118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1" name="Text Box 118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2" name="Text Box 118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3" name="Text Box 118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4" name="Text Box 118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5" name="Text Box 118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6" name="Text Box 118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7" name="Text Box 118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8" name="Text Box 118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39" name="Text Box 118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0" name="Text Box 118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1" name="Text Box 118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2" name="Text Box 118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3" name="Text Box 118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4" name="Text Box 118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5" name="Text Box 118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6" name="Text Box 118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7" name="Text Box 118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8" name="Text Box 118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49" name="Text Box 118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0" name="Text Box 118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1" name="Text Box 118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2" name="Text Box 118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3" name="Text Box 118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4" name="Text Box 118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5" name="Text Box 118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6" name="Text Box 118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7" name="Text Box 118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8" name="Text Box 118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59" name="Text Box 118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0" name="Text Box 119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1" name="Text Box 119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2" name="Text Box 119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3" name="Text Box 119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4" name="Text Box 119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5" name="Text Box 119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6" name="Text Box 119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7" name="Text Box 119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8" name="Text Box 119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69" name="Text Box 119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0" name="Text Box 119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1" name="Text Box 119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2" name="Text Box 119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3" name="Text Box 119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4" name="Text Box 119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5" name="Text Box 119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6" name="Text Box 119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7" name="Text Box 119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8" name="Text Box 119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79" name="Text Box 119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0" name="Text Box 119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1" name="Text Box 119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2" name="Text Box 119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3" name="Text Box 119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4" name="Text Box 119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5" name="Text Box 119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6" name="Text Box 119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7" name="Text Box 119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8" name="Text Box 119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89" name="Text Box 119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0" name="Text Box 119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1" name="Text Box 119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2" name="Text Box 119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3" name="Text Box 119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4" name="Text Box 119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5" name="Text Box 119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6" name="Text Box 119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7" name="Text Box 119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8" name="Text Box 119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499" name="Text Box 119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0" name="Text Box 119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1" name="Text Box 119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2" name="Text Box 119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3" name="Text Box 119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4" name="Text Box 119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5" name="Text Box 119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6" name="Text Box 119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7" name="Text Box 119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8" name="Text Box 119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09" name="Text Box 119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0" name="Text Box 119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1" name="Text Box 119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2" name="Text Box 119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3" name="Text Box 119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4" name="Text Box 119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5" name="Text Box 119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6" name="Text Box 119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7" name="Text Box 119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8" name="Text Box 119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19" name="Text Box 119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0" name="Text Box 119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1" name="Text Box 119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2" name="Text Box 119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3" name="Text Box 119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4" name="Text Box 119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5" name="Text Box 119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6" name="Text Box 119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7" name="Text Box 119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8" name="Text Box 119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29" name="Text Box 119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0" name="Text Box 119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1" name="Text Box 119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2" name="Text Box 119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3" name="Text Box 119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4" name="Text Box 119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5" name="Text Box 119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6" name="Text Box 119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7" name="Text Box 119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8" name="Text Box 119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39" name="Text Box 119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0" name="Text Box 119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1" name="Text Box 119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2" name="Text Box 119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3" name="Text Box 119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4" name="Text Box 119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5" name="Text Box 119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6" name="Text Box 119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7" name="Text Box 119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8" name="Text Box 119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49" name="Text Box 119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0" name="Text Box 119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1" name="Text Box 119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2" name="Text Box 119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3" name="Text Box 119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4" name="Text Box 119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5" name="Text Box 119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6" name="Text Box 119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7" name="Text Box 119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8" name="Text Box 119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59" name="Text Box 119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0" name="Text Box 120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1" name="Text Box 120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2" name="Text Box 120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3" name="Text Box 120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4" name="Text Box 120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5" name="Text Box 120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6" name="Text Box 120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7" name="Text Box 120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8" name="Text Box 120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69" name="Text Box 120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0" name="Text Box 120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1" name="Text Box 120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2" name="Text Box 120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3" name="Text Box 120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4" name="Text Box 120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5" name="Text Box 120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6" name="Text Box 120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7" name="Text Box 120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8" name="Text Box 120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79" name="Text Box 120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0" name="Text Box 120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1" name="Text Box 120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2" name="Text Box 120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3" name="Text Box 120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4" name="Text Box 120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5" name="Text Box 120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6" name="Text Box 120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7" name="Text Box 120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8" name="Text Box 120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89" name="Text Box 120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0" name="Text Box 120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1" name="Text Box 120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2" name="Text Box 120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3" name="Text Box 120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4" name="Text Box 120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5" name="Text Box 120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6" name="Text Box 120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7" name="Text Box 120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8" name="Text Box 120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599" name="Text Box 120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0" name="Text Box 120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1" name="Text Box 120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2" name="Text Box 120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3" name="Text Box 120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4" name="Text Box 120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5" name="Text Box 120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6" name="Text Box 120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7" name="Text Box 120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8" name="Text Box 120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09" name="Text Box 120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0" name="Text Box 120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1" name="Text Box 120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2" name="Text Box 120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3" name="Text Box 120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4" name="Text Box 120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5" name="Text Box 120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6" name="Text Box 120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7" name="Text Box 120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8" name="Text Box 120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19" name="Text Box 120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0" name="Text Box 120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1" name="Text Box 120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2" name="Text Box 120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3" name="Text Box 120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4" name="Text Box 120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5" name="Text Box 120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6" name="Text Box 120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7" name="Text Box 120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8" name="Text Box 120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29" name="Text Box 120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0" name="Text Box 120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1" name="Text Box 120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2" name="Text Box 120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3" name="Text Box 120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4" name="Text Box 120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5" name="Text Box 120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6" name="Text Box 120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7" name="Text Box 120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8" name="Text Box 120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39" name="Text Box 120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0" name="Text Box 120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1" name="Text Box 120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2" name="Text Box 120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3" name="Text Box 120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4" name="Text Box 120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5" name="Text Box 120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6" name="Text Box 120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7" name="Text Box 120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8" name="Text Box 120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49" name="Text Box 120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0" name="Text Box 120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1" name="Text Box 120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2" name="Text Box 120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3" name="Text Box 120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4" name="Text Box 120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5" name="Text Box 120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6" name="Text Box 120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7" name="Text Box 120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8" name="Text Box 120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59" name="Text Box 120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0" name="Text Box 121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1" name="Text Box 121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2" name="Text Box 121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3" name="Text Box 121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4" name="Text Box 121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5" name="Text Box 121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6" name="Text Box 121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7" name="Text Box 121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8" name="Text Box 121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69" name="Text Box 121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0" name="Text Box 121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1" name="Text Box 121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2" name="Text Box 121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3" name="Text Box 121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4" name="Text Box 121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5" name="Text Box 121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6" name="Text Box 121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7" name="Text Box 121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8" name="Text Box 121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79" name="Text Box 121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0" name="Text Box 121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1" name="Text Box 121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2" name="Text Box 121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3" name="Text Box 121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4" name="Text Box 121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5" name="Text Box 121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6" name="Text Box 121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7" name="Text Box 121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8" name="Text Box 121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89" name="Text Box 121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0" name="Text Box 121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1" name="Text Box 121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2" name="Text Box 121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3" name="Text Box 121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4" name="Text Box 121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5" name="Text Box 121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6" name="Text Box 121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7" name="Text Box 121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8" name="Text Box 121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699" name="Text Box 121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0" name="Text Box 121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1" name="Text Box 121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2" name="Text Box 121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3" name="Text Box 121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4" name="Text Box 121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5" name="Text Box 121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6" name="Text Box 121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7" name="Text Box 121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8" name="Text Box 121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09" name="Text Box 121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0" name="Text Box 121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1" name="Text Box 121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2" name="Text Box 121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3" name="Text Box 121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4" name="Text Box 121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5" name="Text Box 121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6" name="Text Box 121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7" name="Text Box 121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8" name="Text Box 121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19" name="Text Box 121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0" name="Text Box 121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1" name="Text Box 121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2" name="Text Box 121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3" name="Text Box 121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4" name="Text Box 121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5" name="Text Box 121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6" name="Text Box 121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7" name="Text Box 121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8" name="Text Box 121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29" name="Text Box 121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0" name="Text Box 121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1" name="Text Box 121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2" name="Text Box 121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3" name="Text Box 121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4" name="Text Box 121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5" name="Text Box 121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6" name="Text Box 121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7" name="Text Box 121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8" name="Text Box 121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39" name="Text Box 121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0" name="Text Box 121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1" name="Text Box 121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2" name="Text Box 121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3" name="Text Box 121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4" name="Text Box 121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5" name="Text Box 121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6" name="Text Box 121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7" name="Text Box 121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8" name="Text Box 121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49" name="Text Box 121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0" name="Text Box 121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1" name="Text Box 121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2" name="Text Box 121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3" name="Text Box 121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4" name="Text Box 121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5" name="Text Box 121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6" name="Text Box 121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7" name="Text Box 121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8" name="Text Box 121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59" name="Text Box 121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0" name="Text Box 122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1" name="Text Box 122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2" name="Text Box 122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3" name="Text Box 122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4" name="Text Box 122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5" name="Text Box 122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6" name="Text Box 122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7" name="Text Box 122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8" name="Text Box 122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69" name="Text Box 122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0" name="Text Box 122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1" name="Text Box 122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2" name="Text Box 122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3" name="Text Box 122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4" name="Text Box 122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5" name="Text Box 122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6" name="Text Box 122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7" name="Text Box 122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8" name="Text Box 122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79" name="Text Box 122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0" name="Text Box 122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1" name="Text Box 122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2" name="Text Box 122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3" name="Text Box 122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4" name="Text Box 122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5" name="Text Box 122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6" name="Text Box 122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7" name="Text Box 122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8" name="Text Box 122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89" name="Text Box 122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0" name="Text Box 122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1" name="Text Box 122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2" name="Text Box 122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3" name="Text Box 122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4" name="Text Box 122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5" name="Text Box 122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6" name="Text Box 122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7" name="Text Box 122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8" name="Text Box 122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799" name="Text Box 122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0" name="Text Box 122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1" name="Text Box 122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2" name="Text Box 122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3" name="Text Box 122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4" name="Text Box 122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5" name="Text Box 122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6" name="Text Box 122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7" name="Text Box 122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8" name="Text Box 122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09" name="Text Box 122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0" name="Text Box 122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1" name="Text Box 122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2" name="Text Box 122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3" name="Text Box 122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4" name="Text Box 122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5" name="Text Box 122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6" name="Text Box 122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7" name="Text Box 122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8" name="Text Box 122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19" name="Text Box 122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0" name="Text Box 122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1" name="Text Box 122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2" name="Text Box 122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3" name="Text Box 122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4" name="Text Box 122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5" name="Text Box 122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6" name="Text Box 122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7" name="Text Box 122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8" name="Text Box 122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29" name="Text Box 122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0" name="Text Box 122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1" name="Text Box 122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2" name="Text Box 122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3" name="Text Box 122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4" name="Text Box 122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5" name="Text Box 122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6" name="Text Box 122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7" name="Text Box 122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8" name="Text Box 122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39" name="Text Box 122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0" name="Text Box 122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1" name="Text Box 122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2" name="Text Box 122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3" name="Text Box 122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4" name="Text Box 122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5" name="Text Box 122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6" name="Text Box 122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7" name="Text Box 122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8" name="Text Box 122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49" name="Text Box 122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0" name="Text Box 122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1" name="Text Box 122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2" name="Text Box 122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3" name="Text Box 122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4" name="Text Box 122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5" name="Text Box 122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6" name="Text Box 122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7" name="Text Box 122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8" name="Text Box 122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59" name="Text Box 122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0" name="Text Box 123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1" name="Text Box 123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2" name="Text Box 123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3" name="Text Box 123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4" name="Text Box 123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5" name="Text Box 123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6" name="Text Box 123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7" name="Text Box 123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8" name="Text Box 123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69" name="Text Box 123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0" name="Text Box 123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1" name="Text Box 123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2" name="Text Box 123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3" name="Text Box 123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4" name="Text Box 123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5" name="Text Box 123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6" name="Text Box 123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7" name="Text Box 123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8" name="Text Box 123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79" name="Text Box 123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0" name="Text Box 123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1" name="Text Box 123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2" name="Text Box 123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3" name="Text Box 123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4" name="Text Box 123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5" name="Text Box 123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6" name="Text Box 123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7" name="Text Box 123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8" name="Text Box 123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89" name="Text Box 123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0" name="Text Box 123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1" name="Text Box 123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2" name="Text Box 123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3" name="Text Box 123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4" name="Text Box 123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5" name="Text Box 123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6" name="Text Box 123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7" name="Text Box 123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8" name="Text Box 123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899" name="Text Box 123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0" name="Text Box 123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1" name="Text Box 123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2" name="Text Box 123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3" name="Text Box 123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4" name="Text Box 123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5" name="Text Box 123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6" name="Text Box 123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7" name="Text Box 123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8" name="Text Box 123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09" name="Text Box 123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0" name="Text Box 123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1" name="Text Box 123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2" name="Text Box 123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3" name="Text Box 123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4" name="Text Box 123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5" name="Text Box 123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6" name="Text Box 123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7" name="Text Box 123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8" name="Text Box 123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19" name="Text Box 123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0" name="Text Box 123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1" name="Text Box 123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2" name="Text Box 123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3" name="Text Box 123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4" name="Text Box 123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5" name="Text Box 123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6" name="Text Box 123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7" name="Text Box 123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8" name="Text Box 123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29" name="Text Box 123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0" name="Text Box 123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1" name="Text Box 123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2" name="Text Box 123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3" name="Text Box 123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4" name="Text Box 123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5" name="Text Box 123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6" name="Text Box 123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7" name="Text Box 123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8" name="Text Box 123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39" name="Text Box 123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0" name="Text Box 123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1" name="Text Box 123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2" name="Text Box 123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3" name="Text Box 123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4" name="Text Box 123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5" name="Text Box 123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6" name="Text Box 123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7" name="Text Box 123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8" name="Text Box 123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49" name="Text Box 123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0" name="Text Box 123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1" name="Text Box 123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2" name="Text Box 123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3" name="Text Box 123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4" name="Text Box 123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5" name="Text Box 123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6" name="Text Box 123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7" name="Text Box 123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8" name="Text Box 123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59" name="Text Box 123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0" name="Text Box 124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1" name="Text Box 124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2" name="Text Box 124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3" name="Text Box 124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4" name="Text Box 124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5" name="Text Box 124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6" name="Text Box 124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7" name="Text Box 124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8" name="Text Box 124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69" name="Text Box 124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0" name="Text Box 124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1" name="Text Box 124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2" name="Text Box 124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3" name="Text Box 124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4" name="Text Box 124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5" name="Text Box 124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6" name="Text Box 124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7" name="Text Box 124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8" name="Text Box 124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79" name="Text Box 124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0" name="Text Box 124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1" name="Text Box 124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2" name="Text Box 124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3" name="Text Box 124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4" name="Text Box 124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5" name="Text Box 124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6" name="Text Box 124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7" name="Text Box 124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8" name="Text Box 124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89" name="Text Box 124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0" name="Text Box 124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1" name="Text Box 124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2" name="Text Box 124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3" name="Text Box 124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4" name="Text Box 124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5" name="Text Box 124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6" name="Text Box 124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7" name="Text Box 124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8" name="Text Box 124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3999" name="Text Box 124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0" name="Text Box 124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1" name="Text Box 124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2" name="Text Box 124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3" name="Text Box 124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4" name="Text Box 124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5" name="Text Box 124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6" name="Text Box 124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7" name="Text Box 124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8" name="Text Box 124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09" name="Text Box 124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0" name="Text Box 124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1" name="Text Box 124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2" name="Text Box 124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3" name="Text Box 124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4" name="Text Box 124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5" name="Text Box 124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6" name="Text Box 124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7" name="Text Box 124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8" name="Text Box 124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19" name="Text Box 124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0" name="Text Box 124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1" name="Text Box 124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2" name="Text Box 124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3" name="Text Box 124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4" name="Text Box 124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5" name="Text Box 124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6" name="Text Box 124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7" name="Text Box 124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8" name="Text Box 124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29" name="Text Box 124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0" name="Text Box 124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1" name="Text Box 124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2" name="Text Box 124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3" name="Text Box 124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4" name="Text Box 124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5" name="Text Box 124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6" name="Text Box 124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7" name="Text Box 124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8" name="Text Box 124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39" name="Text Box 124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0" name="Text Box 124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1" name="Text Box 124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2" name="Text Box 124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3" name="Text Box 124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4" name="Text Box 124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5" name="Text Box 124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6" name="Text Box 124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7" name="Text Box 124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8" name="Text Box 124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49" name="Text Box 124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0" name="Text Box 124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1" name="Text Box 124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2" name="Text Box 124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3" name="Text Box 124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4" name="Text Box 124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5" name="Text Box 124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6" name="Text Box 124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7" name="Text Box 124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8" name="Text Box 124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59" name="Text Box 124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0" name="Text Box 125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1" name="Text Box 125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2" name="Text Box 125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3" name="Text Box 125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4" name="Text Box 125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5" name="Text Box 125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6" name="Text Box 125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7" name="Text Box 125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8" name="Text Box 125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69" name="Text Box 125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0" name="Text Box 125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1" name="Text Box 125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2" name="Text Box 125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3" name="Text Box 125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4" name="Text Box 125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5" name="Text Box 125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6" name="Text Box 125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7" name="Text Box 125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8" name="Text Box 125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79" name="Text Box 125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0" name="Text Box 125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1" name="Text Box 125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2" name="Text Box 125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3" name="Text Box 125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4" name="Text Box 125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5" name="Text Box 125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6" name="Text Box 125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7" name="Text Box 125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8" name="Text Box 125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89" name="Text Box 125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0" name="Text Box 125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1" name="Text Box 125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2" name="Text Box 125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3" name="Text Box 125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4" name="Text Box 125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5" name="Text Box 125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6" name="Text Box 125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7" name="Text Box 125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8" name="Text Box 125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099" name="Text Box 125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0" name="Text Box 125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1" name="Text Box 125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2" name="Text Box 125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3" name="Text Box 125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4" name="Text Box 125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5" name="Text Box 125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6" name="Text Box 125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7" name="Text Box 125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8" name="Text Box 125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09" name="Text Box 125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0" name="Text Box 125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1" name="Text Box 125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2" name="Text Box 125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3" name="Text Box 125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4" name="Text Box 125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5" name="Text Box 125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6" name="Text Box 125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7" name="Text Box 125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8" name="Text Box 125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19" name="Text Box 125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0" name="Text Box 125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1" name="Text Box 125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2" name="Text Box 125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3" name="Text Box 125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4" name="Text Box 125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5" name="Text Box 125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6" name="Text Box 125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7" name="Text Box 125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8" name="Text Box 125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29" name="Text Box 125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0" name="Text Box 125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1" name="Text Box 125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2" name="Text Box 125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3" name="Text Box 125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4" name="Text Box 125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5" name="Text Box 125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6" name="Text Box 125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7" name="Text Box 125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8" name="Text Box 125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39" name="Text Box 125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0" name="Text Box 125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1" name="Text Box 125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2" name="Text Box 125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3" name="Text Box 125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4" name="Text Box 125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5" name="Text Box 125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6" name="Text Box 125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7" name="Text Box 125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8" name="Text Box 125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49" name="Text Box 125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0" name="Text Box 125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1" name="Text Box 125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2" name="Text Box 125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3" name="Text Box 125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4" name="Text Box 125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5" name="Text Box 125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6" name="Text Box 125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7" name="Text Box 125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8" name="Text Box 125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59" name="Text Box 125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0" name="Text Box 126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1" name="Text Box 126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2" name="Text Box 126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3" name="Text Box 126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4" name="Text Box 126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5" name="Text Box 126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6" name="Text Box 126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7" name="Text Box 126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8" name="Text Box 126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69" name="Text Box 126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0" name="Text Box 126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1" name="Text Box 126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2" name="Text Box 126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3" name="Text Box 126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4" name="Text Box 126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5" name="Text Box 126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6" name="Text Box 126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7" name="Text Box 126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8" name="Text Box 126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79" name="Text Box 126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0" name="Text Box 126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1" name="Text Box 126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2" name="Text Box 126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3" name="Text Box 126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4" name="Text Box 126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5" name="Text Box 126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6" name="Text Box 126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7" name="Text Box 126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8" name="Text Box 126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89" name="Text Box 126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0" name="Text Box 126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1" name="Text Box 126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2" name="Text Box 126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3" name="Text Box 126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4" name="Text Box 126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5" name="Text Box 126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6" name="Text Box 126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7" name="Text Box 126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8" name="Text Box 126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199" name="Text Box 126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0" name="Text Box 126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1" name="Text Box 126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2" name="Text Box 126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3" name="Text Box 126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4" name="Text Box 126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5" name="Text Box 126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6" name="Text Box 126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7" name="Text Box 126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8" name="Text Box 126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09" name="Text Box 126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0" name="Text Box 126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1" name="Text Box 126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2" name="Text Box 126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3" name="Text Box 126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4" name="Text Box 126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5" name="Text Box 126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6" name="Text Box 126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7" name="Text Box 126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8" name="Text Box 126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19" name="Text Box 126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0" name="Text Box 126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1" name="Text Box 126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2" name="Text Box 126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3" name="Text Box 126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4" name="Text Box 126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5" name="Text Box 126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6" name="Text Box 126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7" name="Text Box 126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8" name="Text Box 126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29" name="Text Box 126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0" name="Text Box 126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1" name="Text Box 126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2" name="Text Box 126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3" name="Text Box 126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4" name="Text Box 126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5" name="Text Box 126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6" name="Text Box 126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7" name="Text Box 126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8" name="Text Box 126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39" name="Text Box 126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0" name="Text Box 126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1" name="Text Box 126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2" name="Text Box 126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3" name="Text Box 126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4" name="Text Box 126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5" name="Text Box 126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6" name="Text Box 126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7" name="Text Box 126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8" name="Text Box 126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49" name="Text Box 126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0" name="Text Box 126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1" name="Text Box 126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2" name="Text Box 126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3" name="Text Box 126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4" name="Text Box 126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5" name="Text Box 126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6" name="Text Box 126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7" name="Text Box 126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8" name="Text Box 126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59" name="Text Box 126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0" name="Text Box 127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1" name="Text Box 127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2" name="Text Box 127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3" name="Text Box 127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4" name="Text Box 127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5" name="Text Box 127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6" name="Text Box 127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7" name="Text Box 127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8" name="Text Box 127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69" name="Text Box 127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0" name="Text Box 127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1" name="Text Box 127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2" name="Text Box 127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3" name="Text Box 127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4" name="Text Box 127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5" name="Text Box 127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6" name="Text Box 127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7" name="Text Box 127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8" name="Text Box 127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79" name="Text Box 127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0" name="Text Box 127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1" name="Text Box 127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2" name="Text Box 127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3" name="Text Box 127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4" name="Text Box 127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5" name="Text Box 127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6" name="Text Box 127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7" name="Text Box 127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8" name="Text Box 127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89" name="Text Box 127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0" name="Text Box 127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1" name="Text Box 127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2" name="Text Box 127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3" name="Text Box 127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4" name="Text Box 127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5" name="Text Box 127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6" name="Text Box 127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7" name="Text Box 127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8" name="Text Box 127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299" name="Text Box 127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0" name="Text Box 127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1" name="Text Box 127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2" name="Text Box 127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3" name="Text Box 127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4" name="Text Box 127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5" name="Text Box 127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6" name="Text Box 127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7" name="Text Box 127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8" name="Text Box 127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09" name="Text Box 127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0" name="Text Box 127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1" name="Text Box 127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2" name="Text Box 127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3" name="Text Box 127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4" name="Text Box 127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5" name="Text Box 127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6" name="Text Box 127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7" name="Text Box 127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8" name="Text Box 127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19" name="Text Box 127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0" name="Text Box 127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1" name="Text Box 127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2" name="Text Box 127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3" name="Text Box 127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4" name="Text Box 127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5" name="Text Box 127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6" name="Text Box 127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7" name="Text Box 127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8" name="Text Box 127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29" name="Text Box 127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0" name="Text Box 127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1" name="Text Box 127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2" name="Text Box 127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3" name="Text Box 127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4" name="Text Box 127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5" name="Text Box 127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6" name="Text Box 127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7" name="Text Box 127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8" name="Text Box 127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39" name="Text Box 127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0" name="Text Box 127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1" name="Text Box 127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2" name="Text Box 127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3" name="Text Box 127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4" name="Text Box 127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5" name="Text Box 127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6" name="Text Box 127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7" name="Text Box 127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8" name="Text Box 127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49" name="Text Box 127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0" name="Text Box 127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1" name="Text Box 127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2" name="Text Box 127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3" name="Text Box 127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4" name="Text Box 127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5" name="Text Box 127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6" name="Text Box 127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7" name="Text Box 127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8" name="Text Box 127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59" name="Text Box 127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0" name="Text Box 128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1" name="Text Box 128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2" name="Text Box 128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3" name="Text Box 128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4" name="Text Box 128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5" name="Text Box 128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6" name="Text Box 128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7" name="Text Box 128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8" name="Text Box 128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69" name="Text Box 128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0" name="Text Box 128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1" name="Text Box 128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2" name="Text Box 128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3" name="Text Box 128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4" name="Text Box 128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5" name="Text Box 128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6" name="Text Box 128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7" name="Text Box 128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8" name="Text Box 128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79" name="Text Box 128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0" name="Text Box 128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1" name="Text Box 128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2" name="Text Box 128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3" name="Text Box 128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4" name="Text Box 128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5" name="Text Box 128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6" name="Text Box 128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7" name="Text Box 128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8" name="Text Box 128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89" name="Text Box 128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0" name="Text Box 128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1" name="Text Box 128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2" name="Text Box 128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3" name="Text Box 128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4" name="Text Box 128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5" name="Text Box 128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6" name="Text Box 128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7" name="Text Box 128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8" name="Text Box 128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399" name="Text Box 128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0" name="Text Box 128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1" name="Text Box 128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2" name="Text Box 128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3" name="Text Box 128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4" name="Text Box 128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5" name="Text Box 128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6" name="Text Box 128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7" name="Text Box 128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8" name="Text Box 128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09" name="Text Box 128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0" name="Text Box 128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1" name="Text Box 128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2" name="Text Box 128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3" name="Text Box 128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4" name="Text Box 128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5" name="Text Box 128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6" name="Text Box 128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7" name="Text Box 128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8" name="Text Box 128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19" name="Text Box 128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0" name="Text Box 128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1" name="Text Box 128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2" name="Text Box 128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3" name="Text Box 128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4" name="Text Box 128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5" name="Text Box 128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6" name="Text Box 128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7" name="Text Box 128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8" name="Text Box 128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29" name="Text Box 128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0" name="Text Box 128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1" name="Text Box 128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2" name="Text Box 128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3" name="Text Box 128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4" name="Text Box 128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5" name="Text Box 128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6" name="Text Box 128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7" name="Text Box 128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8" name="Text Box 128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39" name="Text Box 128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0" name="Text Box 128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1" name="Text Box 128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2" name="Text Box 128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3" name="Text Box 128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4" name="Text Box 128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5" name="Text Box 128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6" name="Text Box 128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7" name="Text Box 128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8" name="Text Box 128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49" name="Text Box 128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0" name="Text Box 128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1" name="Text Box 128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2" name="Text Box 128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3" name="Text Box 128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4" name="Text Box 128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5" name="Text Box 128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6" name="Text Box 128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7" name="Text Box 128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8" name="Text Box 128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59" name="Text Box 128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0" name="Text Box 129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1" name="Text Box 129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2" name="Text Box 129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3" name="Text Box 129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4" name="Text Box 129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5" name="Text Box 129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6" name="Text Box 129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7" name="Text Box 129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8" name="Text Box 129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69" name="Text Box 129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0" name="Text Box 129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1" name="Text Box 129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2" name="Text Box 129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3" name="Text Box 129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4" name="Text Box 129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5" name="Text Box 129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6" name="Text Box 129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7" name="Text Box 129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8" name="Text Box 129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79" name="Text Box 129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0" name="Text Box 129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1" name="Text Box 129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2" name="Text Box 129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3" name="Text Box 129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4" name="Text Box 129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5" name="Text Box 129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6" name="Text Box 129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7" name="Text Box 129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8" name="Text Box 129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89" name="Text Box 129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0" name="Text Box 129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1" name="Text Box 129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2" name="Text Box 129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3" name="Text Box 129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4" name="Text Box 129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5" name="Text Box 129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6" name="Text Box 129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7" name="Text Box 129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8" name="Text Box 129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499" name="Text Box 129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0" name="Text Box 129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1" name="Text Box 129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2" name="Text Box 129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3" name="Text Box 129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4" name="Text Box 129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5" name="Text Box 129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6" name="Text Box 129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7" name="Text Box 129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8" name="Text Box 129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09" name="Text Box 129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0" name="Text Box 129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1" name="Text Box 129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2" name="Text Box 129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3" name="Text Box 129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4" name="Text Box 129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5" name="Text Box 129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6" name="Text Box 129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7" name="Text Box 129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8" name="Text Box 129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19" name="Text Box 129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0" name="Text Box 129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1" name="Text Box 129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2" name="Text Box 129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3" name="Text Box 129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4" name="Text Box 129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5" name="Text Box 129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6" name="Text Box 129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7" name="Text Box 129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8" name="Text Box 129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29" name="Text Box 129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0" name="Text Box 129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1" name="Text Box 129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2" name="Text Box 129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3" name="Text Box 129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4" name="Text Box 129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5" name="Text Box 129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6" name="Text Box 129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7" name="Text Box 129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8" name="Text Box 129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39" name="Text Box 129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0" name="Text Box 129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1" name="Text Box 129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2" name="Text Box 129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3" name="Text Box 129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4" name="Text Box 129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5" name="Text Box 129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6" name="Text Box 129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7" name="Text Box 129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8" name="Text Box 129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49" name="Text Box 129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0" name="Text Box 129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1" name="Text Box 129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2" name="Text Box 129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3" name="Text Box 129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4" name="Text Box 129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5" name="Text Box 129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6" name="Text Box 129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7" name="Text Box 129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8" name="Text Box 129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59" name="Text Box 129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0" name="Text Box 130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1" name="Text Box 130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2" name="Text Box 130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3" name="Text Box 130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4" name="Text Box 130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5" name="Text Box 130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6" name="Text Box 130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7" name="Text Box 130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8" name="Text Box 130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69" name="Text Box 130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0" name="Text Box 130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1" name="Text Box 130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2" name="Text Box 130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3" name="Text Box 130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4" name="Text Box 130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5" name="Text Box 130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6" name="Text Box 130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7" name="Text Box 130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8" name="Text Box 130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79" name="Text Box 130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0" name="Text Box 130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1" name="Text Box 130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2" name="Text Box 130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3" name="Text Box 130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4" name="Text Box 130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5" name="Text Box 130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6" name="Text Box 130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7" name="Text Box 130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8" name="Text Box 130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89" name="Text Box 130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0" name="Text Box 130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1" name="Text Box 130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2" name="Text Box 130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3" name="Text Box 130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4" name="Text Box 130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5" name="Text Box 130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6" name="Text Box 130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7" name="Text Box 130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8" name="Text Box 130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599" name="Text Box 130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0" name="Text Box 130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1" name="Text Box 130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2" name="Text Box 130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3" name="Text Box 130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4" name="Text Box 130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5" name="Text Box 130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6" name="Text Box 130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7" name="Text Box 130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8" name="Text Box 130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09" name="Text Box 130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0" name="Text Box 130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1" name="Text Box 130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2" name="Text Box 130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3" name="Text Box 130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4" name="Text Box 130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5" name="Text Box 130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6" name="Text Box 130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7" name="Text Box 130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8" name="Text Box 130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19" name="Text Box 130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0" name="Text Box 130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1" name="Text Box 130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2" name="Text Box 130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3" name="Text Box 130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4" name="Text Box 130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5" name="Text Box 130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6" name="Text Box 130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7" name="Text Box 130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8" name="Text Box 130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29" name="Text Box 130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0" name="Text Box 130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1" name="Text Box 130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2" name="Text Box 130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3" name="Text Box 130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4" name="Text Box 130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5" name="Text Box 130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6" name="Text Box 130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7" name="Text Box 130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8" name="Text Box 130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39" name="Text Box 130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0" name="Text Box 130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1" name="Text Box 130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2" name="Text Box 130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3" name="Text Box 130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4" name="Text Box 130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5" name="Text Box 130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6" name="Text Box 130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7" name="Text Box 130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8" name="Text Box 130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49" name="Text Box 130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0" name="Text Box 130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1" name="Text Box 130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2" name="Text Box 130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3" name="Text Box 130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4" name="Text Box 130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5" name="Text Box 130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6" name="Text Box 130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7" name="Text Box 130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8" name="Text Box 130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59" name="Text Box 130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0" name="Text Box 131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1" name="Text Box 131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2" name="Text Box 131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3" name="Text Box 131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4" name="Text Box 131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5" name="Text Box 131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6" name="Text Box 131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7" name="Text Box 131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8" name="Text Box 131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69" name="Text Box 131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0" name="Text Box 131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1" name="Text Box 131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2" name="Text Box 131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3" name="Text Box 131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4" name="Text Box 131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5" name="Text Box 131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6" name="Text Box 131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7" name="Text Box 131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8" name="Text Box 131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79" name="Text Box 131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0" name="Text Box 131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1" name="Text Box 131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2" name="Text Box 131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3" name="Text Box 131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4" name="Text Box 131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5" name="Text Box 131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6" name="Text Box 131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7" name="Text Box 131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8" name="Text Box 131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89" name="Text Box 131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0" name="Text Box 131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1" name="Text Box 131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2" name="Text Box 131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3" name="Text Box 131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4" name="Text Box 131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5" name="Text Box 131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6" name="Text Box 131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7" name="Text Box 131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8" name="Text Box 131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699" name="Text Box 131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0" name="Text Box 131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1" name="Text Box 131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2" name="Text Box 131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3" name="Text Box 131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4" name="Text Box 131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5" name="Text Box 131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6" name="Text Box 131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7" name="Text Box 131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8" name="Text Box 131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09" name="Text Box 131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0" name="Text Box 131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1" name="Text Box 131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2" name="Text Box 131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3" name="Text Box 131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4" name="Text Box 131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5" name="Text Box 131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6" name="Text Box 131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7" name="Text Box 131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8" name="Text Box 131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19" name="Text Box 131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0" name="Text Box 131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1" name="Text Box 131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2" name="Text Box 131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3" name="Text Box 131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4" name="Text Box 131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5" name="Text Box 131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6" name="Text Box 131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7" name="Text Box 131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8" name="Text Box 131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29" name="Text Box 131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0" name="Text Box 131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1" name="Text Box 131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2" name="Text Box 131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3" name="Text Box 131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4" name="Text Box 131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5" name="Text Box 131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6" name="Text Box 131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7" name="Text Box 131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8" name="Text Box 131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39" name="Text Box 131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0" name="Text Box 131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1" name="Text Box 131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2" name="Text Box 131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3" name="Text Box 131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4" name="Text Box 131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5" name="Text Box 131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6" name="Text Box 131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7" name="Text Box 131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8" name="Text Box 131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49" name="Text Box 131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0" name="Text Box 131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1" name="Text Box 131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2" name="Text Box 131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3" name="Text Box 131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4" name="Text Box 131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5" name="Text Box 131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6" name="Text Box 131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7" name="Text Box 131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8" name="Text Box 131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59" name="Text Box 131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0" name="Text Box 132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1" name="Text Box 132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2" name="Text Box 132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3" name="Text Box 132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4" name="Text Box 132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5" name="Text Box 132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6" name="Text Box 132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7" name="Text Box 132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8" name="Text Box 132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69" name="Text Box 132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0" name="Text Box 132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1" name="Text Box 132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2" name="Text Box 132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3" name="Text Box 132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4" name="Text Box 132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5" name="Text Box 132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6" name="Text Box 132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7" name="Text Box 132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8" name="Text Box 132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79" name="Text Box 132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0" name="Text Box 132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1" name="Text Box 132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2" name="Text Box 132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3" name="Text Box 132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4" name="Text Box 132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5" name="Text Box 132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6" name="Text Box 132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7" name="Text Box 132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8" name="Text Box 132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89" name="Text Box 132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0" name="Text Box 132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1" name="Text Box 132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2" name="Text Box 132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3" name="Text Box 132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4" name="Text Box 132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5" name="Text Box 132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6" name="Text Box 132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7" name="Text Box 132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8" name="Text Box 132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799" name="Text Box 132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0" name="Text Box 132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1" name="Text Box 132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2" name="Text Box 132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3" name="Text Box 132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4" name="Text Box 132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5" name="Text Box 132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6" name="Text Box 132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7" name="Text Box 132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8" name="Text Box 132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09" name="Text Box 132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0" name="Text Box 132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1" name="Text Box 132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2" name="Text Box 132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3" name="Text Box 132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4" name="Text Box 132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5" name="Text Box 132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6" name="Text Box 132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7" name="Text Box 132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8" name="Text Box 132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19" name="Text Box 132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0" name="Text Box 132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1" name="Text Box 132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2" name="Text Box 132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3" name="Text Box 132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4" name="Text Box 132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5" name="Text Box 132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6" name="Text Box 132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7" name="Text Box 132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8" name="Text Box 132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29" name="Text Box 132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0" name="Text Box 132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1" name="Text Box 132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2" name="Text Box 132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3" name="Text Box 132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4" name="Text Box 132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5" name="Text Box 132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6" name="Text Box 132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7" name="Text Box 132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8" name="Text Box 132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39" name="Text Box 132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0" name="Text Box 132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1" name="Text Box 132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2" name="Text Box 132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3" name="Text Box 132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4" name="Text Box 132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5" name="Text Box 132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6" name="Text Box 132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7" name="Text Box 132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8" name="Text Box 132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49" name="Text Box 132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0" name="Text Box 132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1" name="Text Box 132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2" name="Text Box 132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3" name="Text Box 132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4" name="Text Box 132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5" name="Text Box 132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6" name="Text Box 132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7" name="Text Box 132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8" name="Text Box 132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59" name="Text Box 132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0" name="Text Box 133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1" name="Text Box 133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2" name="Text Box 133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3" name="Text Box 133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4" name="Text Box 133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5" name="Text Box 133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6" name="Text Box 133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7" name="Text Box 133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8" name="Text Box 133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69" name="Text Box 133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0" name="Text Box 133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1" name="Text Box 133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2" name="Text Box 133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3" name="Text Box 133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4" name="Text Box 133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5" name="Text Box 133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6" name="Text Box 133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7" name="Text Box 133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8" name="Text Box 133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79" name="Text Box 133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0" name="Text Box 133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1" name="Text Box 133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2" name="Text Box 133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3" name="Text Box 133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4" name="Text Box 133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5" name="Text Box 133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6" name="Text Box 133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7" name="Text Box 133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8" name="Text Box 133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89" name="Text Box 133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0" name="Text Box 133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1" name="Text Box 133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2" name="Text Box 133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3" name="Text Box 133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4" name="Text Box 133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5" name="Text Box 133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6" name="Text Box 133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7" name="Text Box 133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8" name="Text Box 133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899" name="Text Box 133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0" name="Text Box 133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1" name="Text Box 133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2" name="Text Box 133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3" name="Text Box 133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4" name="Text Box 133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5" name="Text Box 133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6" name="Text Box 133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7" name="Text Box 133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8" name="Text Box 133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09" name="Text Box 133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0" name="Text Box 133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1" name="Text Box 133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2" name="Text Box 133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3" name="Text Box 133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4" name="Text Box 133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5" name="Text Box 133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6" name="Text Box 133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7" name="Text Box 133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8" name="Text Box 133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19" name="Text Box 133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0" name="Text Box 133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1" name="Text Box 133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2" name="Text Box 133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3" name="Text Box 133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4" name="Text Box 133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5" name="Text Box 133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6" name="Text Box 133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7" name="Text Box 133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8" name="Text Box 133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29" name="Text Box 133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0" name="Text Box 133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1" name="Text Box 133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2" name="Text Box 133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3" name="Text Box 133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4" name="Text Box 133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5" name="Text Box 133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6" name="Text Box 133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7" name="Text Box 133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8" name="Text Box 133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39" name="Text Box 133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0" name="Text Box 133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1" name="Text Box 133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2" name="Text Box 133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3" name="Text Box 133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4" name="Text Box 133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5" name="Text Box 133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6" name="Text Box 133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7" name="Text Box 133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8" name="Text Box 133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49" name="Text Box 133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0" name="Text Box 133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1" name="Text Box 133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2" name="Text Box 133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3" name="Text Box 133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4" name="Text Box 133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5" name="Text Box 133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6" name="Text Box 133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7" name="Text Box 133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8" name="Text Box 133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59" name="Text Box 133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0" name="Text Box 134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1" name="Text Box 134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2" name="Text Box 134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3" name="Text Box 134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4" name="Text Box 134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5" name="Text Box 134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6" name="Text Box 134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7" name="Text Box 134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8" name="Text Box 134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69" name="Text Box 134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0" name="Text Box 134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1" name="Text Box 134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2" name="Text Box 134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3" name="Text Box 134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4" name="Text Box 134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5" name="Text Box 134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6" name="Text Box 134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7" name="Text Box 134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8" name="Text Box 134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79" name="Text Box 134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0" name="Text Box 134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1" name="Text Box 134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2" name="Text Box 134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3" name="Text Box 134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4" name="Text Box 134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5" name="Text Box 134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6" name="Text Box 134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7" name="Text Box 134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8" name="Text Box 134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89" name="Text Box 134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0" name="Text Box 134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1" name="Text Box 134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2" name="Text Box 134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3" name="Text Box 134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4" name="Text Box 134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5" name="Text Box 134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6" name="Text Box 134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7" name="Text Box 134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8" name="Text Box 134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4999" name="Text Box 134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0" name="Text Box 134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1" name="Text Box 134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2" name="Text Box 134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3" name="Text Box 134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4" name="Text Box 134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5" name="Text Box 134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6" name="Text Box 134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7" name="Text Box 134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8" name="Text Box 134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09" name="Text Box 134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0" name="Text Box 134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1" name="Text Box 134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2" name="Text Box 134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3" name="Text Box 134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4" name="Text Box 134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5" name="Text Box 134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6" name="Text Box 134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7" name="Text Box 134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8" name="Text Box 134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19" name="Text Box 134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0" name="Text Box 134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1" name="Text Box 134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2" name="Text Box 134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3" name="Text Box 134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4" name="Text Box 134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5" name="Text Box 134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6" name="Text Box 134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7" name="Text Box 134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8" name="Text Box 134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29" name="Text Box 134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0" name="Text Box 134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1" name="Text Box 134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2" name="Text Box 134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3" name="Text Box 134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4" name="Text Box 134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5" name="Text Box 134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6" name="Text Box 134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7" name="Text Box 134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8" name="Text Box 134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39" name="Text Box 134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0" name="Text Box 134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1" name="Text Box 134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2" name="Text Box 134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3" name="Text Box 134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4" name="Text Box 134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5" name="Text Box 134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6" name="Text Box 134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7" name="Text Box 134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8" name="Text Box 134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49" name="Text Box 134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0" name="Text Box 134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1" name="Text Box 134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2" name="Text Box 134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3" name="Text Box 134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4" name="Text Box 134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5" name="Text Box 134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6" name="Text Box 134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7" name="Text Box 134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8" name="Text Box 134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59" name="Text Box 134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0" name="Text Box 135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1" name="Text Box 135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2" name="Text Box 135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3" name="Text Box 135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4" name="Text Box 135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5" name="Text Box 135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6" name="Text Box 135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7" name="Text Box 135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8" name="Text Box 135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69" name="Text Box 135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0" name="Text Box 135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1" name="Text Box 135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2" name="Text Box 135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3" name="Text Box 135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4" name="Text Box 135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5" name="Text Box 135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6" name="Text Box 135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7" name="Text Box 135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8" name="Text Box 135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79" name="Text Box 135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0" name="Text Box 135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1" name="Text Box 135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2" name="Text Box 135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3" name="Text Box 135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4" name="Text Box 135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5" name="Text Box 135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6" name="Text Box 135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7" name="Text Box 135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8" name="Text Box 135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89" name="Text Box 135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0" name="Text Box 135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1" name="Text Box 135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2" name="Text Box 135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3" name="Text Box 135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4" name="Text Box 135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5" name="Text Box 135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6" name="Text Box 135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7" name="Text Box 135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8" name="Text Box 135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099" name="Text Box 135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0" name="Text Box 135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1" name="Text Box 135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2" name="Text Box 1354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3" name="Text Box 1354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4" name="Text Box 1354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5" name="Text Box 1354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6" name="Text Box 1354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7" name="Text Box 1354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8" name="Text Box 1354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09" name="Text Box 1354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0" name="Text Box 1355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1" name="Text Box 1355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2" name="Text Box 1355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3" name="Text Box 1355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4" name="Text Box 1355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5" name="Text Box 1355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6" name="Text Box 1355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7" name="Text Box 1355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8" name="Text Box 1355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19" name="Text Box 1355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0" name="Text Box 1356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1" name="Text Box 1356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2" name="Text Box 1356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3" name="Text Box 1356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4" name="Text Box 1356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5" name="Text Box 1356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6" name="Text Box 1356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7" name="Text Box 1356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8" name="Text Box 1356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29" name="Text Box 1356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0" name="Text Box 1357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1" name="Text Box 1357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2" name="Text Box 1357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3" name="Text Box 1357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4" name="Text Box 1357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5" name="Text Box 1357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6" name="Text Box 1357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7" name="Text Box 1357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8" name="Text Box 1357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39" name="Text Box 1357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0" name="Text Box 1358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1" name="Text Box 1358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2" name="Text Box 1358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3" name="Text Box 1358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4" name="Text Box 1358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5" name="Text Box 1358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6" name="Text Box 1358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7" name="Text Box 1358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8" name="Text Box 1358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49" name="Text Box 1358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0" name="Text Box 1359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1" name="Text Box 1359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2" name="Text Box 1359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3" name="Text Box 1359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4" name="Text Box 1359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5" name="Text Box 1359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6" name="Text Box 1359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7" name="Text Box 1359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8" name="Text Box 1359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59" name="Text Box 1359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0" name="Text Box 1360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1" name="Text Box 1360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2" name="Text Box 1360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3" name="Text Box 1360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4" name="Text Box 1360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5" name="Text Box 1360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6" name="Text Box 1360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7" name="Text Box 1360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8" name="Text Box 1360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69" name="Text Box 1360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0" name="Text Box 1361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1" name="Text Box 1361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2" name="Text Box 1361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3" name="Text Box 1361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4" name="Text Box 1361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5" name="Text Box 1361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6" name="Text Box 1361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7" name="Text Box 1361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8" name="Text Box 1361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79" name="Text Box 1361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0" name="Text Box 1362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1" name="Text Box 1362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2" name="Text Box 1362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3" name="Text Box 1362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4" name="Text Box 1362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5" name="Text Box 1362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6" name="Text Box 1362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7" name="Text Box 1362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8" name="Text Box 1362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89" name="Text Box 1362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0" name="Text Box 1363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1" name="Text Box 1363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2" name="Text Box 13632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3" name="Text Box 13633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4" name="Text Box 13634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5" name="Text Box 13635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6" name="Text Box 13636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7" name="Text Box 13637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8" name="Text Box 13638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199" name="Text Box 13639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200" name="Text Box 13640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809</xdr:row>
      <xdr:rowOff>0</xdr:rowOff>
    </xdr:from>
    <xdr:ext cx="85725" cy="205409"/>
    <xdr:sp macro="" textlink="">
      <xdr:nvSpPr>
        <xdr:cNvPr id="5201" name="Text Box 13641"/>
        <xdr:cNvSpPr txBox="1">
          <a:spLocks noChangeArrowheads="1"/>
        </xdr:cNvSpPr>
      </xdr:nvSpPr>
      <xdr:spPr bwMode="auto">
        <a:xfrm>
          <a:off x="4686300" y="15411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2" name="Text Box 13967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3" name="Text Box 13968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4" name="Text Box 13969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5" name="Text Box 13970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6" name="Text Box 13971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7" name="Text Box 13972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8" name="Text Box 13973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09" name="Text Box 13974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0" name="Text Box 13975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1" name="Text Box 13976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2" name="Text Box 13977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3" name="Text Box 13978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4" name="Text Box 13979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5" name="Text Box 13980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6" name="Text Box 13981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7" name="Text Box 13982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8" name="Text Box 13983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19" name="Text Box 13984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0" name="Text Box 13985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1" name="Text Box 13986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2" name="Text Box 13987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3" name="Text Box 13988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4" name="Text Box 13989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5" name="Text Box 13990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6" name="Text Box 13991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7" name="Text Box 13992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8" name="Text Box 13993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29" name="Text Box 13994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0" name="Text Box 13995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1" name="Text Box 13996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2" name="Text Box 13997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3" name="Text Box 13998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4" name="Text Box 13999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5" name="Text Box 14000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6" name="Text Box 14001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7" name="Text Box 14002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8" name="Text Box 14003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39" name="Text Box 14004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40" name="Text Box 14005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41" name="Text Box 14006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42" name="Text Box 14007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808</xdr:row>
      <xdr:rowOff>0</xdr:rowOff>
    </xdr:from>
    <xdr:ext cx="85725" cy="205408"/>
    <xdr:sp macro="" textlink="">
      <xdr:nvSpPr>
        <xdr:cNvPr id="5243" name="Text Box 14008"/>
        <xdr:cNvSpPr txBox="1">
          <a:spLocks noChangeArrowheads="1"/>
        </xdr:cNvSpPr>
      </xdr:nvSpPr>
      <xdr:spPr bwMode="auto">
        <a:xfrm>
          <a:off x="4686300" y="15392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44" name="Text Box 26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45" name="Text Box 26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46" name="Text Box 26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47" name="Text Box 26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48" name="Text Box 26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49" name="Text Box 26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0" name="Text Box 26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1" name="Text Box 26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2" name="Text Box 26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3" name="Text Box 26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4" name="Text Box 26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5" name="Text Box 26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6" name="Text Box 26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7" name="Text Box 26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8" name="Text Box 26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59" name="Text Box 26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0" name="Text Box 26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1" name="Text Box 26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2" name="Text Box 26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3" name="Text Box 26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4" name="Text Box 26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5" name="Text Box 26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6" name="Text Box 26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7" name="Text Box 26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8" name="Text Box 26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69" name="Text Box 26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0" name="Text Box 26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1" name="Text Box 26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2" name="Text Box 26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3" name="Text Box 26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4" name="Text Box 26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5" name="Text Box 26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6" name="Text Box 26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7" name="Text Box 26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8" name="Text Box 26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79" name="Text Box 26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0" name="Text Box 26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1" name="Text Box 26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2" name="Text Box 26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3" name="Text Box 26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4" name="Text Box 26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5" name="Text Box 26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6" name="Text Box 26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7" name="Text Box 26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8" name="Text Box 26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89" name="Text Box 27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0" name="Text Box 27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1" name="Text Box 27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2" name="Text Box 27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3" name="Text Box 27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4" name="Text Box 27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5" name="Text Box 27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6" name="Text Box 27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7" name="Text Box 27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8" name="Text Box 27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299" name="Text Box 27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0" name="Text Box 27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1" name="Text Box 27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2" name="Text Box 27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3" name="Text Box 27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4" name="Text Box 27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5" name="Text Box 27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6" name="Text Box 27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7" name="Text Box 27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8" name="Text Box 27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09" name="Text Box 27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0" name="Text Box 27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1" name="Text Box 27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2" name="Text Box 27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3" name="Text Box 27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4" name="Text Box 27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5" name="Text Box 27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6" name="Text Box 27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7" name="Text Box 27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8" name="Text Box 27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19" name="Text Box 27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0" name="Text Box 27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1" name="Text Box 27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2" name="Text Box 27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3" name="Text Box 27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4" name="Text Box 27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5" name="Text Box 27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6" name="Text Box 27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7" name="Text Box 27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8" name="Text Box 27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29" name="Text Box 27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0" name="Text Box 27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1" name="Text Box 27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2" name="Text Box 27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3" name="Text Box 27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4" name="Text Box 27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5" name="Text Box 27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6" name="Text Box 27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7" name="Text Box 27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8" name="Text Box 27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39" name="Text Box 27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0" name="Text Box 27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1" name="Text Box 27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2" name="Text Box 27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3" name="Text Box 27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4" name="Text Box 27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5" name="Text Box 27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6" name="Text Box 27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7" name="Text Box 27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8" name="Text Box 27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49" name="Text Box 27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0" name="Text Box 27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1" name="Text Box 27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2" name="Text Box 27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3" name="Text Box 27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4" name="Text Box 27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5" name="Text Box 27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6" name="Text Box 27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7" name="Text Box 27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8" name="Text Box 27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59" name="Text Box 27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0" name="Text Box 27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1" name="Text Box 27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2" name="Text Box 27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3" name="Text Box 27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4" name="Text Box 27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5" name="Text Box 27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6" name="Text Box 27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7" name="Text Box 27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8" name="Text Box 27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69" name="Text Box 27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0" name="Text Box 27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1" name="Text Box 27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2" name="Text Box 27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3" name="Text Box 27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4" name="Text Box 27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5" name="Text Box 27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6" name="Text Box 27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7" name="Text Box 27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8" name="Text Box 27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79" name="Text Box 27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0" name="Text Box 27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1" name="Text Box 27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2" name="Text Box 27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3" name="Text Box 27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4" name="Text Box 27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5" name="Text Box 27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6" name="Text Box 27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7" name="Text Box 27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8" name="Text Box 27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89" name="Text Box 28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0" name="Text Box 28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1" name="Text Box 28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2" name="Text Box 28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3" name="Text Box 28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4" name="Text Box 28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5" name="Text Box 28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6" name="Text Box 28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7" name="Text Box 28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8" name="Text Box 28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399" name="Text Box 28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0" name="Text Box 28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1" name="Text Box 28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2" name="Text Box 28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3" name="Text Box 28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4" name="Text Box 28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5" name="Text Box 28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6" name="Text Box 28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7" name="Text Box 28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8" name="Text Box 28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09" name="Text Box 28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0" name="Text Box 28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1" name="Text Box 28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2" name="Text Box 28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3" name="Text Box 28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4" name="Text Box 28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5" name="Text Box 28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6" name="Text Box 28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7" name="Text Box 28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8" name="Text Box 28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19" name="Text Box 28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0" name="Text Box 28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1" name="Text Box 28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2" name="Text Box 28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3" name="Text Box 28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4" name="Text Box 28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5" name="Text Box 28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6" name="Text Box 28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7" name="Text Box 28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8" name="Text Box 28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29" name="Text Box 28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0" name="Text Box 28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1" name="Text Box 28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2" name="Text Box 28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3" name="Text Box 28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4" name="Text Box 28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5" name="Text Box 28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6" name="Text Box 28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7" name="Text Box 28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8" name="Text Box 28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39" name="Text Box 28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0" name="Text Box 28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1" name="Text Box 28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2" name="Text Box 28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3" name="Text Box 28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4" name="Text Box 28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5" name="Text Box 28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6" name="Text Box 28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7" name="Text Box 28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8" name="Text Box 28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49" name="Text Box 28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0" name="Text Box 28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1" name="Text Box 28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2" name="Text Box 28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3" name="Text Box 28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4" name="Text Box 28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5" name="Text Box 28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6" name="Text Box 28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7" name="Text Box 28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8" name="Text Box 28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59" name="Text Box 28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0" name="Text Box 28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1" name="Text Box 28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2" name="Text Box 28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3" name="Text Box 28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4" name="Text Box 28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5" name="Text Box 28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6" name="Text Box 28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7" name="Text Box 28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8" name="Text Box 28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69" name="Text Box 28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0" name="Text Box 28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1" name="Text Box 28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2" name="Text Box 28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3" name="Text Box 28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4" name="Text Box 28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5" name="Text Box 28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6" name="Text Box 28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7" name="Text Box 28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8" name="Text Box 28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79" name="Text Box 28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0" name="Text Box 28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1" name="Text Box 28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2" name="Text Box 28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3" name="Text Box 28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4" name="Text Box 28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5" name="Text Box 28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6" name="Text Box 28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7" name="Text Box 28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8" name="Text Box 28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89" name="Text Box 29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0" name="Text Box 29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1" name="Text Box 29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2" name="Text Box 29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3" name="Text Box 29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4" name="Text Box 29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5" name="Text Box 29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6" name="Text Box 29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7" name="Text Box 29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8" name="Text Box 29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499" name="Text Box 29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0" name="Text Box 29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1" name="Text Box 29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2" name="Text Box 29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3" name="Text Box 29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4" name="Text Box 29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5" name="Text Box 29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6" name="Text Box 29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7" name="Text Box 29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8" name="Text Box 29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09" name="Text Box 29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0" name="Text Box 29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1" name="Text Box 29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2" name="Text Box 29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3" name="Text Box 29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4" name="Text Box 29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5" name="Text Box 29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6" name="Text Box 29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7" name="Text Box 29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8" name="Text Box 29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19" name="Text Box 29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0" name="Text Box 29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1" name="Text Box 29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2" name="Text Box 29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3" name="Text Box 29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4" name="Text Box 29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5" name="Text Box 29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6" name="Text Box 29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7" name="Text Box 29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8" name="Text Box 29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29" name="Text Box 29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0" name="Text Box 29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1" name="Text Box 29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2" name="Text Box 29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3" name="Text Box 29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4" name="Text Box 29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5" name="Text Box 29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6" name="Text Box 29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7" name="Text Box 29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8" name="Text Box 29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39" name="Text Box 29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0" name="Text Box 29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1" name="Text Box 29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2" name="Text Box 29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3" name="Text Box 29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4" name="Text Box 29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5" name="Text Box 29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6" name="Text Box 29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7" name="Text Box 29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8" name="Text Box 29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49" name="Text Box 29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0" name="Text Box 29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1" name="Text Box 29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2" name="Text Box 29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3" name="Text Box 29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4" name="Text Box 29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5" name="Text Box 29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6" name="Text Box 29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7" name="Text Box 29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8" name="Text Box 29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59" name="Text Box 29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0" name="Text Box 29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1" name="Text Box 29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2" name="Text Box 29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3" name="Text Box 29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4" name="Text Box 29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5" name="Text Box 29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6" name="Text Box 29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7" name="Text Box 29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8" name="Text Box 29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69" name="Text Box 29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0" name="Text Box 29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1" name="Text Box 29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2" name="Text Box 29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3" name="Text Box 29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4" name="Text Box 29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5" name="Text Box 29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6" name="Text Box 29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7" name="Text Box 29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8" name="Text Box 29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79" name="Text Box 29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0" name="Text Box 29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1" name="Text Box 29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2" name="Text Box 29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3" name="Text Box 29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4" name="Text Box 29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5" name="Text Box 29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6" name="Text Box 29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7" name="Text Box 29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8" name="Text Box 29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89" name="Text Box 30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0" name="Text Box 30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1" name="Text Box 30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2" name="Text Box 30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3" name="Text Box 30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4" name="Text Box 30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5" name="Text Box 30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6" name="Text Box 30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7" name="Text Box 30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8" name="Text Box 30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599" name="Text Box 30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0" name="Text Box 30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1" name="Text Box 30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2" name="Text Box 30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3" name="Text Box 30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4" name="Text Box 30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5" name="Text Box 30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6" name="Text Box 30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7" name="Text Box 30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8" name="Text Box 30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09" name="Text Box 30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0" name="Text Box 30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1" name="Text Box 30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2" name="Text Box 30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3" name="Text Box 30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4" name="Text Box 30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5" name="Text Box 30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6" name="Text Box 30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7" name="Text Box 30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8" name="Text Box 30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19" name="Text Box 30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0" name="Text Box 30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1" name="Text Box 30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2" name="Text Box 30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3" name="Text Box 30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4" name="Text Box 30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5" name="Text Box 30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6" name="Text Box 30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7" name="Text Box 30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8" name="Text Box 30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29" name="Text Box 30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0" name="Text Box 30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1" name="Text Box 30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2" name="Text Box 30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3" name="Text Box 30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4" name="Text Box 30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5" name="Text Box 30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6" name="Text Box 30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7" name="Text Box 30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8" name="Text Box 30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39" name="Text Box 30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0" name="Text Box 30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1" name="Text Box 30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2" name="Text Box 30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3" name="Text Box 30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4" name="Text Box 30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5" name="Text Box 30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6" name="Text Box 30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7" name="Text Box 30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8" name="Text Box 30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49" name="Text Box 30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0" name="Text Box 30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1" name="Text Box 30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2" name="Text Box 30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3" name="Text Box 30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4" name="Text Box 30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5" name="Text Box 30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6" name="Text Box 30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7" name="Text Box 30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8" name="Text Box 30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59" name="Text Box 30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0" name="Text Box 30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1" name="Text Box 30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2" name="Text Box 30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3" name="Text Box 30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4" name="Text Box 30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5" name="Text Box 30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6" name="Text Box 30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7" name="Text Box 30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8" name="Text Box 30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69" name="Text Box 30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0" name="Text Box 30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1" name="Text Box 30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2" name="Text Box 30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3" name="Text Box 30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4" name="Text Box 30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5" name="Text Box 30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6" name="Text Box 30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7" name="Text Box 30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8" name="Text Box 30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79" name="Text Box 30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0" name="Text Box 30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1" name="Text Box 30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2" name="Text Box 30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3" name="Text Box 30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4" name="Text Box 30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5" name="Text Box 30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6" name="Text Box 30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7" name="Text Box 30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8" name="Text Box 30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89" name="Text Box 31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0" name="Text Box 31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1" name="Text Box 31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2" name="Text Box 31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3" name="Text Box 31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4" name="Text Box 31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5" name="Text Box 31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6" name="Text Box 31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7" name="Text Box 31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8" name="Text Box 31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699" name="Text Box 31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0" name="Text Box 31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1" name="Text Box 31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2" name="Text Box 31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3" name="Text Box 31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4" name="Text Box 31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5" name="Text Box 31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6" name="Text Box 31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7" name="Text Box 31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8" name="Text Box 31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09" name="Text Box 31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0" name="Text Box 31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1" name="Text Box 31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2" name="Text Box 31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3" name="Text Box 31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4" name="Text Box 31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5" name="Text Box 31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6" name="Text Box 31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7" name="Text Box 31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8" name="Text Box 31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19" name="Text Box 31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0" name="Text Box 31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1" name="Text Box 31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2" name="Text Box 31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3" name="Text Box 31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4" name="Text Box 31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5" name="Text Box 31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6" name="Text Box 31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7" name="Text Box 31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8" name="Text Box 31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29" name="Text Box 31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0" name="Text Box 31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1" name="Text Box 31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2" name="Text Box 31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3" name="Text Box 31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4" name="Text Box 31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5" name="Text Box 31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6" name="Text Box 31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7" name="Text Box 31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8" name="Text Box 31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39" name="Text Box 31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0" name="Text Box 31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1" name="Text Box 31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2" name="Text Box 31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3" name="Text Box 31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4" name="Text Box 31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5" name="Text Box 31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6" name="Text Box 31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7" name="Text Box 31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8" name="Text Box 31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49" name="Text Box 31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0" name="Text Box 31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1" name="Text Box 31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2" name="Text Box 31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3" name="Text Box 31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4" name="Text Box 31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5" name="Text Box 31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6" name="Text Box 31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7" name="Text Box 31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8" name="Text Box 31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59" name="Text Box 31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0" name="Text Box 31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1" name="Text Box 31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2" name="Text Box 31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3" name="Text Box 31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4" name="Text Box 31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5" name="Text Box 31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6" name="Text Box 31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7" name="Text Box 31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8" name="Text Box 31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69" name="Text Box 31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0" name="Text Box 31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1" name="Text Box 31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2" name="Text Box 31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3" name="Text Box 31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4" name="Text Box 31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5" name="Text Box 31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6" name="Text Box 31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7" name="Text Box 31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8" name="Text Box 31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79" name="Text Box 31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0" name="Text Box 31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1" name="Text Box 31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2" name="Text Box 31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3" name="Text Box 31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4" name="Text Box 31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5" name="Text Box 31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6" name="Text Box 31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7" name="Text Box 31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8" name="Text Box 31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89" name="Text Box 32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0" name="Text Box 32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1" name="Text Box 32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2" name="Text Box 32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3" name="Text Box 32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4" name="Text Box 32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5" name="Text Box 32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6" name="Text Box 32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7" name="Text Box 32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8" name="Text Box 32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799" name="Text Box 32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0" name="Text Box 32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1" name="Text Box 32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2" name="Text Box 32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3" name="Text Box 32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4" name="Text Box 32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5" name="Text Box 32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6" name="Text Box 32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7" name="Text Box 32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8" name="Text Box 32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09" name="Text Box 32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0" name="Text Box 32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1" name="Text Box 32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2" name="Text Box 32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3" name="Text Box 32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4" name="Text Box 32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5" name="Text Box 32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6" name="Text Box 32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7" name="Text Box 32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8" name="Text Box 32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19" name="Text Box 32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0" name="Text Box 32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1" name="Text Box 32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2" name="Text Box 32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3" name="Text Box 32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4" name="Text Box 32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5" name="Text Box 32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6" name="Text Box 32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7" name="Text Box 32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8" name="Text Box 32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29" name="Text Box 32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0" name="Text Box 32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1" name="Text Box 32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2" name="Text Box 32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3" name="Text Box 32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4" name="Text Box 32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5" name="Text Box 32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6" name="Text Box 32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7" name="Text Box 32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8" name="Text Box 32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39" name="Text Box 32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0" name="Text Box 32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1" name="Text Box 32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2" name="Text Box 32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3" name="Text Box 32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4" name="Text Box 32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5" name="Text Box 32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6" name="Text Box 32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7" name="Text Box 32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8" name="Text Box 32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49" name="Text Box 32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0" name="Text Box 32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1" name="Text Box 32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2" name="Text Box 32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3" name="Text Box 32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4" name="Text Box 32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5" name="Text Box 32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6" name="Text Box 32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7" name="Text Box 32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8" name="Text Box 32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59" name="Text Box 32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0" name="Text Box 32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1" name="Text Box 32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2" name="Text Box 32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3" name="Text Box 32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4" name="Text Box 32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5" name="Text Box 32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6" name="Text Box 32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7" name="Text Box 32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8" name="Text Box 32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69" name="Text Box 32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0" name="Text Box 32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1" name="Text Box 32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2" name="Text Box 32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3" name="Text Box 32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4" name="Text Box 32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5" name="Text Box 32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6" name="Text Box 32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7" name="Text Box 32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8" name="Text Box 32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79" name="Text Box 32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0" name="Text Box 32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1" name="Text Box 32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2" name="Text Box 32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3" name="Text Box 32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4" name="Text Box 32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5" name="Text Box 32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6" name="Text Box 32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7" name="Text Box 32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8" name="Text Box 32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89" name="Text Box 33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0" name="Text Box 33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1" name="Text Box 33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2" name="Text Box 33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3" name="Text Box 33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4" name="Text Box 33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5" name="Text Box 33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6" name="Text Box 33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7" name="Text Box 33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8" name="Text Box 33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899" name="Text Box 33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0" name="Text Box 33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1" name="Text Box 33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2" name="Text Box 33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3" name="Text Box 33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4" name="Text Box 33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5" name="Text Box 33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6" name="Text Box 33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7" name="Text Box 33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8" name="Text Box 33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09" name="Text Box 33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0" name="Text Box 33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1" name="Text Box 33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2" name="Text Box 33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3" name="Text Box 33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4" name="Text Box 33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5" name="Text Box 33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6" name="Text Box 33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7" name="Text Box 33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8" name="Text Box 33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19" name="Text Box 33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0" name="Text Box 33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1" name="Text Box 33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2" name="Text Box 33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3" name="Text Box 33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4" name="Text Box 33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5" name="Text Box 33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6" name="Text Box 33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7" name="Text Box 33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8" name="Text Box 33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29" name="Text Box 33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0" name="Text Box 33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1" name="Text Box 33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2" name="Text Box 33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3" name="Text Box 33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4" name="Text Box 33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5" name="Text Box 33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6" name="Text Box 33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7" name="Text Box 33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8" name="Text Box 33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39" name="Text Box 33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0" name="Text Box 33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1" name="Text Box 33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2" name="Text Box 33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3" name="Text Box 33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4" name="Text Box 33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5" name="Text Box 33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6" name="Text Box 33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7" name="Text Box 33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8" name="Text Box 33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49" name="Text Box 33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0" name="Text Box 33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1" name="Text Box 33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2" name="Text Box 33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3" name="Text Box 33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4" name="Text Box 33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5" name="Text Box 33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6" name="Text Box 33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7" name="Text Box 33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8" name="Text Box 33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59" name="Text Box 33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0" name="Text Box 33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1" name="Text Box 33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2" name="Text Box 33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3" name="Text Box 33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4" name="Text Box 33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5" name="Text Box 33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6" name="Text Box 33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7" name="Text Box 33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8" name="Text Box 33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69" name="Text Box 33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0" name="Text Box 33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1" name="Text Box 33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2" name="Text Box 33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3" name="Text Box 33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4" name="Text Box 33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5" name="Text Box 33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6" name="Text Box 33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7" name="Text Box 33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8" name="Text Box 33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79" name="Text Box 33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0" name="Text Box 33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1" name="Text Box 33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2" name="Text Box 33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3" name="Text Box 33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4" name="Text Box 33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5" name="Text Box 33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6" name="Text Box 33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7" name="Text Box 33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8" name="Text Box 33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89" name="Text Box 34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0" name="Text Box 34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1" name="Text Box 34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2" name="Text Box 34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3" name="Text Box 34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4" name="Text Box 34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5" name="Text Box 34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6" name="Text Box 34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7" name="Text Box 34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8" name="Text Box 34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5999" name="Text Box 34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0" name="Text Box 34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1" name="Text Box 34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2" name="Text Box 34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3" name="Text Box 34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4" name="Text Box 34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5" name="Text Box 34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6" name="Text Box 34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7" name="Text Box 34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8" name="Text Box 34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09" name="Text Box 34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0" name="Text Box 34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1" name="Text Box 34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2" name="Text Box 34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3" name="Text Box 34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4" name="Text Box 34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5" name="Text Box 34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6" name="Text Box 34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7" name="Text Box 34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8" name="Text Box 34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19" name="Text Box 34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0" name="Text Box 34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1" name="Text Box 34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2" name="Text Box 34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3" name="Text Box 34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4" name="Text Box 34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5" name="Text Box 34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6" name="Text Box 34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7" name="Text Box 34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8" name="Text Box 34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29" name="Text Box 34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0" name="Text Box 34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1" name="Text Box 34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2" name="Text Box 34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3" name="Text Box 34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4" name="Text Box 34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5" name="Text Box 34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6" name="Text Box 34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7" name="Text Box 34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8" name="Text Box 34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39" name="Text Box 34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0" name="Text Box 34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1" name="Text Box 34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2" name="Text Box 34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3" name="Text Box 34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4" name="Text Box 34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5" name="Text Box 34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6" name="Text Box 34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7" name="Text Box 34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8" name="Text Box 34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49" name="Text Box 34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0" name="Text Box 34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1" name="Text Box 34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2" name="Text Box 34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3" name="Text Box 34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4" name="Text Box 34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5" name="Text Box 34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6" name="Text Box 34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7" name="Text Box 34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8" name="Text Box 34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59" name="Text Box 34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0" name="Text Box 34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1" name="Text Box 34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2" name="Text Box 34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3" name="Text Box 34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4" name="Text Box 34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5" name="Text Box 34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6" name="Text Box 34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7" name="Text Box 34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8" name="Text Box 34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69" name="Text Box 34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0" name="Text Box 34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1" name="Text Box 34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2" name="Text Box 34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3" name="Text Box 34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4" name="Text Box 34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5" name="Text Box 34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6" name="Text Box 34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7" name="Text Box 34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8" name="Text Box 34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79" name="Text Box 34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0" name="Text Box 34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1" name="Text Box 34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2" name="Text Box 34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3" name="Text Box 34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4" name="Text Box 34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5" name="Text Box 34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6" name="Text Box 34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7" name="Text Box 34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8" name="Text Box 34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89" name="Text Box 35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0" name="Text Box 35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1" name="Text Box 35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2" name="Text Box 35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3" name="Text Box 35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4" name="Text Box 35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5" name="Text Box 35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6" name="Text Box 35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7" name="Text Box 35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8" name="Text Box 35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099" name="Text Box 35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0" name="Text Box 35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1" name="Text Box 35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2" name="Text Box 35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3" name="Text Box 35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4" name="Text Box 35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5" name="Text Box 35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6" name="Text Box 35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7" name="Text Box 35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8" name="Text Box 35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09" name="Text Box 35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0" name="Text Box 35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1" name="Text Box 35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2" name="Text Box 35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3" name="Text Box 35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4" name="Text Box 35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5" name="Text Box 35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6" name="Text Box 35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7" name="Text Box 35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8" name="Text Box 35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19" name="Text Box 35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0" name="Text Box 35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1" name="Text Box 35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2" name="Text Box 35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3" name="Text Box 35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4" name="Text Box 35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5" name="Text Box 35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6" name="Text Box 35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7" name="Text Box 35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8" name="Text Box 35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29" name="Text Box 35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0" name="Text Box 35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1" name="Text Box 35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2" name="Text Box 35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3" name="Text Box 35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4" name="Text Box 35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5" name="Text Box 35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6" name="Text Box 35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7" name="Text Box 35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8" name="Text Box 35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39" name="Text Box 35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0" name="Text Box 35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1" name="Text Box 35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2" name="Text Box 35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3" name="Text Box 35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4" name="Text Box 35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5" name="Text Box 35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6" name="Text Box 35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7" name="Text Box 35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8" name="Text Box 35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49" name="Text Box 35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0" name="Text Box 35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1" name="Text Box 35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2" name="Text Box 35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3" name="Text Box 35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4" name="Text Box 35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5" name="Text Box 35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6" name="Text Box 35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7" name="Text Box 35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8" name="Text Box 35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59" name="Text Box 35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0" name="Text Box 35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1" name="Text Box 35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2" name="Text Box 35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3" name="Text Box 35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4" name="Text Box 35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5" name="Text Box 35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6" name="Text Box 35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7" name="Text Box 35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8" name="Text Box 35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69" name="Text Box 35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0" name="Text Box 35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1" name="Text Box 35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2" name="Text Box 35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3" name="Text Box 35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4" name="Text Box 35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5" name="Text Box 35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6" name="Text Box 35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7" name="Text Box 35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8" name="Text Box 35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79" name="Text Box 35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0" name="Text Box 35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1" name="Text Box 35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2" name="Text Box 35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3" name="Text Box 35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4" name="Text Box 35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5" name="Text Box 35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6" name="Text Box 35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7" name="Text Box 35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8" name="Text Box 35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89" name="Text Box 36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0" name="Text Box 36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1" name="Text Box 36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2" name="Text Box 36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3" name="Text Box 36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4" name="Text Box 36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5" name="Text Box 36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6" name="Text Box 36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7" name="Text Box 36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8" name="Text Box 36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199" name="Text Box 36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0" name="Text Box 36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1" name="Text Box 36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2" name="Text Box 36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3" name="Text Box 36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4" name="Text Box 36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5" name="Text Box 36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6" name="Text Box 36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7" name="Text Box 36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8" name="Text Box 36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09" name="Text Box 36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0" name="Text Box 36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1" name="Text Box 36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2" name="Text Box 36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3" name="Text Box 36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4" name="Text Box 36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5" name="Text Box 36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6" name="Text Box 36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7" name="Text Box 36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8" name="Text Box 36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19" name="Text Box 36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0" name="Text Box 36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1" name="Text Box 36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2" name="Text Box 36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3" name="Text Box 36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4" name="Text Box 36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5" name="Text Box 36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6" name="Text Box 36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7" name="Text Box 36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8" name="Text Box 36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29" name="Text Box 36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0" name="Text Box 36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1" name="Text Box 36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2" name="Text Box 36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3" name="Text Box 36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4" name="Text Box 36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5" name="Text Box 36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6" name="Text Box 36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7" name="Text Box 36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8" name="Text Box 36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39" name="Text Box 36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0" name="Text Box 36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1" name="Text Box 36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2" name="Text Box 36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3" name="Text Box 36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4" name="Text Box 36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5" name="Text Box 36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6" name="Text Box 36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7" name="Text Box 36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8" name="Text Box 36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49" name="Text Box 36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0" name="Text Box 36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1" name="Text Box 36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2" name="Text Box 36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3" name="Text Box 36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4" name="Text Box 36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5" name="Text Box 36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6" name="Text Box 36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7" name="Text Box 36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8" name="Text Box 36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59" name="Text Box 36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0" name="Text Box 36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1" name="Text Box 36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2" name="Text Box 36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3" name="Text Box 36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4" name="Text Box 36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5" name="Text Box 36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6" name="Text Box 36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7" name="Text Box 36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8" name="Text Box 36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69" name="Text Box 36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0" name="Text Box 36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1" name="Text Box 36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2" name="Text Box 36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3" name="Text Box 36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4" name="Text Box 36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5" name="Text Box 36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6" name="Text Box 36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7" name="Text Box 36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8" name="Text Box 36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79" name="Text Box 36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0" name="Text Box 36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1" name="Text Box 36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2" name="Text Box 36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3" name="Text Box 36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4" name="Text Box 36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5" name="Text Box 36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6" name="Text Box 36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7" name="Text Box 36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8" name="Text Box 36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89" name="Text Box 37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0" name="Text Box 37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1" name="Text Box 37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2" name="Text Box 37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3" name="Text Box 37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4" name="Text Box 37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5" name="Text Box 37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6" name="Text Box 37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7" name="Text Box 37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8" name="Text Box 37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299" name="Text Box 37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0" name="Text Box 37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1" name="Text Box 37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2" name="Text Box 37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3" name="Text Box 37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4" name="Text Box 37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5" name="Text Box 37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6" name="Text Box 37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7" name="Text Box 37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8" name="Text Box 37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09" name="Text Box 37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0" name="Text Box 37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1" name="Text Box 37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2" name="Text Box 37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3" name="Text Box 37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4" name="Text Box 37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5" name="Text Box 37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6" name="Text Box 37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7" name="Text Box 37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8" name="Text Box 37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19" name="Text Box 37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0" name="Text Box 37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1" name="Text Box 37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2" name="Text Box 37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3" name="Text Box 37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4" name="Text Box 37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5" name="Text Box 37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6" name="Text Box 37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7" name="Text Box 37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8" name="Text Box 37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29" name="Text Box 37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0" name="Text Box 37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1" name="Text Box 37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2" name="Text Box 37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3" name="Text Box 37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4" name="Text Box 37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5" name="Text Box 37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6" name="Text Box 37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7" name="Text Box 37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8" name="Text Box 37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39" name="Text Box 37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0" name="Text Box 37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1" name="Text Box 37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2" name="Text Box 37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3" name="Text Box 37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4" name="Text Box 37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5" name="Text Box 37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6" name="Text Box 37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7" name="Text Box 37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8" name="Text Box 37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49" name="Text Box 37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0" name="Text Box 37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1" name="Text Box 37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2" name="Text Box 37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3" name="Text Box 37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4" name="Text Box 37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5" name="Text Box 37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6" name="Text Box 37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7" name="Text Box 37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8" name="Text Box 37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59" name="Text Box 37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0" name="Text Box 37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1" name="Text Box 37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2" name="Text Box 37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3" name="Text Box 37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4" name="Text Box 37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5" name="Text Box 37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6" name="Text Box 37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7" name="Text Box 37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8" name="Text Box 37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69" name="Text Box 37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0" name="Text Box 37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1" name="Text Box 37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2" name="Text Box 37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3" name="Text Box 37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4" name="Text Box 37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5" name="Text Box 37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6" name="Text Box 37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7" name="Text Box 37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8" name="Text Box 37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79" name="Text Box 37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0" name="Text Box 37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1" name="Text Box 37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2" name="Text Box 37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3" name="Text Box 37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4" name="Text Box 37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5" name="Text Box 37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6" name="Text Box 37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7" name="Text Box 37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8" name="Text Box 37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89" name="Text Box 38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0" name="Text Box 38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1" name="Text Box 38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2" name="Text Box 38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3" name="Text Box 38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4" name="Text Box 38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5" name="Text Box 38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6" name="Text Box 38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7" name="Text Box 38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8" name="Text Box 38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399" name="Text Box 38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0" name="Text Box 38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1" name="Text Box 38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2" name="Text Box 38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3" name="Text Box 38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4" name="Text Box 38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5" name="Text Box 38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6" name="Text Box 38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7" name="Text Box 38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8" name="Text Box 38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09" name="Text Box 38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0" name="Text Box 38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1" name="Text Box 38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2" name="Text Box 38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3" name="Text Box 38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4" name="Text Box 38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5" name="Text Box 38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6" name="Text Box 38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7" name="Text Box 38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8" name="Text Box 38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19" name="Text Box 38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0" name="Text Box 38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1" name="Text Box 38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2" name="Text Box 38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3" name="Text Box 38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4" name="Text Box 38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5" name="Text Box 38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6" name="Text Box 38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7" name="Text Box 38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8" name="Text Box 38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29" name="Text Box 38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0" name="Text Box 38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1" name="Text Box 38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2" name="Text Box 38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3" name="Text Box 38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4" name="Text Box 38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5" name="Text Box 38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6" name="Text Box 38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7" name="Text Box 38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8" name="Text Box 38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39" name="Text Box 38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0" name="Text Box 38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1" name="Text Box 38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2" name="Text Box 38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3" name="Text Box 38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4" name="Text Box 38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5" name="Text Box 38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6" name="Text Box 38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7" name="Text Box 38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8" name="Text Box 38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49" name="Text Box 38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0" name="Text Box 38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1" name="Text Box 38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2" name="Text Box 38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3" name="Text Box 38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4" name="Text Box 38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5" name="Text Box 38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6" name="Text Box 38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7" name="Text Box 38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8" name="Text Box 38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59" name="Text Box 38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0" name="Text Box 38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1" name="Text Box 38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2" name="Text Box 38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3" name="Text Box 38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4" name="Text Box 38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5" name="Text Box 38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6" name="Text Box 38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7" name="Text Box 38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8" name="Text Box 38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69" name="Text Box 38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0" name="Text Box 38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1" name="Text Box 38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2" name="Text Box 38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3" name="Text Box 38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4" name="Text Box 38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5" name="Text Box 38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6" name="Text Box 38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7" name="Text Box 38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8" name="Text Box 38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79" name="Text Box 38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0" name="Text Box 38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1" name="Text Box 38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2" name="Text Box 38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3" name="Text Box 38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4" name="Text Box 38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5" name="Text Box 38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6" name="Text Box 38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7" name="Text Box 38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8" name="Text Box 38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89" name="Text Box 39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0" name="Text Box 39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1" name="Text Box 39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2" name="Text Box 39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3" name="Text Box 39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4" name="Text Box 39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5" name="Text Box 39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6" name="Text Box 39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7" name="Text Box 39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8" name="Text Box 39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499" name="Text Box 39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0" name="Text Box 39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1" name="Text Box 39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2" name="Text Box 39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3" name="Text Box 39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4" name="Text Box 39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5" name="Text Box 39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6" name="Text Box 39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7" name="Text Box 39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8" name="Text Box 39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09" name="Text Box 39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0" name="Text Box 39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1" name="Text Box 39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2" name="Text Box 39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3" name="Text Box 39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4" name="Text Box 39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5" name="Text Box 39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6" name="Text Box 39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7" name="Text Box 39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8" name="Text Box 39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19" name="Text Box 39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0" name="Text Box 39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1" name="Text Box 39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2" name="Text Box 39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3" name="Text Box 39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4" name="Text Box 39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5" name="Text Box 39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6" name="Text Box 39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7" name="Text Box 39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8" name="Text Box 39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29" name="Text Box 39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0" name="Text Box 39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1" name="Text Box 39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2" name="Text Box 39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3" name="Text Box 39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4" name="Text Box 39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5" name="Text Box 39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6" name="Text Box 39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7" name="Text Box 39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8" name="Text Box 39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39" name="Text Box 39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0" name="Text Box 39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1" name="Text Box 39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2" name="Text Box 39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3" name="Text Box 39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4" name="Text Box 39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5" name="Text Box 39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6" name="Text Box 39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7" name="Text Box 39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8" name="Text Box 39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49" name="Text Box 39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0" name="Text Box 39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1" name="Text Box 39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2" name="Text Box 39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3" name="Text Box 39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4" name="Text Box 39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5" name="Text Box 39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6" name="Text Box 39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7" name="Text Box 39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8" name="Text Box 39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59" name="Text Box 39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0" name="Text Box 39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1" name="Text Box 39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2" name="Text Box 39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3" name="Text Box 39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4" name="Text Box 39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5" name="Text Box 39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6" name="Text Box 39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7" name="Text Box 39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8" name="Text Box 39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69" name="Text Box 39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0" name="Text Box 39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1" name="Text Box 39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2" name="Text Box 39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3" name="Text Box 39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4" name="Text Box 39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5" name="Text Box 39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6" name="Text Box 39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7" name="Text Box 39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8" name="Text Box 39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79" name="Text Box 39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0" name="Text Box 39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1" name="Text Box 39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2" name="Text Box 39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3" name="Text Box 39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4" name="Text Box 39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5" name="Text Box 39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6" name="Text Box 39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7" name="Text Box 39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8" name="Text Box 39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89" name="Text Box 40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0" name="Text Box 40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1" name="Text Box 40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2" name="Text Box 40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3" name="Text Box 40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4" name="Text Box 40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5" name="Text Box 40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6" name="Text Box 40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7" name="Text Box 40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8" name="Text Box 40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599" name="Text Box 40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0" name="Text Box 40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1" name="Text Box 40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2" name="Text Box 40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3" name="Text Box 40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4" name="Text Box 40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5" name="Text Box 40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6" name="Text Box 40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7" name="Text Box 40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8" name="Text Box 40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09" name="Text Box 40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0" name="Text Box 40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1" name="Text Box 40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2" name="Text Box 40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3" name="Text Box 40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4" name="Text Box 40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5" name="Text Box 40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6" name="Text Box 40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7" name="Text Box 40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8" name="Text Box 40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19" name="Text Box 40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0" name="Text Box 40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1" name="Text Box 40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2" name="Text Box 40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3" name="Text Box 40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4" name="Text Box 40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5" name="Text Box 40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6" name="Text Box 40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7" name="Text Box 40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8" name="Text Box 40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29" name="Text Box 40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0" name="Text Box 40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1" name="Text Box 40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2" name="Text Box 40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3" name="Text Box 40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4" name="Text Box 40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5" name="Text Box 40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6" name="Text Box 40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7" name="Text Box 40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8" name="Text Box 40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39" name="Text Box 40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0" name="Text Box 40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1" name="Text Box 40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2" name="Text Box 40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3" name="Text Box 40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4" name="Text Box 40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5" name="Text Box 40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6" name="Text Box 40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7" name="Text Box 40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8" name="Text Box 40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49" name="Text Box 40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0" name="Text Box 40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1" name="Text Box 40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2" name="Text Box 40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3" name="Text Box 40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4" name="Text Box 40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5" name="Text Box 40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6" name="Text Box 40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7" name="Text Box 40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8" name="Text Box 40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59" name="Text Box 40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0" name="Text Box 40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1" name="Text Box 40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2" name="Text Box 40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3" name="Text Box 40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4" name="Text Box 40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5" name="Text Box 40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6" name="Text Box 40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7" name="Text Box 40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8" name="Text Box 40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69" name="Text Box 40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0" name="Text Box 40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1" name="Text Box 40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2" name="Text Box 40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3" name="Text Box 40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4" name="Text Box 40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5" name="Text Box 40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6" name="Text Box 40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7" name="Text Box 40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8" name="Text Box 40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79" name="Text Box 40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0" name="Text Box 40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1" name="Text Box 40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2" name="Text Box 40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3" name="Text Box 40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4" name="Text Box 40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5" name="Text Box 40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6" name="Text Box 40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7" name="Text Box 40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8" name="Text Box 40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89" name="Text Box 41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0" name="Text Box 41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1" name="Text Box 41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2" name="Text Box 41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3" name="Text Box 41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4" name="Text Box 41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5" name="Text Box 41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6" name="Text Box 41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7" name="Text Box 41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8" name="Text Box 41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699" name="Text Box 41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0" name="Text Box 41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1" name="Text Box 41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2" name="Text Box 41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3" name="Text Box 41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4" name="Text Box 41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5" name="Text Box 41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6" name="Text Box 41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7" name="Text Box 41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8" name="Text Box 41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09" name="Text Box 41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0" name="Text Box 41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1" name="Text Box 41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2" name="Text Box 41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3" name="Text Box 41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4" name="Text Box 41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5" name="Text Box 41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6" name="Text Box 41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7" name="Text Box 41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8" name="Text Box 41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19" name="Text Box 41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0" name="Text Box 41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1" name="Text Box 41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2" name="Text Box 41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3" name="Text Box 41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4" name="Text Box 41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5" name="Text Box 41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6" name="Text Box 41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7" name="Text Box 41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8" name="Text Box 41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29" name="Text Box 41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0" name="Text Box 41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1" name="Text Box 41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2" name="Text Box 41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3" name="Text Box 41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4" name="Text Box 41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5" name="Text Box 41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6" name="Text Box 41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7" name="Text Box 41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8" name="Text Box 41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39" name="Text Box 41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0" name="Text Box 41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1" name="Text Box 41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2" name="Text Box 41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3" name="Text Box 41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4" name="Text Box 41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5" name="Text Box 41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6" name="Text Box 41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7" name="Text Box 41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8" name="Text Box 41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49" name="Text Box 41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0" name="Text Box 41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1" name="Text Box 41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2" name="Text Box 41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3" name="Text Box 41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4" name="Text Box 41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5" name="Text Box 41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6" name="Text Box 41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7" name="Text Box 41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8" name="Text Box 41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59" name="Text Box 41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0" name="Text Box 41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1" name="Text Box 41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2" name="Text Box 41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3" name="Text Box 41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4" name="Text Box 41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5" name="Text Box 41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6" name="Text Box 41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7" name="Text Box 41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8" name="Text Box 41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69" name="Text Box 41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0" name="Text Box 41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1" name="Text Box 41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2" name="Text Box 41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3" name="Text Box 41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4" name="Text Box 41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5" name="Text Box 41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6" name="Text Box 41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7" name="Text Box 41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8" name="Text Box 41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79" name="Text Box 41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0" name="Text Box 41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1" name="Text Box 41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2" name="Text Box 41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3" name="Text Box 41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4" name="Text Box 41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5" name="Text Box 41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6" name="Text Box 41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7" name="Text Box 41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8" name="Text Box 41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89" name="Text Box 42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0" name="Text Box 42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1" name="Text Box 42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2" name="Text Box 42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3" name="Text Box 42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4" name="Text Box 42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5" name="Text Box 42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6" name="Text Box 42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7" name="Text Box 42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8" name="Text Box 42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799" name="Text Box 42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0" name="Text Box 42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1" name="Text Box 42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2" name="Text Box 42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3" name="Text Box 42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4" name="Text Box 42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5" name="Text Box 42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6" name="Text Box 42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7" name="Text Box 42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8" name="Text Box 42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09" name="Text Box 42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0" name="Text Box 42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1" name="Text Box 42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2" name="Text Box 42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3" name="Text Box 42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4" name="Text Box 42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5" name="Text Box 42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6" name="Text Box 42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7" name="Text Box 42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8" name="Text Box 42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19" name="Text Box 42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0" name="Text Box 42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1" name="Text Box 42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2" name="Text Box 42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3" name="Text Box 42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4" name="Text Box 42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5" name="Text Box 42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6" name="Text Box 42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7" name="Text Box 42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8" name="Text Box 42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29" name="Text Box 42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0" name="Text Box 42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1" name="Text Box 42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2" name="Text Box 42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3" name="Text Box 42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4" name="Text Box 42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5" name="Text Box 42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6" name="Text Box 42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7" name="Text Box 42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8" name="Text Box 42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39" name="Text Box 42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0" name="Text Box 42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1" name="Text Box 42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2" name="Text Box 42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3" name="Text Box 42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4" name="Text Box 42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5" name="Text Box 42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6" name="Text Box 42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7" name="Text Box 42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8" name="Text Box 42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49" name="Text Box 42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0" name="Text Box 42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1" name="Text Box 42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2" name="Text Box 42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3" name="Text Box 42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4" name="Text Box 42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5" name="Text Box 42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6" name="Text Box 42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7" name="Text Box 42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8" name="Text Box 42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59" name="Text Box 42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0" name="Text Box 42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1" name="Text Box 42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2" name="Text Box 42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3" name="Text Box 42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4" name="Text Box 42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5" name="Text Box 42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6" name="Text Box 42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7" name="Text Box 42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8" name="Text Box 42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69" name="Text Box 42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0" name="Text Box 42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1" name="Text Box 42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2" name="Text Box 42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3" name="Text Box 42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4" name="Text Box 42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5" name="Text Box 42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6" name="Text Box 42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7" name="Text Box 42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8" name="Text Box 42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79" name="Text Box 42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0" name="Text Box 42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1" name="Text Box 42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2" name="Text Box 42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3" name="Text Box 42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4" name="Text Box 42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5" name="Text Box 42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6" name="Text Box 42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7" name="Text Box 42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8" name="Text Box 42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89" name="Text Box 43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0" name="Text Box 43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1" name="Text Box 43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2" name="Text Box 43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3" name="Text Box 43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4" name="Text Box 43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5" name="Text Box 43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6" name="Text Box 43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7" name="Text Box 43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8" name="Text Box 43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899" name="Text Box 43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0" name="Text Box 43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1" name="Text Box 43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2" name="Text Box 43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3" name="Text Box 43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4" name="Text Box 43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5" name="Text Box 43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6" name="Text Box 43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7" name="Text Box 43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8" name="Text Box 43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09" name="Text Box 43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0" name="Text Box 43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1" name="Text Box 43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2" name="Text Box 43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3" name="Text Box 43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4" name="Text Box 43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5" name="Text Box 43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6" name="Text Box 43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7" name="Text Box 43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8" name="Text Box 43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19" name="Text Box 43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0" name="Text Box 43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1" name="Text Box 43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2" name="Text Box 43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3" name="Text Box 43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4" name="Text Box 43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5" name="Text Box 43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6" name="Text Box 43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7" name="Text Box 43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8" name="Text Box 43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29" name="Text Box 43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0" name="Text Box 43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1" name="Text Box 43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2" name="Text Box 43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3" name="Text Box 43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4" name="Text Box 43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5" name="Text Box 43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6" name="Text Box 43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7" name="Text Box 43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8" name="Text Box 43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39" name="Text Box 43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0" name="Text Box 43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1" name="Text Box 43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2" name="Text Box 43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3" name="Text Box 43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4" name="Text Box 43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5" name="Text Box 43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6" name="Text Box 43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7" name="Text Box 43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8" name="Text Box 43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49" name="Text Box 43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0" name="Text Box 43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1" name="Text Box 43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2" name="Text Box 43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3" name="Text Box 43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4" name="Text Box 43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5" name="Text Box 43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6" name="Text Box 43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7" name="Text Box 43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8" name="Text Box 43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59" name="Text Box 43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0" name="Text Box 43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1" name="Text Box 43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2" name="Text Box 43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3" name="Text Box 43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4" name="Text Box 43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5" name="Text Box 43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6" name="Text Box 43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7" name="Text Box 43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8" name="Text Box 43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69" name="Text Box 43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0" name="Text Box 43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1" name="Text Box 43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2" name="Text Box 43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3" name="Text Box 43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4" name="Text Box 43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5" name="Text Box 43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6" name="Text Box 43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7" name="Text Box 43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8" name="Text Box 43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79" name="Text Box 43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0" name="Text Box 43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1" name="Text Box 43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2" name="Text Box 43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3" name="Text Box 43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4" name="Text Box 43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5" name="Text Box 43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6" name="Text Box 43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7" name="Text Box 43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8" name="Text Box 43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89" name="Text Box 44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0" name="Text Box 44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1" name="Text Box 44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2" name="Text Box 44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3" name="Text Box 44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4" name="Text Box 44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5" name="Text Box 44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6" name="Text Box 44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7" name="Text Box 44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8" name="Text Box 44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6999" name="Text Box 44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0" name="Text Box 44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1" name="Text Box 44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2" name="Text Box 44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3" name="Text Box 44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4" name="Text Box 44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5" name="Text Box 44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6" name="Text Box 44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7" name="Text Box 44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8" name="Text Box 44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09" name="Text Box 44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0" name="Text Box 44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1" name="Text Box 44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2" name="Text Box 44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3" name="Text Box 44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4" name="Text Box 44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5" name="Text Box 44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6" name="Text Box 44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7" name="Text Box 44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8" name="Text Box 44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19" name="Text Box 44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0" name="Text Box 44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1" name="Text Box 44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2" name="Text Box 44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3" name="Text Box 44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4" name="Text Box 44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5" name="Text Box 44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6" name="Text Box 44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7" name="Text Box 44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8" name="Text Box 44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29" name="Text Box 44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0" name="Text Box 44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1" name="Text Box 44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2" name="Text Box 44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3" name="Text Box 44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4" name="Text Box 44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5" name="Text Box 44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6" name="Text Box 44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7" name="Text Box 44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8" name="Text Box 44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39" name="Text Box 44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0" name="Text Box 44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1" name="Text Box 44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2" name="Text Box 44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3" name="Text Box 44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4" name="Text Box 44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5" name="Text Box 44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6" name="Text Box 44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7" name="Text Box 44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8" name="Text Box 44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49" name="Text Box 44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0" name="Text Box 44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1" name="Text Box 44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2" name="Text Box 44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3" name="Text Box 44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4" name="Text Box 44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5" name="Text Box 44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6" name="Text Box 44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7" name="Text Box 44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8" name="Text Box 44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59" name="Text Box 44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0" name="Text Box 44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1" name="Text Box 44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2" name="Text Box 44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3" name="Text Box 44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4" name="Text Box 44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5" name="Text Box 44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6" name="Text Box 44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7" name="Text Box 44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8" name="Text Box 44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69" name="Text Box 44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0" name="Text Box 44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1" name="Text Box 44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2" name="Text Box 44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3" name="Text Box 44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4" name="Text Box 44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5" name="Text Box 44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6" name="Text Box 44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7" name="Text Box 44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8" name="Text Box 44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79" name="Text Box 44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0" name="Text Box 44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1" name="Text Box 44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2" name="Text Box 44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3" name="Text Box 44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4" name="Text Box 44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5" name="Text Box 44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6" name="Text Box 44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7" name="Text Box 44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8" name="Text Box 44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89" name="Text Box 45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0" name="Text Box 45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1" name="Text Box 45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2" name="Text Box 45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3" name="Text Box 45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4" name="Text Box 45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5" name="Text Box 45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6" name="Text Box 45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7" name="Text Box 45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8" name="Text Box 45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099" name="Text Box 45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0" name="Text Box 45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1" name="Text Box 45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2" name="Text Box 45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3" name="Text Box 45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4" name="Text Box 45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5" name="Text Box 45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6" name="Text Box 45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7" name="Text Box 45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8" name="Text Box 45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09" name="Text Box 45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0" name="Text Box 45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1" name="Text Box 45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2" name="Text Box 45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3" name="Text Box 45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4" name="Text Box 45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5" name="Text Box 45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6" name="Text Box 45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7" name="Text Box 45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8" name="Text Box 45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19" name="Text Box 45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0" name="Text Box 45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1" name="Text Box 45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2" name="Text Box 45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3" name="Text Box 45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4" name="Text Box 45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5" name="Text Box 45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6" name="Text Box 45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7" name="Text Box 45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8" name="Text Box 45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29" name="Text Box 45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0" name="Text Box 45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1" name="Text Box 45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2" name="Text Box 45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3" name="Text Box 45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4" name="Text Box 45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5" name="Text Box 45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6" name="Text Box 45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7" name="Text Box 45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8" name="Text Box 45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39" name="Text Box 45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0" name="Text Box 45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1" name="Text Box 45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2" name="Text Box 45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3" name="Text Box 45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4" name="Text Box 45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5" name="Text Box 45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6" name="Text Box 45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7" name="Text Box 45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8" name="Text Box 45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49" name="Text Box 45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0" name="Text Box 45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1" name="Text Box 45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2" name="Text Box 45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3" name="Text Box 45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4" name="Text Box 45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5" name="Text Box 45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6" name="Text Box 45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7" name="Text Box 45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8" name="Text Box 45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59" name="Text Box 45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0" name="Text Box 45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1" name="Text Box 45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2" name="Text Box 45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3" name="Text Box 45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4" name="Text Box 45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5" name="Text Box 45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6" name="Text Box 45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7" name="Text Box 45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8" name="Text Box 45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69" name="Text Box 45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0" name="Text Box 45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1" name="Text Box 45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2" name="Text Box 45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3" name="Text Box 45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4" name="Text Box 45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5" name="Text Box 45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6" name="Text Box 45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7" name="Text Box 45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8" name="Text Box 45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79" name="Text Box 45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0" name="Text Box 45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1" name="Text Box 45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2" name="Text Box 45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3" name="Text Box 45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4" name="Text Box 45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5" name="Text Box 45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6" name="Text Box 45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7" name="Text Box 45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8" name="Text Box 45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89" name="Text Box 46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0" name="Text Box 46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1" name="Text Box 46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2" name="Text Box 46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3" name="Text Box 46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4" name="Text Box 46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5" name="Text Box 46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6" name="Text Box 46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7" name="Text Box 46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8" name="Text Box 46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199" name="Text Box 46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0" name="Text Box 46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1" name="Text Box 46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2" name="Text Box 46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3" name="Text Box 46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4" name="Text Box 46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5" name="Text Box 46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6" name="Text Box 46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7" name="Text Box 46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8" name="Text Box 46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09" name="Text Box 46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0" name="Text Box 46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1" name="Text Box 46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2" name="Text Box 46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3" name="Text Box 46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4" name="Text Box 46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5" name="Text Box 46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6" name="Text Box 46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7" name="Text Box 46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8" name="Text Box 46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19" name="Text Box 46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0" name="Text Box 46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1" name="Text Box 46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2" name="Text Box 46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3" name="Text Box 46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4" name="Text Box 46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5" name="Text Box 46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6" name="Text Box 46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7" name="Text Box 46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8" name="Text Box 46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29" name="Text Box 46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0" name="Text Box 46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1" name="Text Box 46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2" name="Text Box 46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3" name="Text Box 46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4" name="Text Box 46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5" name="Text Box 46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6" name="Text Box 46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7" name="Text Box 46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8" name="Text Box 46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39" name="Text Box 46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0" name="Text Box 46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1" name="Text Box 46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2" name="Text Box 46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3" name="Text Box 46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4" name="Text Box 46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5" name="Text Box 46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6" name="Text Box 46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7" name="Text Box 46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8" name="Text Box 46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49" name="Text Box 46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0" name="Text Box 46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1" name="Text Box 46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2" name="Text Box 46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3" name="Text Box 46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4" name="Text Box 46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5" name="Text Box 46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6" name="Text Box 46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7" name="Text Box 46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8" name="Text Box 46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59" name="Text Box 46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0" name="Text Box 46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1" name="Text Box 46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2" name="Text Box 46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3" name="Text Box 46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4" name="Text Box 46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5" name="Text Box 46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6" name="Text Box 46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7" name="Text Box 46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8" name="Text Box 46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69" name="Text Box 46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0" name="Text Box 46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1" name="Text Box 46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2" name="Text Box 46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3" name="Text Box 46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4" name="Text Box 46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5" name="Text Box 46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6" name="Text Box 46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7" name="Text Box 46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8" name="Text Box 46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79" name="Text Box 46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0" name="Text Box 46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1" name="Text Box 46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2" name="Text Box 46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3" name="Text Box 46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4" name="Text Box 46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5" name="Text Box 46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6" name="Text Box 46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7" name="Text Box 46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8" name="Text Box 46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89" name="Text Box 47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0" name="Text Box 47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1" name="Text Box 47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2" name="Text Box 47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3" name="Text Box 47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4" name="Text Box 47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5" name="Text Box 47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6" name="Text Box 47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7" name="Text Box 47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8" name="Text Box 47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299" name="Text Box 47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0" name="Text Box 47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1" name="Text Box 47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2" name="Text Box 47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3" name="Text Box 47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4" name="Text Box 47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5" name="Text Box 47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6" name="Text Box 47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7" name="Text Box 47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8" name="Text Box 47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09" name="Text Box 47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0" name="Text Box 47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1" name="Text Box 47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2" name="Text Box 47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3" name="Text Box 47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4" name="Text Box 47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5" name="Text Box 47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6" name="Text Box 47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7" name="Text Box 47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8" name="Text Box 47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19" name="Text Box 47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0" name="Text Box 47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1" name="Text Box 47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2" name="Text Box 47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3" name="Text Box 47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4" name="Text Box 47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5" name="Text Box 47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6" name="Text Box 47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7" name="Text Box 47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8" name="Text Box 47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29" name="Text Box 47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0" name="Text Box 47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1" name="Text Box 47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2" name="Text Box 47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3" name="Text Box 47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4" name="Text Box 47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5" name="Text Box 47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6" name="Text Box 47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7" name="Text Box 47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8" name="Text Box 47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39" name="Text Box 47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0" name="Text Box 47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1" name="Text Box 47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2" name="Text Box 47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3" name="Text Box 47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4" name="Text Box 47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5" name="Text Box 47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6" name="Text Box 47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7" name="Text Box 47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8" name="Text Box 47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49" name="Text Box 47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0" name="Text Box 47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1" name="Text Box 47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2" name="Text Box 47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3" name="Text Box 47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4" name="Text Box 47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5" name="Text Box 47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6" name="Text Box 47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7" name="Text Box 47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8" name="Text Box 47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59" name="Text Box 47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0" name="Text Box 47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1" name="Text Box 47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2" name="Text Box 47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3" name="Text Box 47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4" name="Text Box 47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5" name="Text Box 47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6" name="Text Box 47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7" name="Text Box 47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8" name="Text Box 47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69" name="Text Box 47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0" name="Text Box 47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1" name="Text Box 47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2" name="Text Box 47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3" name="Text Box 47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4" name="Text Box 47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5" name="Text Box 47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6" name="Text Box 47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7" name="Text Box 47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8" name="Text Box 47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79" name="Text Box 47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0" name="Text Box 47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1" name="Text Box 47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2" name="Text Box 47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3" name="Text Box 47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4" name="Text Box 47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5" name="Text Box 47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6" name="Text Box 47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7" name="Text Box 47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8" name="Text Box 47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89" name="Text Box 48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0" name="Text Box 48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1" name="Text Box 48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2" name="Text Box 48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3" name="Text Box 48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4" name="Text Box 48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5" name="Text Box 48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6" name="Text Box 48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7" name="Text Box 48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8" name="Text Box 48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399" name="Text Box 48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0" name="Text Box 48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1" name="Text Box 48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2" name="Text Box 48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3" name="Text Box 48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4" name="Text Box 48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5" name="Text Box 48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6" name="Text Box 48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7" name="Text Box 48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8" name="Text Box 48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09" name="Text Box 48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0" name="Text Box 48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1" name="Text Box 48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2" name="Text Box 48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3" name="Text Box 48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4" name="Text Box 48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5" name="Text Box 48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6" name="Text Box 48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7" name="Text Box 48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8" name="Text Box 48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19" name="Text Box 48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0" name="Text Box 48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1" name="Text Box 48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2" name="Text Box 48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3" name="Text Box 48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4" name="Text Box 48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5" name="Text Box 48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6" name="Text Box 48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7" name="Text Box 48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8" name="Text Box 48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29" name="Text Box 48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0" name="Text Box 48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1" name="Text Box 48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2" name="Text Box 48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3" name="Text Box 48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4" name="Text Box 48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5" name="Text Box 48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6" name="Text Box 48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7" name="Text Box 48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8" name="Text Box 48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39" name="Text Box 48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0" name="Text Box 48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1" name="Text Box 48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2" name="Text Box 48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3" name="Text Box 48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4" name="Text Box 48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5" name="Text Box 48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6" name="Text Box 48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7" name="Text Box 48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8" name="Text Box 48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49" name="Text Box 48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0" name="Text Box 48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1" name="Text Box 48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2" name="Text Box 48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3" name="Text Box 48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4" name="Text Box 48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5" name="Text Box 48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6" name="Text Box 48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7" name="Text Box 48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8" name="Text Box 48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59" name="Text Box 48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0" name="Text Box 48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1" name="Text Box 48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2" name="Text Box 48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3" name="Text Box 48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4" name="Text Box 48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5" name="Text Box 48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6" name="Text Box 48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7" name="Text Box 48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8" name="Text Box 48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69" name="Text Box 48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0" name="Text Box 48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1" name="Text Box 48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2" name="Text Box 48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3" name="Text Box 48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4" name="Text Box 48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5" name="Text Box 48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6" name="Text Box 48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7" name="Text Box 48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8" name="Text Box 48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79" name="Text Box 48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0" name="Text Box 48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1" name="Text Box 48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2" name="Text Box 48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3" name="Text Box 48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4" name="Text Box 48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5" name="Text Box 48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6" name="Text Box 48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7" name="Text Box 48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8" name="Text Box 48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89" name="Text Box 49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0" name="Text Box 49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1" name="Text Box 49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2" name="Text Box 49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3" name="Text Box 49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4" name="Text Box 49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5" name="Text Box 49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6" name="Text Box 49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7" name="Text Box 49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8" name="Text Box 49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499" name="Text Box 49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0" name="Text Box 49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1" name="Text Box 49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2" name="Text Box 49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3" name="Text Box 49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4" name="Text Box 49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5" name="Text Box 49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6" name="Text Box 49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7" name="Text Box 49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8" name="Text Box 49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09" name="Text Box 49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0" name="Text Box 49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1" name="Text Box 49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2" name="Text Box 49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3" name="Text Box 49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4" name="Text Box 49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5" name="Text Box 49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6" name="Text Box 49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7" name="Text Box 49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8" name="Text Box 49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19" name="Text Box 49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0" name="Text Box 49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1" name="Text Box 49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2" name="Text Box 49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3" name="Text Box 49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4" name="Text Box 49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5" name="Text Box 49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6" name="Text Box 49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7" name="Text Box 49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8" name="Text Box 49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29" name="Text Box 49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0" name="Text Box 49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1" name="Text Box 49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2" name="Text Box 49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3" name="Text Box 49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4" name="Text Box 49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5" name="Text Box 49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6" name="Text Box 49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7" name="Text Box 49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8" name="Text Box 49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39" name="Text Box 49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0" name="Text Box 49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1" name="Text Box 49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2" name="Text Box 49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3" name="Text Box 49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4" name="Text Box 49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5" name="Text Box 49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6" name="Text Box 49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7" name="Text Box 49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8" name="Text Box 49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49" name="Text Box 49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0" name="Text Box 49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1" name="Text Box 49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2" name="Text Box 49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3" name="Text Box 49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4" name="Text Box 49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5" name="Text Box 49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6" name="Text Box 49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7" name="Text Box 49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8" name="Text Box 49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59" name="Text Box 49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0" name="Text Box 49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1" name="Text Box 49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2" name="Text Box 49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3" name="Text Box 49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4" name="Text Box 49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5" name="Text Box 49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6" name="Text Box 49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7" name="Text Box 49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8" name="Text Box 49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69" name="Text Box 49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0" name="Text Box 49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1" name="Text Box 49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2" name="Text Box 49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3" name="Text Box 49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4" name="Text Box 49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5" name="Text Box 49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6" name="Text Box 49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7" name="Text Box 49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8" name="Text Box 49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79" name="Text Box 49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0" name="Text Box 49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1" name="Text Box 49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2" name="Text Box 49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3" name="Text Box 49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4" name="Text Box 49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5" name="Text Box 49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6" name="Text Box 49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7" name="Text Box 49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8" name="Text Box 49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89" name="Text Box 50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0" name="Text Box 50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1" name="Text Box 50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2" name="Text Box 50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3" name="Text Box 50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4" name="Text Box 50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5" name="Text Box 50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6" name="Text Box 50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7" name="Text Box 50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8" name="Text Box 50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599" name="Text Box 50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0" name="Text Box 50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1" name="Text Box 50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2" name="Text Box 50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3" name="Text Box 50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4" name="Text Box 50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5" name="Text Box 50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6" name="Text Box 50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7" name="Text Box 50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8" name="Text Box 50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09" name="Text Box 50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0" name="Text Box 50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1" name="Text Box 50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2" name="Text Box 50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3" name="Text Box 50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4" name="Text Box 50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5" name="Text Box 50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6" name="Text Box 50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7" name="Text Box 50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8" name="Text Box 50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19" name="Text Box 50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0" name="Text Box 50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1" name="Text Box 50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2" name="Text Box 50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3" name="Text Box 50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4" name="Text Box 50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5" name="Text Box 50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6" name="Text Box 50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7" name="Text Box 50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8" name="Text Box 50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29" name="Text Box 50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0" name="Text Box 50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1" name="Text Box 50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2" name="Text Box 50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3" name="Text Box 50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4" name="Text Box 50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5" name="Text Box 50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6" name="Text Box 50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7" name="Text Box 50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8" name="Text Box 50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39" name="Text Box 50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0" name="Text Box 50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1" name="Text Box 50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2" name="Text Box 50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3" name="Text Box 50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4" name="Text Box 50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5" name="Text Box 50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6" name="Text Box 50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7" name="Text Box 50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8" name="Text Box 50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49" name="Text Box 50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0" name="Text Box 50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1" name="Text Box 50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2" name="Text Box 50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3" name="Text Box 50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4" name="Text Box 50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5" name="Text Box 50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6" name="Text Box 50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7" name="Text Box 50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8" name="Text Box 50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59" name="Text Box 50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0" name="Text Box 50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1" name="Text Box 50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2" name="Text Box 50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3" name="Text Box 50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4" name="Text Box 50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5" name="Text Box 50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6" name="Text Box 50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7" name="Text Box 50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8" name="Text Box 50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69" name="Text Box 50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0" name="Text Box 50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1" name="Text Box 50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2" name="Text Box 50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3" name="Text Box 50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4" name="Text Box 50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5" name="Text Box 50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6" name="Text Box 50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7" name="Text Box 50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8" name="Text Box 50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79" name="Text Box 50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0" name="Text Box 50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1" name="Text Box 50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2" name="Text Box 50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3" name="Text Box 50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4" name="Text Box 50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5" name="Text Box 50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6" name="Text Box 50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7" name="Text Box 50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8" name="Text Box 50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89" name="Text Box 51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0" name="Text Box 51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1" name="Text Box 51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2" name="Text Box 51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3" name="Text Box 51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4" name="Text Box 51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5" name="Text Box 51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6" name="Text Box 51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7" name="Text Box 51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8" name="Text Box 51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699" name="Text Box 51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0" name="Text Box 51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1" name="Text Box 51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2" name="Text Box 51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3" name="Text Box 51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4" name="Text Box 51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5" name="Text Box 51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6" name="Text Box 51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7" name="Text Box 51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8" name="Text Box 51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09" name="Text Box 51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0" name="Text Box 51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1" name="Text Box 51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2" name="Text Box 51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3" name="Text Box 51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4" name="Text Box 51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5" name="Text Box 51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6" name="Text Box 51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7" name="Text Box 51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8" name="Text Box 51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19" name="Text Box 51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0" name="Text Box 51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1" name="Text Box 51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2" name="Text Box 51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3" name="Text Box 51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4" name="Text Box 51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5" name="Text Box 51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6" name="Text Box 51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7" name="Text Box 51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8" name="Text Box 51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29" name="Text Box 51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0" name="Text Box 51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1" name="Text Box 51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2" name="Text Box 51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3" name="Text Box 51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4" name="Text Box 51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5" name="Text Box 51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6" name="Text Box 51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7" name="Text Box 51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8" name="Text Box 51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39" name="Text Box 51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0" name="Text Box 51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1" name="Text Box 51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2" name="Text Box 51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3" name="Text Box 51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4" name="Text Box 51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5" name="Text Box 51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6" name="Text Box 51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7" name="Text Box 51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8" name="Text Box 51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49" name="Text Box 51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0" name="Text Box 51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1" name="Text Box 51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2" name="Text Box 51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3" name="Text Box 51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4" name="Text Box 51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5" name="Text Box 51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6" name="Text Box 51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7" name="Text Box 51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8" name="Text Box 51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59" name="Text Box 51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0" name="Text Box 51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1" name="Text Box 51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2" name="Text Box 51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3" name="Text Box 51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4" name="Text Box 51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5" name="Text Box 51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6" name="Text Box 51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7" name="Text Box 51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8" name="Text Box 51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69" name="Text Box 51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0" name="Text Box 51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1" name="Text Box 51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2" name="Text Box 51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3" name="Text Box 51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4" name="Text Box 51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5" name="Text Box 51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6" name="Text Box 51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7" name="Text Box 51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8" name="Text Box 51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79" name="Text Box 51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0" name="Text Box 51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1" name="Text Box 51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2" name="Text Box 51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3" name="Text Box 51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4" name="Text Box 51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5" name="Text Box 51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6" name="Text Box 51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7" name="Text Box 51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8" name="Text Box 51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89" name="Text Box 52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0" name="Text Box 52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1" name="Text Box 52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2" name="Text Box 52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3" name="Text Box 52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4" name="Text Box 52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5" name="Text Box 52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6" name="Text Box 52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7" name="Text Box 52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8" name="Text Box 52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799" name="Text Box 52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0" name="Text Box 52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1" name="Text Box 52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2" name="Text Box 52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3" name="Text Box 52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4" name="Text Box 52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5" name="Text Box 52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6" name="Text Box 52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7" name="Text Box 52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8" name="Text Box 52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09" name="Text Box 52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0" name="Text Box 52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1" name="Text Box 52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2" name="Text Box 52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3" name="Text Box 52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4" name="Text Box 52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5" name="Text Box 52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6" name="Text Box 52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7" name="Text Box 52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8" name="Text Box 52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19" name="Text Box 52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0" name="Text Box 52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1" name="Text Box 52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2" name="Text Box 52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3" name="Text Box 52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4" name="Text Box 52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5" name="Text Box 52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6" name="Text Box 52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7" name="Text Box 52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8" name="Text Box 52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29" name="Text Box 52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0" name="Text Box 52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1" name="Text Box 52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2" name="Text Box 52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3" name="Text Box 52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4" name="Text Box 52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5" name="Text Box 52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6" name="Text Box 52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7" name="Text Box 52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8" name="Text Box 52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39" name="Text Box 52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0" name="Text Box 52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1" name="Text Box 52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2" name="Text Box 52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3" name="Text Box 52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4" name="Text Box 52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5" name="Text Box 52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6" name="Text Box 52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7" name="Text Box 52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8" name="Text Box 52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49" name="Text Box 52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0" name="Text Box 52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1" name="Text Box 52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2" name="Text Box 52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3" name="Text Box 52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4" name="Text Box 52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5" name="Text Box 52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6" name="Text Box 52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7" name="Text Box 52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8" name="Text Box 52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59" name="Text Box 52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0" name="Text Box 52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1" name="Text Box 52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2" name="Text Box 52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3" name="Text Box 52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4" name="Text Box 52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5" name="Text Box 52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6" name="Text Box 52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7" name="Text Box 52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8" name="Text Box 52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69" name="Text Box 52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0" name="Text Box 52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1" name="Text Box 52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2" name="Text Box 52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3" name="Text Box 52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4" name="Text Box 52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5" name="Text Box 52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6" name="Text Box 52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7" name="Text Box 52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8" name="Text Box 52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79" name="Text Box 52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0" name="Text Box 52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1" name="Text Box 52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2" name="Text Box 52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3" name="Text Box 52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4" name="Text Box 52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5" name="Text Box 52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6" name="Text Box 52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7" name="Text Box 52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8" name="Text Box 52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89" name="Text Box 53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0" name="Text Box 53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1" name="Text Box 53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2" name="Text Box 53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3" name="Text Box 53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4" name="Text Box 53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5" name="Text Box 53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6" name="Text Box 53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7" name="Text Box 530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8" name="Text Box 530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899" name="Text Box 531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0" name="Text Box 531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1" name="Text Box 531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2" name="Text Box 531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3" name="Text Box 531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4" name="Text Box 531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5" name="Text Box 531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6" name="Text Box 531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7" name="Text Box 531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8" name="Text Box 531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09" name="Text Box 532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0" name="Text Box 532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1" name="Text Box 532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2" name="Text Box 532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3" name="Text Box 532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4" name="Text Box 532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5" name="Text Box 532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6" name="Text Box 532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7" name="Text Box 532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8" name="Text Box 532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19" name="Text Box 533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0" name="Text Box 533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1" name="Text Box 533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2" name="Text Box 533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3" name="Text Box 533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4" name="Text Box 533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5" name="Text Box 533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6" name="Text Box 533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7" name="Text Box 533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8" name="Text Box 533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29" name="Text Box 534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0" name="Text Box 534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1" name="Text Box 534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2" name="Text Box 534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3" name="Text Box 534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4" name="Text Box 534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5" name="Text Box 534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6" name="Text Box 534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7" name="Text Box 534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8" name="Text Box 534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39" name="Text Box 535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0" name="Text Box 535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1" name="Text Box 535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2" name="Text Box 535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3" name="Text Box 535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4" name="Text Box 535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5" name="Text Box 535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6" name="Text Box 535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7" name="Text Box 535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8" name="Text Box 535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49" name="Text Box 536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0" name="Text Box 536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1" name="Text Box 536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2" name="Text Box 536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3" name="Text Box 536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4" name="Text Box 536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5" name="Text Box 536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6" name="Text Box 536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7" name="Text Box 536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8" name="Text Box 536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59" name="Text Box 537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0" name="Text Box 537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1" name="Text Box 537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2" name="Text Box 537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3" name="Text Box 537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4" name="Text Box 537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5" name="Text Box 537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6" name="Text Box 537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7" name="Text Box 537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8" name="Text Box 537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69" name="Text Box 538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0" name="Text Box 538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1" name="Text Box 538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2" name="Text Box 538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3" name="Text Box 538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4" name="Text Box 538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5" name="Text Box 538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6" name="Text Box 538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7" name="Text Box 538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8" name="Text Box 538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79" name="Text Box 539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0" name="Text Box 539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1" name="Text Box 539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2" name="Text Box 539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3" name="Text Box 539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4" name="Text Box 539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5" name="Text Box 539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6" name="Text Box 539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7" name="Text Box 5398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8" name="Text Box 5399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89" name="Text Box 5400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90" name="Text Box 5401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91" name="Text Box 5402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92" name="Text Box 5403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93" name="Text Box 5404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94" name="Text Box 5405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95" name="Text Box 5406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835</xdr:row>
      <xdr:rowOff>19050</xdr:rowOff>
    </xdr:to>
    <xdr:sp macro="" textlink="">
      <xdr:nvSpPr>
        <xdr:cNvPr id="7996" name="Text Box 5407"/>
        <xdr:cNvSpPr txBox="1">
          <a:spLocks noChangeArrowheads="1"/>
        </xdr:cNvSpPr>
      </xdr:nvSpPr>
      <xdr:spPr bwMode="auto">
        <a:xfrm>
          <a:off x="4686300" y="1588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7997" name="Text Box 1007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7998" name="Text Box 1007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7999" name="Text Box 1007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0" name="Text Box 1007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1" name="Text Box 1008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2" name="Text Box 1008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3" name="Text Box 1008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4" name="Text Box 1008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5" name="Text Box 1008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6" name="Text Box 1008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7" name="Text Box 1008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8" name="Text Box 1008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09" name="Text Box 1008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0" name="Text Box 1008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1" name="Text Box 1009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2" name="Text Box 1009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3" name="Text Box 1009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4" name="Text Box 1009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5" name="Text Box 1009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6" name="Text Box 1009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7" name="Text Box 1009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8" name="Text Box 1009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19" name="Text Box 1009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0" name="Text Box 1009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1" name="Text Box 1010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2" name="Text Box 1010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3" name="Text Box 1010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4" name="Text Box 1010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5" name="Text Box 1010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6" name="Text Box 1010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7" name="Text Box 1010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8" name="Text Box 1010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29" name="Text Box 1010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0" name="Text Box 1010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1" name="Text Box 1011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2" name="Text Box 1011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3" name="Text Box 1011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4" name="Text Box 1011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5" name="Text Box 1011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6" name="Text Box 1011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7" name="Text Box 1011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8" name="Text Box 1011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39" name="Text Box 1011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0" name="Text Box 1011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1" name="Text Box 1012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2" name="Text Box 1012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3" name="Text Box 1012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4" name="Text Box 1012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5" name="Text Box 1012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6" name="Text Box 1012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7" name="Text Box 1012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8" name="Text Box 1012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49" name="Text Box 1012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0" name="Text Box 1012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1" name="Text Box 1013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2" name="Text Box 1013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3" name="Text Box 1013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4" name="Text Box 1013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5" name="Text Box 1013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6" name="Text Box 1013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7" name="Text Box 1013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8" name="Text Box 1013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59" name="Text Box 1013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0" name="Text Box 1013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1" name="Text Box 1014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2" name="Text Box 1014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3" name="Text Box 1014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4" name="Text Box 1014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5" name="Text Box 1014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6" name="Text Box 1014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7" name="Text Box 1014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8" name="Text Box 1014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69" name="Text Box 1014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0" name="Text Box 1014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1" name="Text Box 1015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2" name="Text Box 1015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3" name="Text Box 1015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4" name="Text Box 1015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5" name="Text Box 1015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6" name="Text Box 1015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7" name="Text Box 1015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8" name="Text Box 1015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79" name="Text Box 1015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0" name="Text Box 1015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1" name="Text Box 1016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2" name="Text Box 1016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3" name="Text Box 1016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4" name="Text Box 1016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5" name="Text Box 1016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6" name="Text Box 1016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7" name="Text Box 1016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8" name="Text Box 1016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89" name="Text Box 1016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0" name="Text Box 1016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1" name="Text Box 1017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2" name="Text Box 1017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3" name="Text Box 1017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4" name="Text Box 1017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5" name="Text Box 1017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6" name="Text Box 1017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7" name="Text Box 1017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8" name="Text Box 1017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099" name="Text Box 1017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0" name="Text Box 1017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1" name="Text Box 1018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2" name="Text Box 1018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3" name="Text Box 1018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4" name="Text Box 1018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5" name="Text Box 1018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6" name="Text Box 1018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7" name="Text Box 1018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8" name="Text Box 1018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09" name="Text Box 1018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0" name="Text Box 1018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1" name="Text Box 1019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2" name="Text Box 1019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3" name="Text Box 1019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4" name="Text Box 1019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5" name="Text Box 1019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6" name="Text Box 1019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7" name="Text Box 1019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8" name="Text Box 1019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19" name="Text Box 1019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0" name="Text Box 1019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1" name="Text Box 1020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2" name="Text Box 1020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3" name="Text Box 1020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4" name="Text Box 1020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5" name="Text Box 1020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6" name="Text Box 1020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7" name="Text Box 1020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8" name="Text Box 1020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29" name="Text Box 1020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0" name="Text Box 1020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1" name="Text Box 1021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2" name="Text Box 1021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3" name="Text Box 1021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4" name="Text Box 1021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5" name="Text Box 1021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6" name="Text Box 1021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7" name="Text Box 1021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8" name="Text Box 1021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39" name="Text Box 1021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0" name="Text Box 1021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1" name="Text Box 1022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2" name="Text Box 1022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3" name="Text Box 1022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4" name="Text Box 1022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5" name="Text Box 1022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6" name="Text Box 1022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7" name="Text Box 1022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8" name="Text Box 1022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49" name="Text Box 1022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0" name="Text Box 1022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1" name="Text Box 1023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2" name="Text Box 1023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3" name="Text Box 1023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4" name="Text Box 1023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5" name="Text Box 1023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6" name="Text Box 1023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7" name="Text Box 1023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8" name="Text Box 1023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59" name="Text Box 1023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0" name="Text Box 1023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1" name="Text Box 1024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2" name="Text Box 1024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3" name="Text Box 1024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4" name="Text Box 1024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5" name="Text Box 1024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6" name="Text Box 1024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7" name="Text Box 1024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8" name="Text Box 1024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69" name="Text Box 1024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0" name="Text Box 1024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1" name="Text Box 1025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2" name="Text Box 1025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3" name="Text Box 1025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4" name="Text Box 1025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5" name="Text Box 1025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6" name="Text Box 1025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7" name="Text Box 1025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8" name="Text Box 1025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79" name="Text Box 1025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0" name="Text Box 1025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1" name="Text Box 1026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2" name="Text Box 1026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3" name="Text Box 1026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4" name="Text Box 1026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5" name="Text Box 1026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6" name="Text Box 1026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7" name="Text Box 1026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8" name="Text Box 1026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89" name="Text Box 1026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0" name="Text Box 1026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1" name="Text Box 1027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2" name="Text Box 1027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3" name="Text Box 1027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4" name="Text Box 1027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5" name="Text Box 1027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6" name="Text Box 1027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7" name="Text Box 1027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8" name="Text Box 1027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199" name="Text Box 1027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0" name="Text Box 1027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1" name="Text Box 1028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2" name="Text Box 1028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3" name="Text Box 1028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4" name="Text Box 1028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5" name="Text Box 1028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6" name="Text Box 1028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7" name="Text Box 1028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8" name="Text Box 1028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09" name="Text Box 1028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0" name="Text Box 1028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1" name="Text Box 1029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2" name="Text Box 1029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3" name="Text Box 1029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4" name="Text Box 1029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5" name="Text Box 1029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6" name="Text Box 1029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7" name="Text Box 1029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8" name="Text Box 1029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19" name="Text Box 1029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0" name="Text Box 1029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1" name="Text Box 1030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2" name="Text Box 1030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3" name="Text Box 1030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4" name="Text Box 1030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5" name="Text Box 1030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6" name="Text Box 1030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7" name="Text Box 1030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8" name="Text Box 1030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29" name="Text Box 1030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0" name="Text Box 1030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1" name="Text Box 1031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2" name="Text Box 1031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3" name="Text Box 1031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4" name="Text Box 1031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5" name="Text Box 1031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6" name="Text Box 1031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7" name="Text Box 1031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8" name="Text Box 1031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39" name="Text Box 1031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0" name="Text Box 1031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1" name="Text Box 1032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2" name="Text Box 1032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3" name="Text Box 1032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4" name="Text Box 1032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5" name="Text Box 1032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6" name="Text Box 1032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7" name="Text Box 1032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8" name="Text Box 1032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49" name="Text Box 1032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0" name="Text Box 1032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1" name="Text Box 1033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2" name="Text Box 1033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3" name="Text Box 1033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4" name="Text Box 1033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5" name="Text Box 1033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6" name="Text Box 10335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7" name="Text Box 10336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8" name="Text Box 10337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59" name="Text Box 10338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60" name="Text Box 10339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61" name="Text Box 10340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62" name="Text Box 10341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63" name="Text Box 10342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64" name="Text Box 10343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6"/>
    <xdr:sp macro="" textlink="">
      <xdr:nvSpPr>
        <xdr:cNvPr id="8265" name="Text Box 10344"/>
        <xdr:cNvSpPr txBox="1">
          <a:spLocks noChangeArrowheads="1"/>
        </xdr:cNvSpPr>
      </xdr:nvSpPr>
      <xdr:spPr bwMode="auto">
        <a:xfrm>
          <a:off x="4686300" y="158877000"/>
          <a:ext cx="85725" cy="20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66" name="Text Box 25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67" name="Text Box 25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68" name="Text Box 26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69" name="Text Box 26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0" name="Text Box 26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1" name="Text Box 26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2" name="Text Box 26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3" name="Text Box 26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4" name="Text Box 26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5" name="Text Box 26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6" name="Text Box 26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7" name="Text Box 26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8" name="Text Box 26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79" name="Text Box 26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0" name="Text Box 26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1" name="Text Box 26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2" name="Text Box 26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3" name="Text Box 26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4" name="Text Box 26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5" name="Text Box 26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6" name="Text Box 26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7" name="Text Box 26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8" name="Text Box 26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89" name="Text Box 26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0" name="Text Box 26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1" name="Text Box 26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2" name="Text Box 26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3" name="Text Box 26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4" name="Text Box 26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5" name="Text Box 26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6" name="Text Box 26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7" name="Text Box 26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8" name="Text Box 26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299" name="Text Box 26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0" name="Text Box 26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1" name="Text Box 26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2" name="Text Box 26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3" name="Text Box 26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4" name="Text Box 26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5" name="Text Box 26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6" name="Text Box 26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7" name="Text Box 26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8" name="Text Box 26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09" name="Text Box 26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0" name="Text Box 26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1" name="Text Box 26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2" name="Text Box 26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3" name="Text Box 26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4" name="Text Box 26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5" name="Text Box 26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6" name="Text Box 26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7" name="Text Box 26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8" name="Text Box 26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19" name="Text Box 26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0" name="Text Box 26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1" name="Text Box 26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2" name="Text Box 26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3" name="Text Box 26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4" name="Text Box 26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5" name="Text Box 26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6" name="Text Box 27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7" name="Text Box 27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8" name="Text Box 27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29" name="Text Box 27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0" name="Text Box 27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1" name="Text Box 27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2" name="Text Box 27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3" name="Text Box 27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4" name="Text Box 27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5" name="Text Box 27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6" name="Text Box 27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7" name="Text Box 27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8" name="Text Box 27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39" name="Text Box 27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0" name="Text Box 27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1" name="Text Box 27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2" name="Text Box 27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3" name="Text Box 27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4" name="Text Box 27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5" name="Text Box 27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6" name="Text Box 27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7" name="Text Box 27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8" name="Text Box 27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49" name="Text Box 27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0" name="Text Box 27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1" name="Text Box 27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2" name="Text Box 27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3" name="Text Box 27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4" name="Text Box 27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5" name="Text Box 27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6" name="Text Box 27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7" name="Text Box 27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8" name="Text Box 27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59" name="Text Box 27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0" name="Text Box 27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1" name="Text Box 27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2" name="Text Box 27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3" name="Text Box 27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4" name="Text Box 27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5" name="Text Box 27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6" name="Text Box 27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7" name="Text Box 27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8" name="Text Box 27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69" name="Text Box 27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0" name="Text Box 27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1" name="Text Box 27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2" name="Text Box 27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3" name="Text Box 27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4" name="Text Box 27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5" name="Text Box 27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6" name="Text Box 27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7" name="Text Box 27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8" name="Text Box 27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79" name="Text Box 27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0" name="Text Box 27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1" name="Text Box 27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2" name="Text Box 27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3" name="Text Box 27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4" name="Text Box 27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5" name="Text Box 27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6" name="Text Box 27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7" name="Text Box 27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8" name="Text Box 27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89" name="Text Box 27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0" name="Text Box 27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1" name="Text Box 27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2" name="Text Box 27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3" name="Text Box 27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4" name="Text Box 27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5" name="Text Box 27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6" name="Text Box 27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7" name="Text Box 27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8" name="Text Box 27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399" name="Text Box 27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0" name="Text Box 27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1" name="Text Box 27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2" name="Text Box 27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3" name="Text Box 27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4" name="Text Box 27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5" name="Text Box 27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6" name="Text Box 27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7" name="Text Box 27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8" name="Text Box 27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09" name="Text Box 27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0" name="Text Box 27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1" name="Text Box 27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2" name="Text Box 27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3" name="Text Box 27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4" name="Text Box 27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5" name="Text Box 27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6" name="Text Box 27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7" name="Text Box 27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8" name="Text Box 27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19" name="Text Box 27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0" name="Text Box 27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1" name="Text Box 27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2" name="Text Box 27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3" name="Text Box 27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4" name="Text Box 27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5" name="Text Box 27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6" name="Text Box 28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7" name="Text Box 28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8" name="Text Box 28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29" name="Text Box 28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0" name="Text Box 28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1" name="Text Box 28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2" name="Text Box 28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3" name="Text Box 28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4" name="Text Box 28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5" name="Text Box 28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6" name="Text Box 28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7" name="Text Box 28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8" name="Text Box 28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39" name="Text Box 28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0" name="Text Box 28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1" name="Text Box 28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2" name="Text Box 28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3" name="Text Box 28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4" name="Text Box 28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5" name="Text Box 28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6" name="Text Box 28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7" name="Text Box 28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8" name="Text Box 28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49" name="Text Box 28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0" name="Text Box 28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1" name="Text Box 28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2" name="Text Box 28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3" name="Text Box 28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4" name="Text Box 28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5" name="Text Box 28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6" name="Text Box 28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7" name="Text Box 28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8" name="Text Box 28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59" name="Text Box 28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0" name="Text Box 28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1" name="Text Box 28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2" name="Text Box 28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3" name="Text Box 28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4" name="Text Box 28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5" name="Text Box 28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6" name="Text Box 28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7" name="Text Box 28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8" name="Text Box 28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69" name="Text Box 28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0" name="Text Box 28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1" name="Text Box 28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2" name="Text Box 28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3" name="Text Box 28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4" name="Text Box 28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5" name="Text Box 28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6" name="Text Box 28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7" name="Text Box 28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8" name="Text Box 28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79" name="Text Box 28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0" name="Text Box 28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1" name="Text Box 28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2" name="Text Box 28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3" name="Text Box 28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4" name="Text Box 28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5" name="Text Box 28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6" name="Text Box 28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7" name="Text Box 28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8" name="Text Box 28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89" name="Text Box 28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0" name="Text Box 28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1" name="Text Box 28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2" name="Text Box 28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3" name="Text Box 28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4" name="Text Box 28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5" name="Text Box 28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6" name="Text Box 28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7" name="Text Box 28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8" name="Text Box 28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499" name="Text Box 28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0" name="Text Box 28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1" name="Text Box 28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2" name="Text Box 28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3" name="Text Box 28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4" name="Text Box 28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5" name="Text Box 28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6" name="Text Box 28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7" name="Text Box 28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8" name="Text Box 28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09" name="Text Box 28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0" name="Text Box 28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1" name="Text Box 28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2" name="Text Box 28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3" name="Text Box 28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4" name="Text Box 28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5" name="Text Box 28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6" name="Text Box 28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7" name="Text Box 28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8" name="Text Box 28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19" name="Text Box 28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0" name="Text Box 28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1" name="Text Box 28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2" name="Text Box 28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3" name="Text Box 28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4" name="Text Box 28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5" name="Text Box 28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6" name="Text Box 29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7" name="Text Box 29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8" name="Text Box 29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29" name="Text Box 29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0" name="Text Box 29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1" name="Text Box 29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2" name="Text Box 29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3" name="Text Box 29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4" name="Text Box 29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5" name="Text Box 29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6" name="Text Box 29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7" name="Text Box 29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8" name="Text Box 29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39" name="Text Box 29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0" name="Text Box 29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1" name="Text Box 29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2" name="Text Box 29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3" name="Text Box 29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4" name="Text Box 29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5" name="Text Box 29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6" name="Text Box 29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7" name="Text Box 29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8" name="Text Box 29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49" name="Text Box 29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0" name="Text Box 29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1" name="Text Box 29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2" name="Text Box 29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3" name="Text Box 29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4" name="Text Box 29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5" name="Text Box 29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6" name="Text Box 29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7" name="Text Box 29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8" name="Text Box 29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59" name="Text Box 29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0" name="Text Box 29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1" name="Text Box 29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2" name="Text Box 29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3" name="Text Box 29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4" name="Text Box 29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5" name="Text Box 29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6" name="Text Box 29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7" name="Text Box 29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8" name="Text Box 29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69" name="Text Box 29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0" name="Text Box 29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1" name="Text Box 29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2" name="Text Box 29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3" name="Text Box 29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4" name="Text Box 29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5" name="Text Box 29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6" name="Text Box 29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7" name="Text Box 29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8" name="Text Box 29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79" name="Text Box 29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0" name="Text Box 29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1" name="Text Box 29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2" name="Text Box 29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3" name="Text Box 29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4" name="Text Box 29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5" name="Text Box 29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6" name="Text Box 29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7" name="Text Box 29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8" name="Text Box 29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89" name="Text Box 29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0" name="Text Box 29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1" name="Text Box 29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2" name="Text Box 29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3" name="Text Box 29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4" name="Text Box 29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5" name="Text Box 29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6" name="Text Box 29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7" name="Text Box 29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8" name="Text Box 29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599" name="Text Box 29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0" name="Text Box 29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1" name="Text Box 29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2" name="Text Box 29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3" name="Text Box 29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4" name="Text Box 29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5" name="Text Box 29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6" name="Text Box 29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7" name="Text Box 29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8" name="Text Box 29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09" name="Text Box 29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0" name="Text Box 29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1" name="Text Box 29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2" name="Text Box 29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3" name="Text Box 29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4" name="Text Box 29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5" name="Text Box 29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6" name="Text Box 29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7" name="Text Box 29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8" name="Text Box 29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19" name="Text Box 29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0" name="Text Box 29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1" name="Text Box 29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2" name="Text Box 29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3" name="Text Box 29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4" name="Text Box 29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5" name="Text Box 29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6" name="Text Box 30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7" name="Text Box 30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8" name="Text Box 30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29" name="Text Box 30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0" name="Text Box 30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1" name="Text Box 30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2" name="Text Box 30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3" name="Text Box 30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4" name="Text Box 30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5" name="Text Box 30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6" name="Text Box 30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7" name="Text Box 30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8" name="Text Box 30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39" name="Text Box 30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0" name="Text Box 30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1" name="Text Box 30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2" name="Text Box 30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3" name="Text Box 30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4" name="Text Box 30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5" name="Text Box 30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6" name="Text Box 30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7" name="Text Box 30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8" name="Text Box 30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49" name="Text Box 30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0" name="Text Box 30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1" name="Text Box 30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2" name="Text Box 30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3" name="Text Box 30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4" name="Text Box 30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5" name="Text Box 30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6" name="Text Box 30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7" name="Text Box 30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8" name="Text Box 30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59" name="Text Box 30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0" name="Text Box 30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1" name="Text Box 30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2" name="Text Box 30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3" name="Text Box 30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4" name="Text Box 30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5" name="Text Box 30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6" name="Text Box 30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7" name="Text Box 30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8" name="Text Box 30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69" name="Text Box 30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0" name="Text Box 30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1" name="Text Box 30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2" name="Text Box 30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3" name="Text Box 30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4" name="Text Box 30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5" name="Text Box 30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6" name="Text Box 30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7" name="Text Box 30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8" name="Text Box 30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79" name="Text Box 30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0" name="Text Box 30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1" name="Text Box 30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2" name="Text Box 30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3" name="Text Box 30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4" name="Text Box 30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5" name="Text Box 30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6" name="Text Box 30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7" name="Text Box 30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8" name="Text Box 30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89" name="Text Box 30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0" name="Text Box 30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1" name="Text Box 30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2" name="Text Box 30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3" name="Text Box 30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4" name="Text Box 30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5" name="Text Box 30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6" name="Text Box 30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7" name="Text Box 30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8" name="Text Box 30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699" name="Text Box 30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0" name="Text Box 30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1" name="Text Box 30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2" name="Text Box 30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3" name="Text Box 30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4" name="Text Box 30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5" name="Text Box 30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6" name="Text Box 30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7" name="Text Box 30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8" name="Text Box 30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09" name="Text Box 30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0" name="Text Box 30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1" name="Text Box 30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2" name="Text Box 30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3" name="Text Box 30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4" name="Text Box 30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5" name="Text Box 30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6" name="Text Box 30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7" name="Text Box 30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8" name="Text Box 30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19" name="Text Box 30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0" name="Text Box 30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1" name="Text Box 30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2" name="Text Box 30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3" name="Text Box 30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4" name="Text Box 30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5" name="Text Box 30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6" name="Text Box 31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7" name="Text Box 31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8" name="Text Box 31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29" name="Text Box 31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0" name="Text Box 31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1" name="Text Box 31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2" name="Text Box 31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3" name="Text Box 31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4" name="Text Box 31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5" name="Text Box 31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6" name="Text Box 31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7" name="Text Box 31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8" name="Text Box 31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39" name="Text Box 31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0" name="Text Box 31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1" name="Text Box 31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2" name="Text Box 31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3" name="Text Box 31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4" name="Text Box 31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5" name="Text Box 31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6" name="Text Box 31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7" name="Text Box 31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8" name="Text Box 31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49" name="Text Box 31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0" name="Text Box 31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1" name="Text Box 31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2" name="Text Box 31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3" name="Text Box 31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4" name="Text Box 31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5" name="Text Box 31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6" name="Text Box 31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7" name="Text Box 31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8" name="Text Box 31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59" name="Text Box 31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0" name="Text Box 31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1" name="Text Box 31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2" name="Text Box 31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3" name="Text Box 31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4" name="Text Box 31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5" name="Text Box 31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6" name="Text Box 31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7" name="Text Box 31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8" name="Text Box 31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69" name="Text Box 31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0" name="Text Box 31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1" name="Text Box 31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2" name="Text Box 31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3" name="Text Box 31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4" name="Text Box 31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5" name="Text Box 31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6" name="Text Box 31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7" name="Text Box 31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8" name="Text Box 31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79" name="Text Box 31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0" name="Text Box 31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1" name="Text Box 31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2" name="Text Box 31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3" name="Text Box 31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4" name="Text Box 31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5" name="Text Box 31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6" name="Text Box 31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7" name="Text Box 31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8" name="Text Box 31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89" name="Text Box 31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0" name="Text Box 31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1" name="Text Box 31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2" name="Text Box 31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3" name="Text Box 31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4" name="Text Box 31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5" name="Text Box 31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6" name="Text Box 31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7" name="Text Box 31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8" name="Text Box 31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799" name="Text Box 31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0" name="Text Box 31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1" name="Text Box 31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2" name="Text Box 31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3" name="Text Box 31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4" name="Text Box 31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5" name="Text Box 31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6" name="Text Box 31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7" name="Text Box 31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8" name="Text Box 31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09" name="Text Box 31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0" name="Text Box 31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1" name="Text Box 31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2" name="Text Box 31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3" name="Text Box 31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4" name="Text Box 31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5" name="Text Box 31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6" name="Text Box 31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7" name="Text Box 31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8" name="Text Box 31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19" name="Text Box 31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0" name="Text Box 31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1" name="Text Box 31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2" name="Text Box 31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3" name="Text Box 31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4" name="Text Box 31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5" name="Text Box 31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6" name="Text Box 32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7" name="Text Box 32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8" name="Text Box 32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29" name="Text Box 32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0" name="Text Box 32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1" name="Text Box 32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2" name="Text Box 32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3" name="Text Box 32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4" name="Text Box 32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5" name="Text Box 32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6" name="Text Box 32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7" name="Text Box 32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8" name="Text Box 32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39" name="Text Box 32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0" name="Text Box 32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1" name="Text Box 32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2" name="Text Box 32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3" name="Text Box 32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4" name="Text Box 32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5" name="Text Box 32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6" name="Text Box 32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7" name="Text Box 32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8" name="Text Box 32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49" name="Text Box 32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0" name="Text Box 32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1" name="Text Box 32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2" name="Text Box 32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3" name="Text Box 32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4" name="Text Box 32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5" name="Text Box 32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6" name="Text Box 32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7" name="Text Box 32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8" name="Text Box 32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59" name="Text Box 32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0" name="Text Box 32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1" name="Text Box 32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2" name="Text Box 32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3" name="Text Box 32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4" name="Text Box 32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5" name="Text Box 32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6" name="Text Box 32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7" name="Text Box 32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8" name="Text Box 32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69" name="Text Box 32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0" name="Text Box 32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1" name="Text Box 32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2" name="Text Box 32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3" name="Text Box 32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4" name="Text Box 32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5" name="Text Box 32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6" name="Text Box 32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7" name="Text Box 32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8" name="Text Box 32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79" name="Text Box 32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0" name="Text Box 32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1" name="Text Box 32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2" name="Text Box 32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3" name="Text Box 32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4" name="Text Box 32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5" name="Text Box 32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6" name="Text Box 32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7" name="Text Box 32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8" name="Text Box 32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89" name="Text Box 32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0" name="Text Box 32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1" name="Text Box 32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2" name="Text Box 32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3" name="Text Box 32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4" name="Text Box 32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5" name="Text Box 32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6" name="Text Box 32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7" name="Text Box 32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8" name="Text Box 32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899" name="Text Box 32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0" name="Text Box 32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1" name="Text Box 32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2" name="Text Box 32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3" name="Text Box 32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4" name="Text Box 32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5" name="Text Box 32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6" name="Text Box 32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7" name="Text Box 32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8" name="Text Box 32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09" name="Text Box 32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0" name="Text Box 32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1" name="Text Box 32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2" name="Text Box 32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3" name="Text Box 32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4" name="Text Box 32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5" name="Text Box 32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6" name="Text Box 32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7" name="Text Box 32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8" name="Text Box 32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19" name="Text Box 32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0" name="Text Box 32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1" name="Text Box 32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2" name="Text Box 32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3" name="Text Box 32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4" name="Text Box 32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5" name="Text Box 32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6" name="Text Box 33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7" name="Text Box 33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8" name="Text Box 33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29" name="Text Box 33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0" name="Text Box 33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1" name="Text Box 33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2" name="Text Box 33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3" name="Text Box 33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4" name="Text Box 33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5" name="Text Box 33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6" name="Text Box 33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7" name="Text Box 33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8" name="Text Box 33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39" name="Text Box 33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0" name="Text Box 33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1" name="Text Box 33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2" name="Text Box 33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3" name="Text Box 33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4" name="Text Box 33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5" name="Text Box 33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6" name="Text Box 33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7" name="Text Box 33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8" name="Text Box 33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49" name="Text Box 33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0" name="Text Box 33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1" name="Text Box 33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2" name="Text Box 33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3" name="Text Box 33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4" name="Text Box 33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5" name="Text Box 33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6" name="Text Box 33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7" name="Text Box 33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8" name="Text Box 33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59" name="Text Box 33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0" name="Text Box 33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1" name="Text Box 33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2" name="Text Box 33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3" name="Text Box 33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4" name="Text Box 33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5" name="Text Box 33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6" name="Text Box 33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7" name="Text Box 33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8" name="Text Box 33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69" name="Text Box 33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0" name="Text Box 33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1" name="Text Box 33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2" name="Text Box 33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3" name="Text Box 33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4" name="Text Box 33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5" name="Text Box 33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6" name="Text Box 33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7" name="Text Box 33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8" name="Text Box 33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79" name="Text Box 33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0" name="Text Box 33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1" name="Text Box 33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2" name="Text Box 33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3" name="Text Box 33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4" name="Text Box 33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5" name="Text Box 33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6" name="Text Box 33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7" name="Text Box 33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8" name="Text Box 33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89" name="Text Box 33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0" name="Text Box 33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1" name="Text Box 33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2" name="Text Box 33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3" name="Text Box 33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4" name="Text Box 33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5" name="Text Box 33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6" name="Text Box 33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7" name="Text Box 33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8" name="Text Box 33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8999" name="Text Box 33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0" name="Text Box 33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1" name="Text Box 33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2" name="Text Box 33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3" name="Text Box 33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4" name="Text Box 33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5" name="Text Box 33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6" name="Text Box 33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7" name="Text Box 33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8" name="Text Box 33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09" name="Text Box 33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0" name="Text Box 33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1" name="Text Box 33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2" name="Text Box 33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3" name="Text Box 33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4" name="Text Box 33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5" name="Text Box 33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6" name="Text Box 33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7" name="Text Box 33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8" name="Text Box 33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19" name="Text Box 33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0" name="Text Box 33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1" name="Text Box 33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2" name="Text Box 33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3" name="Text Box 33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4" name="Text Box 33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5" name="Text Box 33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6" name="Text Box 34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7" name="Text Box 34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8" name="Text Box 34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29" name="Text Box 34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0" name="Text Box 34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1" name="Text Box 34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2" name="Text Box 34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3" name="Text Box 34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4" name="Text Box 34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5" name="Text Box 34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6" name="Text Box 34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7" name="Text Box 34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8" name="Text Box 34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39" name="Text Box 34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0" name="Text Box 34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1" name="Text Box 34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2" name="Text Box 34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3" name="Text Box 34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4" name="Text Box 34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5" name="Text Box 34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6" name="Text Box 34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7" name="Text Box 34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8" name="Text Box 34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49" name="Text Box 34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0" name="Text Box 34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1" name="Text Box 34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2" name="Text Box 34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3" name="Text Box 34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4" name="Text Box 34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5" name="Text Box 34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6" name="Text Box 34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7" name="Text Box 34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8" name="Text Box 34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59" name="Text Box 34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0" name="Text Box 34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1" name="Text Box 34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2" name="Text Box 34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3" name="Text Box 34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4" name="Text Box 34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5" name="Text Box 34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6" name="Text Box 34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7" name="Text Box 34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8" name="Text Box 34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69" name="Text Box 34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0" name="Text Box 34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1" name="Text Box 34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2" name="Text Box 34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3" name="Text Box 34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4" name="Text Box 34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5" name="Text Box 34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6" name="Text Box 34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7" name="Text Box 34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8" name="Text Box 34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79" name="Text Box 34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0" name="Text Box 34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1" name="Text Box 34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2" name="Text Box 34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3" name="Text Box 34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4" name="Text Box 34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5" name="Text Box 34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6" name="Text Box 34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7" name="Text Box 34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8" name="Text Box 34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89" name="Text Box 34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0" name="Text Box 34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1" name="Text Box 34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2" name="Text Box 34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3" name="Text Box 34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4" name="Text Box 34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5" name="Text Box 34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6" name="Text Box 34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7" name="Text Box 34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8" name="Text Box 34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099" name="Text Box 34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0" name="Text Box 34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1" name="Text Box 34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2" name="Text Box 34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3" name="Text Box 34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4" name="Text Box 34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5" name="Text Box 34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6" name="Text Box 34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7" name="Text Box 34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8" name="Text Box 34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09" name="Text Box 34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0" name="Text Box 34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1" name="Text Box 34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2" name="Text Box 34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3" name="Text Box 34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4" name="Text Box 34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5" name="Text Box 34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6" name="Text Box 34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7" name="Text Box 34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8" name="Text Box 34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19" name="Text Box 34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0" name="Text Box 34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1" name="Text Box 34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2" name="Text Box 34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3" name="Text Box 34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4" name="Text Box 34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5" name="Text Box 34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6" name="Text Box 35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7" name="Text Box 35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8" name="Text Box 35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29" name="Text Box 35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0" name="Text Box 35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1" name="Text Box 35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2" name="Text Box 35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3" name="Text Box 35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4" name="Text Box 35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5" name="Text Box 35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6" name="Text Box 35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7" name="Text Box 35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8" name="Text Box 35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39" name="Text Box 35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0" name="Text Box 35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1" name="Text Box 35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2" name="Text Box 35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3" name="Text Box 35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4" name="Text Box 35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5" name="Text Box 35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6" name="Text Box 35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7" name="Text Box 35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8" name="Text Box 35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49" name="Text Box 35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0" name="Text Box 35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1" name="Text Box 35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2" name="Text Box 35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3" name="Text Box 35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4" name="Text Box 35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5" name="Text Box 35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6" name="Text Box 35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7" name="Text Box 35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8" name="Text Box 35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59" name="Text Box 35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0" name="Text Box 35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1" name="Text Box 35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2" name="Text Box 35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3" name="Text Box 35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4" name="Text Box 35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5" name="Text Box 35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6" name="Text Box 35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7" name="Text Box 35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8" name="Text Box 35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69" name="Text Box 35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0" name="Text Box 35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1" name="Text Box 35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2" name="Text Box 35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3" name="Text Box 35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4" name="Text Box 35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5" name="Text Box 35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6" name="Text Box 35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7" name="Text Box 35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8" name="Text Box 35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79" name="Text Box 35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0" name="Text Box 35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1" name="Text Box 35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2" name="Text Box 35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3" name="Text Box 35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4" name="Text Box 35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5" name="Text Box 35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6" name="Text Box 35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7" name="Text Box 35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8" name="Text Box 35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89" name="Text Box 35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0" name="Text Box 35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1" name="Text Box 35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2" name="Text Box 35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3" name="Text Box 35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4" name="Text Box 35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5" name="Text Box 35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6" name="Text Box 35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7" name="Text Box 35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8" name="Text Box 35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199" name="Text Box 35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0" name="Text Box 35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1" name="Text Box 35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2" name="Text Box 35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3" name="Text Box 35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4" name="Text Box 35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5" name="Text Box 35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6" name="Text Box 35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7" name="Text Box 35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8" name="Text Box 35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09" name="Text Box 35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0" name="Text Box 35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1" name="Text Box 35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2" name="Text Box 35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3" name="Text Box 35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4" name="Text Box 35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5" name="Text Box 35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6" name="Text Box 35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7" name="Text Box 35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8" name="Text Box 35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19" name="Text Box 35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0" name="Text Box 35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1" name="Text Box 35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2" name="Text Box 35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3" name="Text Box 35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4" name="Text Box 35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5" name="Text Box 35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6" name="Text Box 36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7" name="Text Box 36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8" name="Text Box 36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29" name="Text Box 36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0" name="Text Box 36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1" name="Text Box 36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2" name="Text Box 36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3" name="Text Box 36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4" name="Text Box 36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5" name="Text Box 36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6" name="Text Box 36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7" name="Text Box 36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8" name="Text Box 36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39" name="Text Box 36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0" name="Text Box 36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1" name="Text Box 36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2" name="Text Box 36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3" name="Text Box 36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4" name="Text Box 36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5" name="Text Box 36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6" name="Text Box 36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7" name="Text Box 36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8" name="Text Box 36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49" name="Text Box 36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0" name="Text Box 36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1" name="Text Box 36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2" name="Text Box 36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3" name="Text Box 36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4" name="Text Box 36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5" name="Text Box 36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6" name="Text Box 36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7" name="Text Box 36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8" name="Text Box 36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59" name="Text Box 36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0" name="Text Box 36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1" name="Text Box 36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2" name="Text Box 36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3" name="Text Box 36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4" name="Text Box 36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5" name="Text Box 36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6" name="Text Box 36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7" name="Text Box 36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8" name="Text Box 36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69" name="Text Box 36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0" name="Text Box 36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1" name="Text Box 36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2" name="Text Box 36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3" name="Text Box 36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4" name="Text Box 36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5" name="Text Box 36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6" name="Text Box 36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7" name="Text Box 36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8" name="Text Box 36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79" name="Text Box 36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0" name="Text Box 36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1" name="Text Box 36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2" name="Text Box 36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3" name="Text Box 36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4" name="Text Box 36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5" name="Text Box 36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6" name="Text Box 36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7" name="Text Box 36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8" name="Text Box 36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89" name="Text Box 36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0" name="Text Box 36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1" name="Text Box 36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2" name="Text Box 36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3" name="Text Box 36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4" name="Text Box 36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5" name="Text Box 36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6" name="Text Box 36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7" name="Text Box 36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8" name="Text Box 36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299" name="Text Box 36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0" name="Text Box 36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1" name="Text Box 36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2" name="Text Box 36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3" name="Text Box 36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4" name="Text Box 36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5" name="Text Box 36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6" name="Text Box 36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7" name="Text Box 36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8" name="Text Box 36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09" name="Text Box 36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0" name="Text Box 36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1" name="Text Box 36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2" name="Text Box 36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3" name="Text Box 36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4" name="Text Box 36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5" name="Text Box 36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6" name="Text Box 36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7" name="Text Box 36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8" name="Text Box 36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19" name="Text Box 36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0" name="Text Box 36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1" name="Text Box 36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2" name="Text Box 36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3" name="Text Box 36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4" name="Text Box 36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5" name="Text Box 36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6" name="Text Box 37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7" name="Text Box 37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8" name="Text Box 37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29" name="Text Box 37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0" name="Text Box 37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1" name="Text Box 37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2" name="Text Box 37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3" name="Text Box 37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4" name="Text Box 37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5" name="Text Box 37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6" name="Text Box 37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7" name="Text Box 37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8" name="Text Box 37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39" name="Text Box 37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0" name="Text Box 37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1" name="Text Box 37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2" name="Text Box 37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3" name="Text Box 37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4" name="Text Box 37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5" name="Text Box 37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6" name="Text Box 37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7" name="Text Box 37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8" name="Text Box 37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49" name="Text Box 37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0" name="Text Box 37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1" name="Text Box 37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2" name="Text Box 37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3" name="Text Box 37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4" name="Text Box 37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5" name="Text Box 37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6" name="Text Box 37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7" name="Text Box 37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8" name="Text Box 37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59" name="Text Box 37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0" name="Text Box 37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1" name="Text Box 37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2" name="Text Box 37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3" name="Text Box 37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4" name="Text Box 37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5" name="Text Box 37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6" name="Text Box 37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7" name="Text Box 37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8" name="Text Box 37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69" name="Text Box 37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0" name="Text Box 37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1" name="Text Box 37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2" name="Text Box 37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3" name="Text Box 37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4" name="Text Box 37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5" name="Text Box 37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6" name="Text Box 37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7" name="Text Box 37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8" name="Text Box 37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79" name="Text Box 37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0" name="Text Box 37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1" name="Text Box 37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2" name="Text Box 37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3" name="Text Box 37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4" name="Text Box 37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5" name="Text Box 37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6" name="Text Box 37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7" name="Text Box 37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8" name="Text Box 37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89" name="Text Box 37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0" name="Text Box 37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1" name="Text Box 37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2" name="Text Box 37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3" name="Text Box 37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4" name="Text Box 37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5" name="Text Box 37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6" name="Text Box 37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7" name="Text Box 37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8" name="Text Box 37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399" name="Text Box 37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0" name="Text Box 37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1" name="Text Box 37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2" name="Text Box 37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3" name="Text Box 37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4" name="Text Box 37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5" name="Text Box 37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6" name="Text Box 37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7" name="Text Box 37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8" name="Text Box 37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09" name="Text Box 37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0" name="Text Box 37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1" name="Text Box 37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2" name="Text Box 37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3" name="Text Box 37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4" name="Text Box 37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5" name="Text Box 37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6" name="Text Box 37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7" name="Text Box 37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8" name="Text Box 37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19" name="Text Box 37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0" name="Text Box 37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1" name="Text Box 37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2" name="Text Box 37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3" name="Text Box 37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4" name="Text Box 37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5" name="Text Box 37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6" name="Text Box 38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7" name="Text Box 38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8" name="Text Box 38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29" name="Text Box 38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0" name="Text Box 38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1" name="Text Box 38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2" name="Text Box 38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3" name="Text Box 38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4" name="Text Box 38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5" name="Text Box 38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6" name="Text Box 38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7" name="Text Box 38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8" name="Text Box 38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39" name="Text Box 38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0" name="Text Box 38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1" name="Text Box 38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2" name="Text Box 38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3" name="Text Box 38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4" name="Text Box 38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5" name="Text Box 38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6" name="Text Box 38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7" name="Text Box 38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8" name="Text Box 38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49" name="Text Box 38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0" name="Text Box 38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1" name="Text Box 38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2" name="Text Box 38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3" name="Text Box 38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4" name="Text Box 38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5" name="Text Box 38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6" name="Text Box 38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7" name="Text Box 38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8" name="Text Box 38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59" name="Text Box 38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0" name="Text Box 38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1" name="Text Box 38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2" name="Text Box 38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3" name="Text Box 38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4" name="Text Box 38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5" name="Text Box 38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6" name="Text Box 38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7" name="Text Box 38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8" name="Text Box 38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69" name="Text Box 38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0" name="Text Box 38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1" name="Text Box 38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2" name="Text Box 38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3" name="Text Box 38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4" name="Text Box 38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5" name="Text Box 38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6" name="Text Box 38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7" name="Text Box 38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8" name="Text Box 38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79" name="Text Box 38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0" name="Text Box 38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1" name="Text Box 38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2" name="Text Box 38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3" name="Text Box 38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4" name="Text Box 38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5" name="Text Box 38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6" name="Text Box 38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7" name="Text Box 38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8" name="Text Box 38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89" name="Text Box 38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0" name="Text Box 38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1" name="Text Box 38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2" name="Text Box 38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3" name="Text Box 38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4" name="Text Box 38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5" name="Text Box 38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6" name="Text Box 38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7" name="Text Box 38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8" name="Text Box 38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499" name="Text Box 38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0" name="Text Box 38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1" name="Text Box 38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2" name="Text Box 38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3" name="Text Box 38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4" name="Text Box 38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5" name="Text Box 38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6" name="Text Box 38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7" name="Text Box 38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8" name="Text Box 38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09" name="Text Box 38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0" name="Text Box 38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1" name="Text Box 38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2" name="Text Box 38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3" name="Text Box 38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4" name="Text Box 38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5" name="Text Box 38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6" name="Text Box 38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7" name="Text Box 38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8" name="Text Box 38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19" name="Text Box 38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0" name="Text Box 38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1" name="Text Box 38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2" name="Text Box 38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3" name="Text Box 38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4" name="Text Box 38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5" name="Text Box 38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6" name="Text Box 39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7" name="Text Box 39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8" name="Text Box 39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29" name="Text Box 39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0" name="Text Box 39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1" name="Text Box 39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2" name="Text Box 39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3" name="Text Box 39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4" name="Text Box 39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5" name="Text Box 39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6" name="Text Box 39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7" name="Text Box 39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8" name="Text Box 39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39" name="Text Box 39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0" name="Text Box 39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1" name="Text Box 39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2" name="Text Box 39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3" name="Text Box 39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4" name="Text Box 39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5" name="Text Box 39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6" name="Text Box 39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7" name="Text Box 39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8" name="Text Box 39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49" name="Text Box 39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0" name="Text Box 39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1" name="Text Box 39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2" name="Text Box 39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3" name="Text Box 39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4" name="Text Box 39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5" name="Text Box 39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6" name="Text Box 39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7" name="Text Box 39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8" name="Text Box 39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59" name="Text Box 39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0" name="Text Box 39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1" name="Text Box 39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2" name="Text Box 39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3" name="Text Box 39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4" name="Text Box 39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5" name="Text Box 39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6" name="Text Box 39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7" name="Text Box 39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8" name="Text Box 39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69" name="Text Box 39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0" name="Text Box 39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1" name="Text Box 39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2" name="Text Box 39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3" name="Text Box 39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4" name="Text Box 39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5" name="Text Box 39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6" name="Text Box 39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7" name="Text Box 39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8" name="Text Box 39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79" name="Text Box 39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0" name="Text Box 39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1" name="Text Box 39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2" name="Text Box 39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3" name="Text Box 39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4" name="Text Box 39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5" name="Text Box 39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6" name="Text Box 39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7" name="Text Box 39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8" name="Text Box 39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89" name="Text Box 39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0" name="Text Box 39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1" name="Text Box 39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2" name="Text Box 39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3" name="Text Box 39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4" name="Text Box 39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5" name="Text Box 39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6" name="Text Box 39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7" name="Text Box 39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8" name="Text Box 39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599" name="Text Box 39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0" name="Text Box 39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1" name="Text Box 39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2" name="Text Box 39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3" name="Text Box 39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4" name="Text Box 39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5" name="Text Box 39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6" name="Text Box 39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7" name="Text Box 39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8" name="Text Box 39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09" name="Text Box 39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0" name="Text Box 39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1" name="Text Box 39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2" name="Text Box 39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3" name="Text Box 39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4" name="Text Box 39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5" name="Text Box 39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6" name="Text Box 39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7" name="Text Box 39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8" name="Text Box 39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19" name="Text Box 39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0" name="Text Box 39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1" name="Text Box 39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2" name="Text Box 39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3" name="Text Box 39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4" name="Text Box 39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5" name="Text Box 39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6" name="Text Box 40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7" name="Text Box 40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8" name="Text Box 40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29" name="Text Box 40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0" name="Text Box 40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1" name="Text Box 40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2" name="Text Box 40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3" name="Text Box 40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4" name="Text Box 40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5" name="Text Box 40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6" name="Text Box 40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7" name="Text Box 40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8" name="Text Box 40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39" name="Text Box 40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0" name="Text Box 40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1" name="Text Box 40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2" name="Text Box 40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3" name="Text Box 40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4" name="Text Box 40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5" name="Text Box 40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6" name="Text Box 40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7" name="Text Box 40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8" name="Text Box 40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49" name="Text Box 40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0" name="Text Box 40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1" name="Text Box 40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2" name="Text Box 40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3" name="Text Box 40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4" name="Text Box 40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5" name="Text Box 40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6" name="Text Box 40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7" name="Text Box 40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8" name="Text Box 40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59" name="Text Box 40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0" name="Text Box 40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1" name="Text Box 40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2" name="Text Box 40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3" name="Text Box 40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4" name="Text Box 40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5" name="Text Box 40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6" name="Text Box 40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7" name="Text Box 40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8" name="Text Box 40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69" name="Text Box 40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0" name="Text Box 40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1" name="Text Box 40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2" name="Text Box 40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3" name="Text Box 40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4" name="Text Box 40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5" name="Text Box 40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6" name="Text Box 40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7" name="Text Box 40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8" name="Text Box 40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79" name="Text Box 40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0" name="Text Box 40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1" name="Text Box 40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2" name="Text Box 40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3" name="Text Box 40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4" name="Text Box 40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5" name="Text Box 40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6" name="Text Box 40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7" name="Text Box 40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8" name="Text Box 40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89" name="Text Box 40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0" name="Text Box 40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1" name="Text Box 40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2" name="Text Box 40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3" name="Text Box 40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4" name="Text Box 40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5" name="Text Box 40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6" name="Text Box 40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7" name="Text Box 40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8" name="Text Box 40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699" name="Text Box 40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0" name="Text Box 40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1" name="Text Box 40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2" name="Text Box 40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3" name="Text Box 40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4" name="Text Box 40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5" name="Text Box 40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6" name="Text Box 40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7" name="Text Box 40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8" name="Text Box 40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09" name="Text Box 40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0" name="Text Box 40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1" name="Text Box 40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2" name="Text Box 40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3" name="Text Box 40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4" name="Text Box 40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5" name="Text Box 40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6" name="Text Box 40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7" name="Text Box 40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8" name="Text Box 40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19" name="Text Box 40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0" name="Text Box 40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1" name="Text Box 40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2" name="Text Box 40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3" name="Text Box 40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4" name="Text Box 40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5" name="Text Box 40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6" name="Text Box 41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7" name="Text Box 41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8" name="Text Box 41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29" name="Text Box 41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0" name="Text Box 41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1" name="Text Box 41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2" name="Text Box 41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3" name="Text Box 41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4" name="Text Box 41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5" name="Text Box 41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6" name="Text Box 41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7" name="Text Box 41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8" name="Text Box 41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39" name="Text Box 41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0" name="Text Box 41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1" name="Text Box 41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2" name="Text Box 41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3" name="Text Box 41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4" name="Text Box 41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5" name="Text Box 41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6" name="Text Box 41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7" name="Text Box 41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8" name="Text Box 41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49" name="Text Box 41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0" name="Text Box 41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1" name="Text Box 41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2" name="Text Box 41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3" name="Text Box 41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4" name="Text Box 41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5" name="Text Box 41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6" name="Text Box 41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7" name="Text Box 41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8" name="Text Box 41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59" name="Text Box 41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0" name="Text Box 41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1" name="Text Box 41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2" name="Text Box 41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3" name="Text Box 41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4" name="Text Box 41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5" name="Text Box 41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6" name="Text Box 41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7" name="Text Box 41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8" name="Text Box 41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69" name="Text Box 41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0" name="Text Box 41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1" name="Text Box 41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2" name="Text Box 41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3" name="Text Box 41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4" name="Text Box 41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5" name="Text Box 41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6" name="Text Box 41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7" name="Text Box 41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8" name="Text Box 41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79" name="Text Box 41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0" name="Text Box 41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1" name="Text Box 41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2" name="Text Box 41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3" name="Text Box 41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4" name="Text Box 41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5" name="Text Box 41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6" name="Text Box 41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7" name="Text Box 41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8" name="Text Box 41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89" name="Text Box 41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0" name="Text Box 41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1" name="Text Box 41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2" name="Text Box 41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3" name="Text Box 41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4" name="Text Box 41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5" name="Text Box 41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6" name="Text Box 41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7" name="Text Box 41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8" name="Text Box 41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799" name="Text Box 41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0" name="Text Box 41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1" name="Text Box 41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2" name="Text Box 41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3" name="Text Box 41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4" name="Text Box 41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5" name="Text Box 41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6" name="Text Box 41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7" name="Text Box 41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8" name="Text Box 41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09" name="Text Box 41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0" name="Text Box 41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1" name="Text Box 41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2" name="Text Box 41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3" name="Text Box 41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4" name="Text Box 41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5" name="Text Box 41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6" name="Text Box 41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7" name="Text Box 41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8" name="Text Box 41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19" name="Text Box 41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0" name="Text Box 41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1" name="Text Box 41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2" name="Text Box 41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3" name="Text Box 41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4" name="Text Box 41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5" name="Text Box 41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6" name="Text Box 42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7" name="Text Box 42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8" name="Text Box 42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29" name="Text Box 42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0" name="Text Box 42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1" name="Text Box 42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2" name="Text Box 42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3" name="Text Box 42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4" name="Text Box 42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5" name="Text Box 42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6" name="Text Box 42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7" name="Text Box 42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8" name="Text Box 42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39" name="Text Box 42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0" name="Text Box 42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1" name="Text Box 42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2" name="Text Box 42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3" name="Text Box 42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4" name="Text Box 42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5" name="Text Box 42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6" name="Text Box 42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7" name="Text Box 42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8" name="Text Box 42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49" name="Text Box 42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0" name="Text Box 42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1" name="Text Box 42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2" name="Text Box 42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3" name="Text Box 42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4" name="Text Box 42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5" name="Text Box 42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6" name="Text Box 42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7" name="Text Box 42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8" name="Text Box 42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59" name="Text Box 42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0" name="Text Box 42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1" name="Text Box 42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2" name="Text Box 42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3" name="Text Box 42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4" name="Text Box 42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5" name="Text Box 42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6" name="Text Box 42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7" name="Text Box 42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8" name="Text Box 42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69" name="Text Box 42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0" name="Text Box 42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1" name="Text Box 42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2" name="Text Box 42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3" name="Text Box 42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4" name="Text Box 42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5" name="Text Box 42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6" name="Text Box 42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7" name="Text Box 42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8" name="Text Box 42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79" name="Text Box 42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0" name="Text Box 42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1" name="Text Box 42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2" name="Text Box 42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3" name="Text Box 42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4" name="Text Box 42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5" name="Text Box 42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6" name="Text Box 42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7" name="Text Box 42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8" name="Text Box 42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89" name="Text Box 42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0" name="Text Box 42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1" name="Text Box 42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2" name="Text Box 42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3" name="Text Box 42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4" name="Text Box 42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5" name="Text Box 42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6" name="Text Box 42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7" name="Text Box 42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8" name="Text Box 42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899" name="Text Box 42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0" name="Text Box 42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1" name="Text Box 42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2" name="Text Box 42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3" name="Text Box 42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4" name="Text Box 42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5" name="Text Box 42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6" name="Text Box 42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7" name="Text Box 42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8" name="Text Box 42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09" name="Text Box 42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0" name="Text Box 42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1" name="Text Box 42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2" name="Text Box 42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3" name="Text Box 42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4" name="Text Box 42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5" name="Text Box 42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6" name="Text Box 42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7" name="Text Box 42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8" name="Text Box 42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19" name="Text Box 42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0" name="Text Box 42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1" name="Text Box 42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2" name="Text Box 42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3" name="Text Box 42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4" name="Text Box 42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5" name="Text Box 42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6" name="Text Box 43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7" name="Text Box 43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8" name="Text Box 43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29" name="Text Box 43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0" name="Text Box 43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1" name="Text Box 43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2" name="Text Box 43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3" name="Text Box 43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4" name="Text Box 43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5" name="Text Box 43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6" name="Text Box 43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7" name="Text Box 43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8" name="Text Box 43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39" name="Text Box 43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0" name="Text Box 43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1" name="Text Box 43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2" name="Text Box 43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3" name="Text Box 43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4" name="Text Box 43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5" name="Text Box 43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6" name="Text Box 43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7" name="Text Box 43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8" name="Text Box 43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49" name="Text Box 43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0" name="Text Box 43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1" name="Text Box 43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2" name="Text Box 43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3" name="Text Box 43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4" name="Text Box 43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5" name="Text Box 43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6" name="Text Box 43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7" name="Text Box 43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8" name="Text Box 43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59" name="Text Box 43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0" name="Text Box 43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1" name="Text Box 43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2" name="Text Box 43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3" name="Text Box 43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4" name="Text Box 43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5" name="Text Box 43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6" name="Text Box 43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7" name="Text Box 43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8" name="Text Box 43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69" name="Text Box 43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0" name="Text Box 43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1" name="Text Box 43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2" name="Text Box 43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3" name="Text Box 43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4" name="Text Box 43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5" name="Text Box 43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6" name="Text Box 43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7" name="Text Box 43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8" name="Text Box 43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79" name="Text Box 43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0" name="Text Box 43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1" name="Text Box 43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2" name="Text Box 43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3" name="Text Box 43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4" name="Text Box 43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5" name="Text Box 43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6" name="Text Box 43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7" name="Text Box 43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8" name="Text Box 43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89" name="Text Box 43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0" name="Text Box 43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1" name="Text Box 43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2" name="Text Box 43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3" name="Text Box 43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4" name="Text Box 43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5" name="Text Box 43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6" name="Text Box 43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7" name="Text Box 43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8" name="Text Box 43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9999" name="Text Box 43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0" name="Text Box 43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1" name="Text Box 43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2" name="Text Box 43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3" name="Text Box 43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4" name="Text Box 43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5" name="Text Box 43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6" name="Text Box 43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7" name="Text Box 43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8" name="Text Box 43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09" name="Text Box 43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0" name="Text Box 43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1" name="Text Box 43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2" name="Text Box 43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3" name="Text Box 43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4" name="Text Box 43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5" name="Text Box 43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6" name="Text Box 43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7" name="Text Box 43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8" name="Text Box 43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19" name="Text Box 43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0" name="Text Box 43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1" name="Text Box 43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2" name="Text Box 43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3" name="Text Box 43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4" name="Text Box 43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5" name="Text Box 43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6" name="Text Box 44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7" name="Text Box 44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8" name="Text Box 44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29" name="Text Box 44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0" name="Text Box 44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1" name="Text Box 44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2" name="Text Box 44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3" name="Text Box 44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4" name="Text Box 44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5" name="Text Box 44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6" name="Text Box 44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7" name="Text Box 44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8" name="Text Box 44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39" name="Text Box 44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0" name="Text Box 44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1" name="Text Box 44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2" name="Text Box 44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3" name="Text Box 44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4" name="Text Box 44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5" name="Text Box 44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6" name="Text Box 44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7" name="Text Box 44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8" name="Text Box 44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49" name="Text Box 44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0" name="Text Box 44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1" name="Text Box 44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2" name="Text Box 44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3" name="Text Box 44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4" name="Text Box 44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5" name="Text Box 44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6" name="Text Box 44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7" name="Text Box 44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8" name="Text Box 44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59" name="Text Box 44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0" name="Text Box 44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1" name="Text Box 44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2" name="Text Box 44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3" name="Text Box 44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4" name="Text Box 44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5" name="Text Box 44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6" name="Text Box 44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7" name="Text Box 44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8" name="Text Box 44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69" name="Text Box 44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0" name="Text Box 44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1" name="Text Box 44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2" name="Text Box 44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3" name="Text Box 44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4" name="Text Box 44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5" name="Text Box 44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6" name="Text Box 44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7" name="Text Box 44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8" name="Text Box 44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79" name="Text Box 44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0" name="Text Box 44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1" name="Text Box 44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2" name="Text Box 44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3" name="Text Box 44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4" name="Text Box 44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5" name="Text Box 44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6" name="Text Box 44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7" name="Text Box 44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8" name="Text Box 44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89" name="Text Box 44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0" name="Text Box 44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1" name="Text Box 44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2" name="Text Box 44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3" name="Text Box 44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4" name="Text Box 44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5" name="Text Box 44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6" name="Text Box 44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7" name="Text Box 44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8" name="Text Box 44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099" name="Text Box 44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0" name="Text Box 44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1" name="Text Box 44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2" name="Text Box 44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3" name="Text Box 44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4" name="Text Box 44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5" name="Text Box 44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6" name="Text Box 44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7" name="Text Box 44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8" name="Text Box 44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09" name="Text Box 44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0" name="Text Box 44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1" name="Text Box 44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2" name="Text Box 44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3" name="Text Box 44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4" name="Text Box 44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5" name="Text Box 44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6" name="Text Box 44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7" name="Text Box 44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8" name="Text Box 44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19" name="Text Box 44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0" name="Text Box 44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1" name="Text Box 44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2" name="Text Box 44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3" name="Text Box 44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4" name="Text Box 44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5" name="Text Box 44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6" name="Text Box 45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7" name="Text Box 45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8" name="Text Box 45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29" name="Text Box 45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0" name="Text Box 45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1" name="Text Box 45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2" name="Text Box 45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3" name="Text Box 45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4" name="Text Box 45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5" name="Text Box 45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6" name="Text Box 45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7" name="Text Box 45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8" name="Text Box 45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39" name="Text Box 45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0" name="Text Box 45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1" name="Text Box 45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2" name="Text Box 45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3" name="Text Box 45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4" name="Text Box 45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5" name="Text Box 45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6" name="Text Box 45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7" name="Text Box 45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8" name="Text Box 45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49" name="Text Box 45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0" name="Text Box 45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1" name="Text Box 45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2" name="Text Box 45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3" name="Text Box 45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4" name="Text Box 45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5" name="Text Box 45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6" name="Text Box 45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7" name="Text Box 45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8" name="Text Box 45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59" name="Text Box 45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0" name="Text Box 45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1" name="Text Box 45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2" name="Text Box 45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3" name="Text Box 45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4" name="Text Box 45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5" name="Text Box 45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6" name="Text Box 45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7" name="Text Box 45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8" name="Text Box 45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69" name="Text Box 45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0" name="Text Box 45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1" name="Text Box 45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2" name="Text Box 45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3" name="Text Box 45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4" name="Text Box 45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5" name="Text Box 45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6" name="Text Box 45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7" name="Text Box 45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8" name="Text Box 45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79" name="Text Box 45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0" name="Text Box 45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1" name="Text Box 45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2" name="Text Box 45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3" name="Text Box 45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4" name="Text Box 45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5" name="Text Box 45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6" name="Text Box 45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7" name="Text Box 45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8" name="Text Box 45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89" name="Text Box 45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0" name="Text Box 45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1" name="Text Box 45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2" name="Text Box 45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3" name="Text Box 45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4" name="Text Box 45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5" name="Text Box 45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6" name="Text Box 45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7" name="Text Box 45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8" name="Text Box 45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199" name="Text Box 45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0" name="Text Box 45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1" name="Text Box 45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2" name="Text Box 45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3" name="Text Box 45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4" name="Text Box 45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5" name="Text Box 45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6" name="Text Box 45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7" name="Text Box 45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8" name="Text Box 45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09" name="Text Box 45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0" name="Text Box 45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1" name="Text Box 45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2" name="Text Box 45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3" name="Text Box 45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4" name="Text Box 45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5" name="Text Box 45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6" name="Text Box 45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7" name="Text Box 45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8" name="Text Box 45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19" name="Text Box 45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0" name="Text Box 45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1" name="Text Box 45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2" name="Text Box 45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3" name="Text Box 45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4" name="Text Box 45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5" name="Text Box 45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6" name="Text Box 46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7" name="Text Box 46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8" name="Text Box 46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29" name="Text Box 46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0" name="Text Box 46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1" name="Text Box 46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2" name="Text Box 46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3" name="Text Box 46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4" name="Text Box 46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5" name="Text Box 46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6" name="Text Box 46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7" name="Text Box 46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8" name="Text Box 46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39" name="Text Box 46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0" name="Text Box 46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1" name="Text Box 46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2" name="Text Box 46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3" name="Text Box 46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4" name="Text Box 46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5" name="Text Box 46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6" name="Text Box 46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7" name="Text Box 46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8" name="Text Box 46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49" name="Text Box 46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0" name="Text Box 46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1" name="Text Box 46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2" name="Text Box 46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3" name="Text Box 46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4" name="Text Box 46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5" name="Text Box 46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6" name="Text Box 46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7" name="Text Box 46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8" name="Text Box 46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59" name="Text Box 46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0" name="Text Box 46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1" name="Text Box 46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2" name="Text Box 46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3" name="Text Box 46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4" name="Text Box 46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5" name="Text Box 46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6" name="Text Box 46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7" name="Text Box 46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8" name="Text Box 46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69" name="Text Box 46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0" name="Text Box 46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1" name="Text Box 46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2" name="Text Box 46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3" name="Text Box 46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4" name="Text Box 46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5" name="Text Box 46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6" name="Text Box 46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7" name="Text Box 46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8" name="Text Box 46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79" name="Text Box 46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0" name="Text Box 46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1" name="Text Box 46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2" name="Text Box 46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3" name="Text Box 46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4" name="Text Box 46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5" name="Text Box 46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6" name="Text Box 46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7" name="Text Box 46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8" name="Text Box 46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89" name="Text Box 46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0" name="Text Box 46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1" name="Text Box 46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2" name="Text Box 46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3" name="Text Box 46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4" name="Text Box 46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5" name="Text Box 46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6" name="Text Box 46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7" name="Text Box 46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8" name="Text Box 46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299" name="Text Box 46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0" name="Text Box 46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1" name="Text Box 46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2" name="Text Box 46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3" name="Text Box 46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4" name="Text Box 46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5" name="Text Box 46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6" name="Text Box 46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7" name="Text Box 46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8" name="Text Box 46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09" name="Text Box 46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0" name="Text Box 46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1" name="Text Box 46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2" name="Text Box 46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3" name="Text Box 46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4" name="Text Box 46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5" name="Text Box 46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6" name="Text Box 46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7" name="Text Box 46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8" name="Text Box 46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19" name="Text Box 46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0" name="Text Box 46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1" name="Text Box 46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2" name="Text Box 46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3" name="Text Box 46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4" name="Text Box 46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5" name="Text Box 46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6" name="Text Box 47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7" name="Text Box 47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8" name="Text Box 47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29" name="Text Box 47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0" name="Text Box 47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1" name="Text Box 47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2" name="Text Box 47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3" name="Text Box 47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4" name="Text Box 47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5" name="Text Box 47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6" name="Text Box 47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7" name="Text Box 47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8" name="Text Box 47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39" name="Text Box 47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0" name="Text Box 47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1" name="Text Box 47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2" name="Text Box 47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3" name="Text Box 47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4" name="Text Box 47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5" name="Text Box 47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6" name="Text Box 47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7" name="Text Box 47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8" name="Text Box 47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49" name="Text Box 47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0" name="Text Box 47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1" name="Text Box 47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2" name="Text Box 47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3" name="Text Box 47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4" name="Text Box 47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5" name="Text Box 47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6" name="Text Box 47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7" name="Text Box 47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8" name="Text Box 47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59" name="Text Box 47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0" name="Text Box 47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1" name="Text Box 47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2" name="Text Box 47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3" name="Text Box 47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4" name="Text Box 47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5" name="Text Box 47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6" name="Text Box 47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7" name="Text Box 47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8" name="Text Box 47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69" name="Text Box 47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0" name="Text Box 47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1" name="Text Box 47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2" name="Text Box 47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3" name="Text Box 47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4" name="Text Box 47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5" name="Text Box 47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6" name="Text Box 47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7" name="Text Box 47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8" name="Text Box 47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79" name="Text Box 47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0" name="Text Box 47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1" name="Text Box 47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2" name="Text Box 47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3" name="Text Box 47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4" name="Text Box 47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5" name="Text Box 47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6" name="Text Box 47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7" name="Text Box 47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8" name="Text Box 47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89" name="Text Box 47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0" name="Text Box 47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1" name="Text Box 47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2" name="Text Box 47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3" name="Text Box 47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4" name="Text Box 47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5" name="Text Box 47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6" name="Text Box 47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7" name="Text Box 47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8" name="Text Box 47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399" name="Text Box 47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0" name="Text Box 47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1" name="Text Box 47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2" name="Text Box 47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3" name="Text Box 47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4" name="Text Box 47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5" name="Text Box 47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6" name="Text Box 47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7" name="Text Box 47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8" name="Text Box 47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09" name="Text Box 47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0" name="Text Box 47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1" name="Text Box 47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2" name="Text Box 47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3" name="Text Box 47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4" name="Text Box 47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5" name="Text Box 47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6" name="Text Box 47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7" name="Text Box 47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8" name="Text Box 47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19" name="Text Box 47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0" name="Text Box 47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1" name="Text Box 47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2" name="Text Box 47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3" name="Text Box 47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4" name="Text Box 47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5" name="Text Box 47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6" name="Text Box 48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7" name="Text Box 48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8" name="Text Box 48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29" name="Text Box 48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0" name="Text Box 48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1" name="Text Box 48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2" name="Text Box 48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3" name="Text Box 48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4" name="Text Box 48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5" name="Text Box 48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6" name="Text Box 48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7" name="Text Box 48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8" name="Text Box 48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39" name="Text Box 48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0" name="Text Box 48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1" name="Text Box 48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2" name="Text Box 48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3" name="Text Box 48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4" name="Text Box 48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5" name="Text Box 48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6" name="Text Box 48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7" name="Text Box 48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8" name="Text Box 48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49" name="Text Box 48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0" name="Text Box 48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1" name="Text Box 48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2" name="Text Box 48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3" name="Text Box 48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4" name="Text Box 48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5" name="Text Box 48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6" name="Text Box 48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7" name="Text Box 48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8" name="Text Box 48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59" name="Text Box 48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0" name="Text Box 48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1" name="Text Box 48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2" name="Text Box 48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3" name="Text Box 48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4" name="Text Box 48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5" name="Text Box 48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6" name="Text Box 48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7" name="Text Box 48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8" name="Text Box 48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69" name="Text Box 48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0" name="Text Box 48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1" name="Text Box 48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2" name="Text Box 48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3" name="Text Box 48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4" name="Text Box 48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5" name="Text Box 48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6" name="Text Box 48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7" name="Text Box 48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8" name="Text Box 48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79" name="Text Box 48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0" name="Text Box 48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1" name="Text Box 48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2" name="Text Box 48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3" name="Text Box 48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4" name="Text Box 48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5" name="Text Box 48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6" name="Text Box 48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7" name="Text Box 48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8" name="Text Box 48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89" name="Text Box 48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0" name="Text Box 48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1" name="Text Box 48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2" name="Text Box 48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3" name="Text Box 48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4" name="Text Box 48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5" name="Text Box 48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6" name="Text Box 48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7" name="Text Box 48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8" name="Text Box 48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499" name="Text Box 48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0" name="Text Box 48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1" name="Text Box 48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2" name="Text Box 48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3" name="Text Box 48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4" name="Text Box 48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5" name="Text Box 48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6" name="Text Box 48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7" name="Text Box 48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8" name="Text Box 48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09" name="Text Box 48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0" name="Text Box 48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1" name="Text Box 48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2" name="Text Box 48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3" name="Text Box 48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4" name="Text Box 48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5" name="Text Box 48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6" name="Text Box 48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7" name="Text Box 48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8" name="Text Box 48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19" name="Text Box 48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0" name="Text Box 48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1" name="Text Box 48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2" name="Text Box 48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3" name="Text Box 48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4" name="Text Box 48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5" name="Text Box 48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6" name="Text Box 49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7" name="Text Box 49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8" name="Text Box 49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29" name="Text Box 49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0" name="Text Box 49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1" name="Text Box 49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2" name="Text Box 49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3" name="Text Box 49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4" name="Text Box 49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5" name="Text Box 49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6" name="Text Box 49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7" name="Text Box 49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8" name="Text Box 49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39" name="Text Box 49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0" name="Text Box 49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1" name="Text Box 49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2" name="Text Box 49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3" name="Text Box 49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4" name="Text Box 49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5" name="Text Box 49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6" name="Text Box 49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7" name="Text Box 49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8" name="Text Box 49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49" name="Text Box 49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0" name="Text Box 49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1" name="Text Box 49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2" name="Text Box 49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3" name="Text Box 49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4" name="Text Box 49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5" name="Text Box 49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6" name="Text Box 49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7" name="Text Box 49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8" name="Text Box 49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59" name="Text Box 49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0" name="Text Box 49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1" name="Text Box 49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2" name="Text Box 49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3" name="Text Box 49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4" name="Text Box 49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5" name="Text Box 49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6" name="Text Box 49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7" name="Text Box 49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8" name="Text Box 49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69" name="Text Box 49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0" name="Text Box 49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1" name="Text Box 49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2" name="Text Box 49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3" name="Text Box 49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4" name="Text Box 49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5" name="Text Box 49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6" name="Text Box 49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7" name="Text Box 49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8" name="Text Box 49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79" name="Text Box 49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0" name="Text Box 49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1" name="Text Box 49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2" name="Text Box 49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3" name="Text Box 49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4" name="Text Box 49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5" name="Text Box 49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6" name="Text Box 49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7" name="Text Box 49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8" name="Text Box 49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89" name="Text Box 49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0" name="Text Box 49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1" name="Text Box 49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2" name="Text Box 49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3" name="Text Box 49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4" name="Text Box 49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5" name="Text Box 49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6" name="Text Box 49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7" name="Text Box 49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8" name="Text Box 49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599" name="Text Box 49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0" name="Text Box 49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1" name="Text Box 49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2" name="Text Box 49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3" name="Text Box 49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4" name="Text Box 49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5" name="Text Box 49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6" name="Text Box 49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7" name="Text Box 49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8" name="Text Box 49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09" name="Text Box 49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0" name="Text Box 49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1" name="Text Box 49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2" name="Text Box 49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3" name="Text Box 49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4" name="Text Box 49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5" name="Text Box 49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6" name="Text Box 49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7" name="Text Box 49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8" name="Text Box 49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19" name="Text Box 49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0" name="Text Box 49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1" name="Text Box 49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2" name="Text Box 49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3" name="Text Box 49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4" name="Text Box 49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5" name="Text Box 49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6" name="Text Box 50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7" name="Text Box 50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8" name="Text Box 50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29" name="Text Box 50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0" name="Text Box 50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1" name="Text Box 50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2" name="Text Box 50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3" name="Text Box 50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4" name="Text Box 50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5" name="Text Box 50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6" name="Text Box 50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7" name="Text Box 50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8" name="Text Box 50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39" name="Text Box 50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0" name="Text Box 50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1" name="Text Box 50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2" name="Text Box 50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3" name="Text Box 50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4" name="Text Box 50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5" name="Text Box 50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6" name="Text Box 50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7" name="Text Box 50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8" name="Text Box 50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49" name="Text Box 50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0" name="Text Box 50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1" name="Text Box 50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2" name="Text Box 50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3" name="Text Box 50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4" name="Text Box 50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5" name="Text Box 50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6" name="Text Box 50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7" name="Text Box 50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8" name="Text Box 50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59" name="Text Box 50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0" name="Text Box 50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1" name="Text Box 50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2" name="Text Box 50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3" name="Text Box 50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4" name="Text Box 50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5" name="Text Box 50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6" name="Text Box 50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7" name="Text Box 50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8" name="Text Box 50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69" name="Text Box 50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0" name="Text Box 50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1" name="Text Box 50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2" name="Text Box 50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3" name="Text Box 50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4" name="Text Box 50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5" name="Text Box 50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6" name="Text Box 50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7" name="Text Box 50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8" name="Text Box 50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79" name="Text Box 50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0" name="Text Box 50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1" name="Text Box 50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2" name="Text Box 50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3" name="Text Box 50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4" name="Text Box 50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5" name="Text Box 50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6" name="Text Box 50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7" name="Text Box 50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8" name="Text Box 50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89" name="Text Box 50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0" name="Text Box 50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1" name="Text Box 50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2" name="Text Box 50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3" name="Text Box 50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4" name="Text Box 50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5" name="Text Box 50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6" name="Text Box 50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7" name="Text Box 50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8" name="Text Box 50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699" name="Text Box 50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0" name="Text Box 50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1" name="Text Box 50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2" name="Text Box 50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3" name="Text Box 50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4" name="Text Box 50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5" name="Text Box 50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6" name="Text Box 50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7" name="Text Box 50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8" name="Text Box 50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09" name="Text Box 50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0" name="Text Box 50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1" name="Text Box 50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2" name="Text Box 50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3" name="Text Box 50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4" name="Text Box 50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5" name="Text Box 50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6" name="Text Box 50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7" name="Text Box 50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8" name="Text Box 50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19" name="Text Box 50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0" name="Text Box 50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1" name="Text Box 50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2" name="Text Box 50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3" name="Text Box 50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4" name="Text Box 50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5" name="Text Box 50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6" name="Text Box 51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7" name="Text Box 51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8" name="Text Box 51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29" name="Text Box 51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0" name="Text Box 51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1" name="Text Box 51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2" name="Text Box 51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3" name="Text Box 51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4" name="Text Box 51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5" name="Text Box 51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6" name="Text Box 51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7" name="Text Box 51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8" name="Text Box 51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39" name="Text Box 51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0" name="Text Box 51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1" name="Text Box 51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2" name="Text Box 51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3" name="Text Box 51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4" name="Text Box 51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5" name="Text Box 51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6" name="Text Box 51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7" name="Text Box 51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8" name="Text Box 51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49" name="Text Box 51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0" name="Text Box 51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1" name="Text Box 51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2" name="Text Box 51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3" name="Text Box 51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4" name="Text Box 51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5" name="Text Box 51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6" name="Text Box 51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7" name="Text Box 51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8" name="Text Box 51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59" name="Text Box 51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0" name="Text Box 51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1" name="Text Box 51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2" name="Text Box 51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3" name="Text Box 51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4" name="Text Box 51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5" name="Text Box 51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6" name="Text Box 51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7" name="Text Box 51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8" name="Text Box 51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69" name="Text Box 51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0" name="Text Box 51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1" name="Text Box 51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2" name="Text Box 51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3" name="Text Box 51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4" name="Text Box 51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5" name="Text Box 51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6" name="Text Box 51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7" name="Text Box 51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8" name="Text Box 51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79" name="Text Box 51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0" name="Text Box 51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1" name="Text Box 51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2" name="Text Box 51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3" name="Text Box 51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4" name="Text Box 51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5" name="Text Box 51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6" name="Text Box 51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7" name="Text Box 51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8" name="Text Box 51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89" name="Text Box 51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0" name="Text Box 51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1" name="Text Box 51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2" name="Text Box 51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3" name="Text Box 51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4" name="Text Box 51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5" name="Text Box 51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6" name="Text Box 51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7" name="Text Box 51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8" name="Text Box 51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799" name="Text Box 51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0" name="Text Box 51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1" name="Text Box 51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2" name="Text Box 51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3" name="Text Box 51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4" name="Text Box 51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5" name="Text Box 51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6" name="Text Box 51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7" name="Text Box 51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8" name="Text Box 51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09" name="Text Box 51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0" name="Text Box 51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1" name="Text Box 51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2" name="Text Box 51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3" name="Text Box 51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4" name="Text Box 51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5" name="Text Box 51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6" name="Text Box 51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7" name="Text Box 51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8" name="Text Box 51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19" name="Text Box 51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0" name="Text Box 51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1" name="Text Box 51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2" name="Text Box 51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3" name="Text Box 51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4" name="Text Box 51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5" name="Text Box 51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6" name="Text Box 52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7" name="Text Box 52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8" name="Text Box 52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29" name="Text Box 52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0" name="Text Box 52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1" name="Text Box 52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2" name="Text Box 52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3" name="Text Box 52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4" name="Text Box 52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5" name="Text Box 52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6" name="Text Box 52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7" name="Text Box 52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8" name="Text Box 52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39" name="Text Box 52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0" name="Text Box 52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1" name="Text Box 52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2" name="Text Box 52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3" name="Text Box 52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4" name="Text Box 52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5" name="Text Box 52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6" name="Text Box 52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7" name="Text Box 52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8" name="Text Box 52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49" name="Text Box 52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0" name="Text Box 52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1" name="Text Box 52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2" name="Text Box 52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3" name="Text Box 52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4" name="Text Box 52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5" name="Text Box 52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6" name="Text Box 52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7" name="Text Box 52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8" name="Text Box 52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59" name="Text Box 52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0" name="Text Box 52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1" name="Text Box 52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2" name="Text Box 52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3" name="Text Box 52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4" name="Text Box 52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5" name="Text Box 52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6" name="Text Box 52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7" name="Text Box 52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8" name="Text Box 52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69" name="Text Box 52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0" name="Text Box 52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1" name="Text Box 52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2" name="Text Box 52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3" name="Text Box 52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4" name="Text Box 52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5" name="Text Box 52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6" name="Text Box 52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7" name="Text Box 52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8" name="Text Box 52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79" name="Text Box 52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0" name="Text Box 52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1" name="Text Box 52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2" name="Text Box 52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3" name="Text Box 52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4" name="Text Box 52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5" name="Text Box 52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6" name="Text Box 52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7" name="Text Box 52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8" name="Text Box 52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89" name="Text Box 52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0" name="Text Box 52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1" name="Text Box 52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2" name="Text Box 52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3" name="Text Box 52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4" name="Text Box 52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5" name="Text Box 52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6" name="Text Box 52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7" name="Text Box 52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8" name="Text Box 52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899" name="Text Box 52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0" name="Text Box 52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1" name="Text Box 52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2" name="Text Box 52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3" name="Text Box 52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4" name="Text Box 52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5" name="Text Box 52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6" name="Text Box 52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7" name="Text Box 52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8" name="Text Box 52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09" name="Text Box 25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0" name="Text Box 25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1" name="Text Box 26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2" name="Text Box 26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3" name="Text Box 26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4" name="Text Box 26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5" name="Text Box 26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6" name="Text Box 26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7" name="Text Box 26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8" name="Text Box 26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19" name="Text Box 26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0" name="Text Box 26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1" name="Text Box 26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2" name="Text Box 26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3" name="Text Box 26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4" name="Text Box 26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5" name="Text Box 26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6" name="Text Box 26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7" name="Text Box 26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8" name="Text Box 26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29" name="Text Box 26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0" name="Text Box 26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1" name="Text Box 26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2" name="Text Box 26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3" name="Text Box 26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4" name="Text Box 26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5" name="Text Box 26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6" name="Text Box 26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7" name="Text Box 26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8" name="Text Box 26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39" name="Text Box 26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0" name="Text Box 26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1" name="Text Box 26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2" name="Text Box 26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3" name="Text Box 26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4" name="Text Box 26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5" name="Text Box 26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6" name="Text Box 26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7" name="Text Box 26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8" name="Text Box 26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49" name="Text Box 26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0" name="Text Box 26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1" name="Text Box 26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2" name="Text Box 26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3" name="Text Box 26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4" name="Text Box 26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5" name="Text Box 26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6" name="Text Box 26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7" name="Text Box 26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8" name="Text Box 26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59" name="Text Box 26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0" name="Text Box 26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1" name="Text Box 26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2" name="Text Box 26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3" name="Text Box 26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4" name="Text Box 26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5" name="Text Box 26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6" name="Text Box 26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7" name="Text Box 26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8" name="Text Box 26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69" name="Text Box 27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0" name="Text Box 27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1" name="Text Box 27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2" name="Text Box 27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3" name="Text Box 27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4" name="Text Box 27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5" name="Text Box 27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6" name="Text Box 27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7" name="Text Box 27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8" name="Text Box 27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79" name="Text Box 27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0" name="Text Box 27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1" name="Text Box 27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2" name="Text Box 27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3" name="Text Box 27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4" name="Text Box 27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5" name="Text Box 27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6" name="Text Box 27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7" name="Text Box 27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8" name="Text Box 27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89" name="Text Box 27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0" name="Text Box 27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1" name="Text Box 27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2" name="Text Box 27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3" name="Text Box 27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4" name="Text Box 27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5" name="Text Box 27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6" name="Text Box 27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7" name="Text Box 27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8" name="Text Box 27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0999" name="Text Box 27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0" name="Text Box 27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1" name="Text Box 27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2" name="Text Box 27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3" name="Text Box 27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4" name="Text Box 27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5" name="Text Box 27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6" name="Text Box 27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7" name="Text Box 27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8" name="Text Box 27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09" name="Text Box 27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0" name="Text Box 27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1" name="Text Box 27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2" name="Text Box 27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3" name="Text Box 27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4" name="Text Box 27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5" name="Text Box 27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6" name="Text Box 27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7" name="Text Box 27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8" name="Text Box 27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19" name="Text Box 27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0" name="Text Box 27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1" name="Text Box 27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2" name="Text Box 27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3" name="Text Box 27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4" name="Text Box 27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5" name="Text Box 27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6" name="Text Box 27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7" name="Text Box 27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8" name="Text Box 27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29" name="Text Box 27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0" name="Text Box 27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1" name="Text Box 27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2" name="Text Box 27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3" name="Text Box 27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4" name="Text Box 27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5" name="Text Box 27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6" name="Text Box 27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7" name="Text Box 27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8" name="Text Box 27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39" name="Text Box 27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0" name="Text Box 27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1" name="Text Box 27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2" name="Text Box 27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3" name="Text Box 27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4" name="Text Box 27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5" name="Text Box 27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6" name="Text Box 27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7" name="Text Box 27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8" name="Text Box 27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49" name="Text Box 27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0" name="Text Box 27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1" name="Text Box 27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2" name="Text Box 27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3" name="Text Box 27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4" name="Text Box 27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5" name="Text Box 27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6" name="Text Box 27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7" name="Text Box 27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8" name="Text Box 27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59" name="Text Box 27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0" name="Text Box 27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1" name="Text Box 27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2" name="Text Box 27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3" name="Text Box 27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4" name="Text Box 27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5" name="Text Box 27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6" name="Text Box 27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7" name="Text Box 27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8" name="Text Box 27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69" name="Text Box 28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0" name="Text Box 28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1" name="Text Box 28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2" name="Text Box 28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3" name="Text Box 28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4" name="Text Box 28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5" name="Text Box 28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6" name="Text Box 28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7" name="Text Box 28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8" name="Text Box 28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79" name="Text Box 28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0" name="Text Box 28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1" name="Text Box 28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2" name="Text Box 28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3" name="Text Box 28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4" name="Text Box 28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5" name="Text Box 28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6" name="Text Box 28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7" name="Text Box 28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8" name="Text Box 28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89" name="Text Box 28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0" name="Text Box 28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1" name="Text Box 28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2" name="Text Box 28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3" name="Text Box 28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4" name="Text Box 28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5" name="Text Box 28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6" name="Text Box 28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7" name="Text Box 28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8" name="Text Box 28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099" name="Text Box 28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0" name="Text Box 28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1" name="Text Box 28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2" name="Text Box 28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3" name="Text Box 28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4" name="Text Box 28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5" name="Text Box 28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6" name="Text Box 28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7" name="Text Box 28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8" name="Text Box 28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09" name="Text Box 28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0" name="Text Box 28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1" name="Text Box 28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2" name="Text Box 28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3" name="Text Box 28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4" name="Text Box 28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5" name="Text Box 28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6" name="Text Box 28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7" name="Text Box 28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8" name="Text Box 28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19" name="Text Box 28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0" name="Text Box 28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1" name="Text Box 28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2" name="Text Box 28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3" name="Text Box 28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4" name="Text Box 28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5" name="Text Box 28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6" name="Text Box 28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7" name="Text Box 28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8" name="Text Box 28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29" name="Text Box 28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0" name="Text Box 28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1" name="Text Box 28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2" name="Text Box 28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3" name="Text Box 28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4" name="Text Box 28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5" name="Text Box 28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6" name="Text Box 28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7" name="Text Box 28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8" name="Text Box 28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39" name="Text Box 28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0" name="Text Box 28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1" name="Text Box 28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2" name="Text Box 28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3" name="Text Box 28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4" name="Text Box 28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5" name="Text Box 28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6" name="Text Box 28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7" name="Text Box 28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8" name="Text Box 28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49" name="Text Box 28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0" name="Text Box 28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1" name="Text Box 28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2" name="Text Box 28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3" name="Text Box 28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4" name="Text Box 28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5" name="Text Box 28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6" name="Text Box 28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7" name="Text Box 28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8" name="Text Box 28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59" name="Text Box 28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0" name="Text Box 28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1" name="Text Box 28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2" name="Text Box 28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3" name="Text Box 28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4" name="Text Box 28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5" name="Text Box 28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6" name="Text Box 28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7" name="Text Box 28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8" name="Text Box 28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69" name="Text Box 29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0" name="Text Box 29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1" name="Text Box 29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2" name="Text Box 29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3" name="Text Box 29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4" name="Text Box 29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5" name="Text Box 29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6" name="Text Box 29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7" name="Text Box 29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8" name="Text Box 29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79" name="Text Box 29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0" name="Text Box 29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1" name="Text Box 29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2" name="Text Box 29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3" name="Text Box 29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4" name="Text Box 29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5" name="Text Box 29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6" name="Text Box 29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7" name="Text Box 29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8" name="Text Box 29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89" name="Text Box 29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0" name="Text Box 29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1" name="Text Box 29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2" name="Text Box 29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3" name="Text Box 29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4" name="Text Box 29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5" name="Text Box 29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6" name="Text Box 29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7" name="Text Box 29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8" name="Text Box 29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199" name="Text Box 29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0" name="Text Box 29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1" name="Text Box 29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2" name="Text Box 29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3" name="Text Box 29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4" name="Text Box 29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5" name="Text Box 29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6" name="Text Box 29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7" name="Text Box 29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8" name="Text Box 29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09" name="Text Box 29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0" name="Text Box 29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1" name="Text Box 29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2" name="Text Box 29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3" name="Text Box 29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4" name="Text Box 29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5" name="Text Box 29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6" name="Text Box 29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7" name="Text Box 29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8" name="Text Box 29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19" name="Text Box 29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0" name="Text Box 29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1" name="Text Box 29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2" name="Text Box 29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3" name="Text Box 29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4" name="Text Box 29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5" name="Text Box 29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6" name="Text Box 29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7" name="Text Box 29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8" name="Text Box 29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29" name="Text Box 29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0" name="Text Box 29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1" name="Text Box 29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2" name="Text Box 29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3" name="Text Box 29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4" name="Text Box 29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5" name="Text Box 29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6" name="Text Box 29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7" name="Text Box 29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8" name="Text Box 29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39" name="Text Box 29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0" name="Text Box 29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1" name="Text Box 29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2" name="Text Box 29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3" name="Text Box 29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4" name="Text Box 29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5" name="Text Box 29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6" name="Text Box 29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7" name="Text Box 29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8" name="Text Box 29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49" name="Text Box 29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0" name="Text Box 29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1" name="Text Box 29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2" name="Text Box 29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3" name="Text Box 29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4" name="Text Box 29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5" name="Text Box 29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6" name="Text Box 29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7" name="Text Box 29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8" name="Text Box 29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59" name="Text Box 29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0" name="Text Box 29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1" name="Text Box 29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2" name="Text Box 29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3" name="Text Box 29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4" name="Text Box 29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5" name="Text Box 29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6" name="Text Box 29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7" name="Text Box 29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8" name="Text Box 29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69" name="Text Box 30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0" name="Text Box 30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1" name="Text Box 30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2" name="Text Box 30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3" name="Text Box 30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4" name="Text Box 30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5" name="Text Box 30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6" name="Text Box 30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7" name="Text Box 30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8" name="Text Box 30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79" name="Text Box 30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0" name="Text Box 30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1" name="Text Box 30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2" name="Text Box 30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3" name="Text Box 30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4" name="Text Box 30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5" name="Text Box 30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6" name="Text Box 30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7" name="Text Box 30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8" name="Text Box 30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89" name="Text Box 30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0" name="Text Box 30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1" name="Text Box 30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2" name="Text Box 30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3" name="Text Box 30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4" name="Text Box 30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5" name="Text Box 30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6" name="Text Box 30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7" name="Text Box 30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8" name="Text Box 30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299" name="Text Box 30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0" name="Text Box 30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1" name="Text Box 30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2" name="Text Box 30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3" name="Text Box 30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4" name="Text Box 30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5" name="Text Box 30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6" name="Text Box 30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7" name="Text Box 30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8" name="Text Box 30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09" name="Text Box 30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0" name="Text Box 30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1" name="Text Box 30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2" name="Text Box 30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3" name="Text Box 30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4" name="Text Box 30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5" name="Text Box 30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6" name="Text Box 30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7" name="Text Box 30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8" name="Text Box 30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19" name="Text Box 30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0" name="Text Box 30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1" name="Text Box 30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2" name="Text Box 30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3" name="Text Box 30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4" name="Text Box 30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5" name="Text Box 30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6" name="Text Box 30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7" name="Text Box 30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8" name="Text Box 30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29" name="Text Box 30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0" name="Text Box 30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1" name="Text Box 30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2" name="Text Box 30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3" name="Text Box 30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4" name="Text Box 30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5" name="Text Box 30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6" name="Text Box 30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7" name="Text Box 30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8" name="Text Box 30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39" name="Text Box 30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0" name="Text Box 30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1" name="Text Box 30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2" name="Text Box 30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3" name="Text Box 30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4" name="Text Box 30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5" name="Text Box 30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6" name="Text Box 30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7" name="Text Box 30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8" name="Text Box 30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49" name="Text Box 30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0" name="Text Box 30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1" name="Text Box 30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2" name="Text Box 30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3" name="Text Box 30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4" name="Text Box 30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5" name="Text Box 30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6" name="Text Box 30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7" name="Text Box 30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8" name="Text Box 30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59" name="Text Box 30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0" name="Text Box 30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1" name="Text Box 30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2" name="Text Box 30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3" name="Text Box 30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4" name="Text Box 30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5" name="Text Box 30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6" name="Text Box 30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7" name="Text Box 30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8" name="Text Box 30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69" name="Text Box 31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0" name="Text Box 31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1" name="Text Box 31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2" name="Text Box 31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3" name="Text Box 31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4" name="Text Box 31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5" name="Text Box 31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6" name="Text Box 31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7" name="Text Box 31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8" name="Text Box 31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79" name="Text Box 31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0" name="Text Box 31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1" name="Text Box 31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2" name="Text Box 31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3" name="Text Box 31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4" name="Text Box 31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5" name="Text Box 31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6" name="Text Box 31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7" name="Text Box 31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8" name="Text Box 31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89" name="Text Box 31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0" name="Text Box 31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1" name="Text Box 31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2" name="Text Box 31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3" name="Text Box 31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4" name="Text Box 31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5" name="Text Box 31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6" name="Text Box 31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7" name="Text Box 31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8" name="Text Box 31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399" name="Text Box 31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0" name="Text Box 31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1" name="Text Box 31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2" name="Text Box 31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3" name="Text Box 31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4" name="Text Box 31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5" name="Text Box 31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6" name="Text Box 31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7" name="Text Box 31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8" name="Text Box 31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09" name="Text Box 31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0" name="Text Box 31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1" name="Text Box 31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2" name="Text Box 31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3" name="Text Box 31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4" name="Text Box 31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5" name="Text Box 31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6" name="Text Box 31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7" name="Text Box 31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8" name="Text Box 31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19" name="Text Box 31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0" name="Text Box 31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1" name="Text Box 31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2" name="Text Box 31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3" name="Text Box 31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4" name="Text Box 31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5" name="Text Box 31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6" name="Text Box 31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7" name="Text Box 31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8" name="Text Box 31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29" name="Text Box 31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0" name="Text Box 31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1" name="Text Box 31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2" name="Text Box 31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3" name="Text Box 31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4" name="Text Box 31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5" name="Text Box 31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6" name="Text Box 31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7" name="Text Box 31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8" name="Text Box 31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39" name="Text Box 31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0" name="Text Box 31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1" name="Text Box 31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2" name="Text Box 31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3" name="Text Box 31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4" name="Text Box 31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5" name="Text Box 31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6" name="Text Box 31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7" name="Text Box 31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8" name="Text Box 31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49" name="Text Box 31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0" name="Text Box 31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1" name="Text Box 31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2" name="Text Box 31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3" name="Text Box 31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4" name="Text Box 31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5" name="Text Box 31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6" name="Text Box 31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7" name="Text Box 31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8" name="Text Box 31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59" name="Text Box 31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0" name="Text Box 31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1" name="Text Box 31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2" name="Text Box 31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3" name="Text Box 31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4" name="Text Box 31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5" name="Text Box 31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6" name="Text Box 31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7" name="Text Box 31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8" name="Text Box 31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69" name="Text Box 32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0" name="Text Box 32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1" name="Text Box 32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2" name="Text Box 32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3" name="Text Box 32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4" name="Text Box 32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5" name="Text Box 32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6" name="Text Box 32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7" name="Text Box 32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8" name="Text Box 32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79" name="Text Box 32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0" name="Text Box 32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1" name="Text Box 32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2" name="Text Box 32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3" name="Text Box 32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4" name="Text Box 32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5" name="Text Box 32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6" name="Text Box 32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7" name="Text Box 32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8" name="Text Box 32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89" name="Text Box 32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0" name="Text Box 32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1" name="Text Box 32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2" name="Text Box 32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3" name="Text Box 32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4" name="Text Box 32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5" name="Text Box 32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6" name="Text Box 32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7" name="Text Box 32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8" name="Text Box 32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499" name="Text Box 32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0" name="Text Box 32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1" name="Text Box 32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2" name="Text Box 32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3" name="Text Box 32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4" name="Text Box 32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5" name="Text Box 32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6" name="Text Box 32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7" name="Text Box 32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8" name="Text Box 32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09" name="Text Box 32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0" name="Text Box 32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1" name="Text Box 32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2" name="Text Box 32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3" name="Text Box 32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4" name="Text Box 32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5" name="Text Box 32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6" name="Text Box 32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7" name="Text Box 32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8" name="Text Box 32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19" name="Text Box 32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0" name="Text Box 32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1" name="Text Box 32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2" name="Text Box 32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3" name="Text Box 32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4" name="Text Box 32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5" name="Text Box 32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6" name="Text Box 32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7" name="Text Box 32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8" name="Text Box 32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29" name="Text Box 32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0" name="Text Box 32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1" name="Text Box 32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2" name="Text Box 32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3" name="Text Box 32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4" name="Text Box 32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5" name="Text Box 32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6" name="Text Box 32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7" name="Text Box 32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8" name="Text Box 32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39" name="Text Box 32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0" name="Text Box 32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1" name="Text Box 32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2" name="Text Box 32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3" name="Text Box 32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4" name="Text Box 32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5" name="Text Box 32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6" name="Text Box 32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7" name="Text Box 32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8" name="Text Box 32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49" name="Text Box 32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0" name="Text Box 32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1" name="Text Box 32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2" name="Text Box 32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3" name="Text Box 32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4" name="Text Box 32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5" name="Text Box 32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6" name="Text Box 32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7" name="Text Box 32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8" name="Text Box 32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59" name="Text Box 32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0" name="Text Box 32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1" name="Text Box 32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2" name="Text Box 32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3" name="Text Box 32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4" name="Text Box 32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5" name="Text Box 32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6" name="Text Box 32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7" name="Text Box 32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8" name="Text Box 32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69" name="Text Box 33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0" name="Text Box 33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1" name="Text Box 33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2" name="Text Box 33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3" name="Text Box 33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4" name="Text Box 33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5" name="Text Box 33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6" name="Text Box 33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7" name="Text Box 33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8" name="Text Box 33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79" name="Text Box 33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0" name="Text Box 33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1" name="Text Box 33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2" name="Text Box 33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3" name="Text Box 33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4" name="Text Box 33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5" name="Text Box 33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6" name="Text Box 33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7" name="Text Box 33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8" name="Text Box 33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89" name="Text Box 33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0" name="Text Box 33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1" name="Text Box 33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2" name="Text Box 33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3" name="Text Box 33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4" name="Text Box 33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5" name="Text Box 33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6" name="Text Box 33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7" name="Text Box 33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8" name="Text Box 33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599" name="Text Box 33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0" name="Text Box 33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1" name="Text Box 33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2" name="Text Box 33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3" name="Text Box 33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4" name="Text Box 33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5" name="Text Box 33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6" name="Text Box 33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7" name="Text Box 33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8" name="Text Box 33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09" name="Text Box 33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0" name="Text Box 33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1" name="Text Box 33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2" name="Text Box 33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3" name="Text Box 33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4" name="Text Box 33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5" name="Text Box 33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6" name="Text Box 33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7" name="Text Box 33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8" name="Text Box 33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19" name="Text Box 33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0" name="Text Box 33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1" name="Text Box 33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2" name="Text Box 33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3" name="Text Box 33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4" name="Text Box 33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5" name="Text Box 33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6" name="Text Box 33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7" name="Text Box 33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8" name="Text Box 33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29" name="Text Box 33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0" name="Text Box 33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1" name="Text Box 33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2" name="Text Box 33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3" name="Text Box 33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4" name="Text Box 33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5" name="Text Box 33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6" name="Text Box 33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7" name="Text Box 33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8" name="Text Box 33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39" name="Text Box 33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0" name="Text Box 33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1" name="Text Box 33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2" name="Text Box 33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3" name="Text Box 33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4" name="Text Box 33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5" name="Text Box 33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6" name="Text Box 33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7" name="Text Box 33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8" name="Text Box 33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49" name="Text Box 33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0" name="Text Box 33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1" name="Text Box 33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2" name="Text Box 33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3" name="Text Box 33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4" name="Text Box 33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5" name="Text Box 33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6" name="Text Box 33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7" name="Text Box 33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8" name="Text Box 33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59" name="Text Box 33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0" name="Text Box 33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1" name="Text Box 33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2" name="Text Box 33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3" name="Text Box 33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4" name="Text Box 33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5" name="Text Box 33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6" name="Text Box 33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7" name="Text Box 33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8" name="Text Box 33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69" name="Text Box 34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0" name="Text Box 34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1" name="Text Box 34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2" name="Text Box 34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3" name="Text Box 34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4" name="Text Box 34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5" name="Text Box 34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6" name="Text Box 34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7" name="Text Box 34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8" name="Text Box 34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79" name="Text Box 34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0" name="Text Box 34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1" name="Text Box 34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2" name="Text Box 34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3" name="Text Box 34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4" name="Text Box 34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5" name="Text Box 34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6" name="Text Box 34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7" name="Text Box 34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8" name="Text Box 34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89" name="Text Box 34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0" name="Text Box 34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1" name="Text Box 34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2" name="Text Box 34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3" name="Text Box 34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4" name="Text Box 34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5" name="Text Box 34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6" name="Text Box 34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7" name="Text Box 34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8" name="Text Box 34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699" name="Text Box 34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0" name="Text Box 34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1" name="Text Box 34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2" name="Text Box 34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3" name="Text Box 34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4" name="Text Box 34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5" name="Text Box 34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6" name="Text Box 34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7" name="Text Box 34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8" name="Text Box 34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09" name="Text Box 34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0" name="Text Box 34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1" name="Text Box 34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2" name="Text Box 34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3" name="Text Box 34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4" name="Text Box 34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5" name="Text Box 34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6" name="Text Box 34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7" name="Text Box 34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8" name="Text Box 34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19" name="Text Box 34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0" name="Text Box 34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1" name="Text Box 34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2" name="Text Box 34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3" name="Text Box 34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4" name="Text Box 34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5" name="Text Box 34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6" name="Text Box 34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7" name="Text Box 34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8" name="Text Box 34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29" name="Text Box 34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0" name="Text Box 34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1" name="Text Box 34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2" name="Text Box 34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3" name="Text Box 34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4" name="Text Box 34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5" name="Text Box 34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6" name="Text Box 34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7" name="Text Box 34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8" name="Text Box 34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39" name="Text Box 34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0" name="Text Box 34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1" name="Text Box 34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2" name="Text Box 34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3" name="Text Box 34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4" name="Text Box 34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5" name="Text Box 34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6" name="Text Box 34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7" name="Text Box 34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8" name="Text Box 34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49" name="Text Box 34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0" name="Text Box 34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1" name="Text Box 34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2" name="Text Box 34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3" name="Text Box 34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4" name="Text Box 34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5" name="Text Box 34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6" name="Text Box 34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7" name="Text Box 34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8" name="Text Box 34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59" name="Text Box 34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0" name="Text Box 34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1" name="Text Box 34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2" name="Text Box 34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3" name="Text Box 34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4" name="Text Box 34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5" name="Text Box 34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6" name="Text Box 34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7" name="Text Box 34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8" name="Text Box 34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69" name="Text Box 35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0" name="Text Box 35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1" name="Text Box 35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2" name="Text Box 35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3" name="Text Box 35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4" name="Text Box 35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5" name="Text Box 35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6" name="Text Box 35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7" name="Text Box 35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8" name="Text Box 35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79" name="Text Box 35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0" name="Text Box 35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1" name="Text Box 35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2" name="Text Box 35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3" name="Text Box 35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4" name="Text Box 35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5" name="Text Box 35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6" name="Text Box 35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7" name="Text Box 35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8" name="Text Box 35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89" name="Text Box 35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0" name="Text Box 35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1" name="Text Box 35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2" name="Text Box 35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3" name="Text Box 35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4" name="Text Box 35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5" name="Text Box 35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6" name="Text Box 35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7" name="Text Box 35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8" name="Text Box 35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799" name="Text Box 35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0" name="Text Box 35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1" name="Text Box 35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2" name="Text Box 35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3" name="Text Box 35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4" name="Text Box 35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5" name="Text Box 35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6" name="Text Box 35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7" name="Text Box 35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8" name="Text Box 35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09" name="Text Box 35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0" name="Text Box 35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1" name="Text Box 35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2" name="Text Box 35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3" name="Text Box 35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4" name="Text Box 35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5" name="Text Box 35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6" name="Text Box 35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7" name="Text Box 35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8" name="Text Box 35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19" name="Text Box 35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0" name="Text Box 35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1" name="Text Box 35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2" name="Text Box 35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3" name="Text Box 35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4" name="Text Box 35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5" name="Text Box 35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6" name="Text Box 35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7" name="Text Box 35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8" name="Text Box 35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29" name="Text Box 35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0" name="Text Box 35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1" name="Text Box 35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2" name="Text Box 35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3" name="Text Box 35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4" name="Text Box 35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5" name="Text Box 35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6" name="Text Box 35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7" name="Text Box 35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8" name="Text Box 35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39" name="Text Box 35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0" name="Text Box 35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1" name="Text Box 35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2" name="Text Box 35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3" name="Text Box 35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4" name="Text Box 35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5" name="Text Box 35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6" name="Text Box 35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7" name="Text Box 35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8" name="Text Box 35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49" name="Text Box 35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0" name="Text Box 35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1" name="Text Box 35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2" name="Text Box 35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3" name="Text Box 35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4" name="Text Box 35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5" name="Text Box 35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6" name="Text Box 35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7" name="Text Box 35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8" name="Text Box 35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59" name="Text Box 35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0" name="Text Box 35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1" name="Text Box 35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2" name="Text Box 35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3" name="Text Box 35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4" name="Text Box 35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5" name="Text Box 35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6" name="Text Box 35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7" name="Text Box 35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8" name="Text Box 35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69" name="Text Box 36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0" name="Text Box 36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1" name="Text Box 36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2" name="Text Box 36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3" name="Text Box 36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4" name="Text Box 36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5" name="Text Box 36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6" name="Text Box 36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7" name="Text Box 36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8" name="Text Box 36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79" name="Text Box 36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0" name="Text Box 36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1" name="Text Box 36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2" name="Text Box 36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3" name="Text Box 36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4" name="Text Box 36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5" name="Text Box 36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6" name="Text Box 36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7" name="Text Box 36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8" name="Text Box 36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89" name="Text Box 36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0" name="Text Box 36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1" name="Text Box 36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2" name="Text Box 36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3" name="Text Box 36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4" name="Text Box 36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5" name="Text Box 36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6" name="Text Box 36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7" name="Text Box 36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8" name="Text Box 36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899" name="Text Box 36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0" name="Text Box 36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1" name="Text Box 36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2" name="Text Box 36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3" name="Text Box 36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4" name="Text Box 36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5" name="Text Box 36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6" name="Text Box 36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7" name="Text Box 36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8" name="Text Box 36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09" name="Text Box 36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0" name="Text Box 36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1" name="Text Box 36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2" name="Text Box 36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3" name="Text Box 36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4" name="Text Box 36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5" name="Text Box 36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6" name="Text Box 36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7" name="Text Box 36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8" name="Text Box 36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19" name="Text Box 36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0" name="Text Box 36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1" name="Text Box 36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2" name="Text Box 36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3" name="Text Box 36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4" name="Text Box 36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5" name="Text Box 36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6" name="Text Box 36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7" name="Text Box 36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8" name="Text Box 36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29" name="Text Box 36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0" name="Text Box 36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1" name="Text Box 36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2" name="Text Box 36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3" name="Text Box 36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4" name="Text Box 36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5" name="Text Box 36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6" name="Text Box 36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7" name="Text Box 36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8" name="Text Box 36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39" name="Text Box 36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0" name="Text Box 36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1" name="Text Box 36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2" name="Text Box 36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3" name="Text Box 36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4" name="Text Box 36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5" name="Text Box 36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6" name="Text Box 36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7" name="Text Box 36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8" name="Text Box 36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49" name="Text Box 36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0" name="Text Box 36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1" name="Text Box 36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2" name="Text Box 36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3" name="Text Box 36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4" name="Text Box 36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5" name="Text Box 36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6" name="Text Box 36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7" name="Text Box 36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8" name="Text Box 36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59" name="Text Box 36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0" name="Text Box 36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1" name="Text Box 36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2" name="Text Box 36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3" name="Text Box 36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4" name="Text Box 36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5" name="Text Box 36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6" name="Text Box 36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7" name="Text Box 36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8" name="Text Box 36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69" name="Text Box 37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0" name="Text Box 37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1" name="Text Box 37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2" name="Text Box 37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3" name="Text Box 37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4" name="Text Box 37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5" name="Text Box 37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6" name="Text Box 37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7" name="Text Box 37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8" name="Text Box 37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79" name="Text Box 37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0" name="Text Box 37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1" name="Text Box 37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2" name="Text Box 37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3" name="Text Box 37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4" name="Text Box 37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5" name="Text Box 37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6" name="Text Box 37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7" name="Text Box 37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8" name="Text Box 37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89" name="Text Box 37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0" name="Text Box 37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1" name="Text Box 37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2" name="Text Box 37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3" name="Text Box 37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4" name="Text Box 37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5" name="Text Box 37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6" name="Text Box 37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7" name="Text Box 37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8" name="Text Box 37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1999" name="Text Box 37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0" name="Text Box 37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1" name="Text Box 37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2" name="Text Box 37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3" name="Text Box 37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4" name="Text Box 37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5" name="Text Box 37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6" name="Text Box 37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7" name="Text Box 37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8" name="Text Box 37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09" name="Text Box 37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0" name="Text Box 37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1" name="Text Box 37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2" name="Text Box 37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3" name="Text Box 37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4" name="Text Box 37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5" name="Text Box 37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6" name="Text Box 37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7" name="Text Box 37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8" name="Text Box 37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19" name="Text Box 37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0" name="Text Box 37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1" name="Text Box 37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2" name="Text Box 37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3" name="Text Box 37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4" name="Text Box 37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5" name="Text Box 37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6" name="Text Box 37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7" name="Text Box 37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8" name="Text Box 37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29" name="Text Box 37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0" name="Text Box 37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1" name="Text Box 37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2" name="Text Box 37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3" name="Text Box 37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4" name="Text Box 37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5" name="Text Box 37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6" name="Text Box 37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7" name="Text Box 37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8" name="Text Box 37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39" name="Text Box 37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0" name="Text Box 37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1" name="Text Box 37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2" name="Text Box 37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3" name="Text Box 37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4" name="Text Box 37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5" name="Text Box 37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6" name="Text Box 37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7" name="Text Box 37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8" name="Text Box 37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49" name="Text Box 37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0" name="Text Box 37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1" name="Text Box 37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2" name="Text Box 37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3" name="Text Box 37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4" name="Text Box 37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5" name="Text Box 37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6" name="Text Box 37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7" name="Text Box 37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8" name="Text Box 37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59" name="Text Box 37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0" name="Text Box 37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1" name="Text Box 37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2" name="Text Box 37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3" name="Text Box 37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4" name="Text Box 37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5" name="Text Box 37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6" name="Text Box 37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7" name="Text Box 37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8" name="Text Box 37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69" name="Text Box 38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0" name="Text Box 38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1" name="Text Box 38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2" name="Text Box 38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3" name="Text Box 38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4" name="Text Box 38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5" name="Text Box 38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6" name="Text Box 38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7" name="Text Box 38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8" name="Text Box 38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79" name="Text Box 38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0" name="Text Box 38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1" name="Text Box 38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2" name="Text Box 38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3" name="Text Box 38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4" name="Text Box 38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5" name="Text Box 38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6" name="Text Box 38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7" name="Text Box 38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8" name="Text Box 38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89" name="Text Box 38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0" name="Text Box 38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1" name="Text Box 38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2" name="Text Box 38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3" name="Text Box 38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4" name="Text Box 38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5" name="Text Box 38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6" name="Text Box 38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7" name="Text Box 38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8" name="Text Box 38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099" name="Text Box 38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0" name="Text Box 38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1" name="Text Box 38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2" name="Text Box 38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3" name="Text Box 38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4" name="Text Box 38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5" name="Text Box 38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6" name="Text Box 38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7" name="Text Box 38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8" name="Text Box 38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09" name="Text Box 38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0" name="Text Box 38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1" name="Text Box 38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2" name="Text Box 38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3" name="Text Box 38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4" name="Text Box 38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5" name="Text Box 38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6" name="Text Box 38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7" name="Text Box 38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8" name="Text Box 38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19" name="Text Box 38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0" name="Text Box 38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1" name="Text Box 38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2" name="Text Box 38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3" name="Text Box 38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4" name="Text Box 38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5" name="Text Box 38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6" name="Text Box 38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7" name="Text Box 38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8" name="Text Box 38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29" name="Text Box 38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0" name="Text Box 38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1" name="Text Box 38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2" name="Text Box 38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3" name="Text Box 38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4" name="Text Box 38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5" name="Text Box 38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6" name="Text Box 38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7" name="Text Box 38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8" name="Text Box 38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39" name="Text Box 38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0" name="Text Box 38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1" name="Text Box 38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2" name="Text Box 38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3" name="Text Box 38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4" name="Text Box 38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5" name="Text Box 38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6" name="Text Box 38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7" name="Text Box 38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8" name="Text Box 38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49" name="Text Box 38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0" name="Text Box 38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1" name="Text Box 38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2" name="Text Box 38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3" name="Text Box 38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4" name="Text Box 38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5" name="Text Box 38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6" name="Text Box 38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7" name="Text Box 38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8" name="Text Box 38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59" name="Text Box 38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0" name="Text Box 38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1" name="Text Box 38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2" name="Text Box 38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3" name="Text Box 38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4" name="Text Box 38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5" name="Text Box 38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6" name="Text Box 38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7" name="Text Box 38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8" name="Text Box 38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69" name="Text Box 39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0" name="Text Box 39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1" name="Text Box 39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2" name="Text Box 39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3" name="Text Box 39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4" name="Text Box 39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5" name="Text Box 39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6" name="Text Box 39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7" name="Text Box 39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8" name="Text Box 39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79" name="Text Box 39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0" name="Text Box 39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1" name="Text Box 39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2" name="Text Box 39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3" name="Text Box 39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4" name="Text Box 39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5" name="Text Box 39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6" name="Text Box 39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7" name="Text Box 39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8" name="Text Box 39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89" name="Text Box 39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0" name="Text Box 39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1" name="Text Box 39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2" name="Text Box 39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3" name="Text Box 39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4" name="Text Box 39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5" name="Text Box 39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6" name="Text Box 39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7" name="Text Box 39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8" name="Text Box 39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199" name="Text Box 39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0" name="Text Box 39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1" name="Text Box 39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2" name="Text Box 39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3" name="Text Box 39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4" name="Text Box 39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5" name="Text Box 39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6" name="Text Box 39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7" name="Text Box 39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8" name="Text Box 39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09" name="Text Box 39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0" name="Text Box 39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1" name="Text Box 39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2" name="Text Box 39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3" name="Text Box 39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4" name="Text Box 39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5" name="Text Box 39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6" name="Text Box 39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7" name="Text Box 39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8" name="Text Box 39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19" name="Text Box 39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0" name="Text Box 39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1" name="Text Box 39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2" name="Text Box 39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3" name="Text Box 39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4" name="Text Box 39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5" name="Text Box 39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6" name="Text Box 39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7" name="Text Box 39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8" name="Text Box 39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29" name="Text Box 39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0" name="Text Box 39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1" name="Text Box 39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2" name="Text Box 39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3" name="Text Box 39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4" name="Text Box 39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5" name="Text Box 39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6" name="Text Box 39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7" name="Text Box 39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8" name="Text Box 39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39" name="Text Box 39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0" name="Text Box 39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1" name="Text Box 39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2" name="Text Box 39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3" name="Text Box 39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4" name="Text Box 39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5" name="Text Box 39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6" name="Text Box 39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7" name="Text Box 39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8" name="Text Box 39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49" name="Text Box 39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0" name="Text Box 39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1" name="Text Box 39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2" name="Text Box 39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3" name="Text Box 39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4" name="Text Box 39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5" name="Text Box 39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6" name="Text Box 39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7" name="Text Box 39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8" name="Text Box 39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59" name="Text Box 39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0" name="Text Box 39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1" name="Text Box 39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2" name="Text Box 39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3" name="Text Box 39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4" name="Text Box 39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5" name="Text Box 39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6" name="Text Box 39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7" name="Text Box 39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8" name="Text Box 39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69" name="Text Box 40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0" name="Text Box 40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1" name="Text Box 40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2" name="Text Box 40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3" name="Text Box 40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4" name="Text Box 40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5" name="Text Box 40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6" name="Text Box 40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7" name="Text Box 40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8" name="Text Box 40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79" name="Text Box 40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0" name="Text Box 40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1" name="Text Box 40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2" name="Text Box 40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3" name="Text Box 40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4" name="Text Box 40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5" name="Text Box 40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6" name="Text Box 40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7" name="Text Box 40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8" name="Text Box 40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89" name="Text Box 40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0" name="Text Box 40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1" name="Text Box 40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2" name="Text Box 40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3" name="Text Box 40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4" name="Text Box 40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5" name="Text Box 40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6" name="Text Box 40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7" name="Text Box 40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8" name="Text Box 40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299" name="Text Box 40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0" name="Text Box 40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1" name="Text Box 40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2" name="Text Box 40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3" name="Text Box 40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4" name="Text Box 40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5" name="Text Box 40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6" name="Text Box 40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7" name="Text Box 40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8" name="Text Box 40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09" name="Text Box 40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0" name="Text Box 40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1" name="Text Box 40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2" name="Text Box 40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3" name="Text Box 40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4" name="Text Box 40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5" name="Text Box 40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6" name="Text Box 40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7" name="Text Box 40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8" name="Text Box 40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19" name="Text Box 40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0" name="Text Box 40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1" name="Text Box 40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2" name="Text Box 40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3" name="Text Box 40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4" name="Text Box 40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5" name="Text Box 40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6" name="Text Box 40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7" name="Text Box 40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8" name="Text Box 40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29" name="Text Box 40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0" name="Text Box 40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1" name="Text Box 40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2" name="Text Box 40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3" name="Text Box 40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4" name="Text Box 40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5" name="Text Box 40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6" name="Text Box 40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7" name="Text Box 40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8" name="Text Box 40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39" name="Text Box 40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0" name="Text Box 40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1" name="Text Box 40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2" name="Text Box 40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3" name="Text Box 40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4" name="Text Box 40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5" name="Text Box 40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6" name="Text Box 40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7" name="Text Box 40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8" name="Text Box 40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49" name="Text Box 40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0" name="Text Box 40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1" name="Text Box 40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2" name="Text Box 40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3" name="Text Box 40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4" name="Text Box 40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5" name="Text Box 40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6" name="Text Box 40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7" name="Text Box 40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8" name="Text Box 40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59" name="Text Box 40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0" name="Text Box 40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1" name="Text Box 40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2" name="Text Box 40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3" name="Text Box 40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4" name="Text Box 40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5" name="Text Box 40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6" name="Text Box 40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7" name="Text Box 40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8" name="Text Box 40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69" name="Text Box 41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0" name="Text Box 41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1" name="Text Box 41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2" name="Text Box 41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3" name="Text Box 41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4" name="Text Box 41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5" name="Text Box 41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6" name="Text Box 41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7" name="Text Box 41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8" name="Text Box 41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79" name="Text Box 41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0" name="Text Box 41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1" name="Text Box 41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2" name="Text Box 41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3" name="Text Box 41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4" name="Text Box 41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5" name="Text Box 41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6" name="Text Box 41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7" name="Text Box 41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8" name="Text Box 41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89" name="Text Box 41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0" name="Text Box 41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1" name="Text Box 41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2" name="Text Box 41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3" name="Text Box 41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4" name="Text Box 41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5" name="Text Box 41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6" name="Text Box 41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7" name="Text Box 41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8" name="Text Box 41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399" name="Text Box 41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0" name="Text Box 41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1" name="Text Box 41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2" name="Text Box 41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3" name="Text Box 41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4" name="Text Box 41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5" name="Text Box 41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6" name="Text Box 41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7" name="Text Box 41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8" name="Text Box 41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09" name="Text Box 41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0" name="Text Box 41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1" name="Text Box 41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2" name="Text Box 41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3" name="Text Box 41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4" name="Text Box 41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5" name="Text Box 41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6" name="Text Box 41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7" name="Text Box 41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8" name="Text Box 41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19" name="Text Box 41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0" name="Text Box 41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1" name="Text Box 41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2" name="Text Box 41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3" name="Text Box 41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4" name="Text Box 41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5" name="Text Box 41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6" name="Text Box 41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7" name="Text Box 41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8" name="Text Box 41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29" name="Text Box 41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0" name="Text Box 41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1" name="Text Box 41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2" name="Text Box 41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3" name="Text Box 41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4" name="Text Box 41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5" name="Text Box 41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6" name="Text Box 41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7" name="Text Box 41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8" name="Text Box 41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39" name="Text Box 41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0" name="Text Box 41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1" name="Text Box 41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2" name="Text Box 41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3" name="Text Box 41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4" name="Text Box 41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5" name="Text Box 41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6" name="Text Box 41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7" name="Text Box 41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8" name="Text Box 41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49" name="Text Box 41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0" name="Text Box 41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1" name="Text Box 41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2" name="Text Box 41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3" name="Text Box 41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4" name="Text Box 41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5" name="Text Box 41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6" name="Text Box 41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7" name="Text Box 41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8" name="Text Box 41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59" name="Text Box 41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0" name="Text Box 41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1" name="Text Box 41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2" name="Text Box 41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3" name="Text Box 41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4" name="Text Box 41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5" name="Text Box 41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6" name="Text Box 41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7" name="Text Box 41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8" name="Text Box 41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69" name="Text Box 42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0" name="Text Box 42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1" name="Text Box 42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2" name="Text Box 42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3" name="Text Box 42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4" name="Text Box 42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5" name="Text Box 42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6" name="Text Box 42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7" name="Text Box 42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8" name="Text Box 42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79" name="Text Box 42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0" name="Text Box 42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1" name="Text Box 42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2" name="Text Box 42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3" name="Text Box 42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4" name="Text Box 42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5" name="Text Box 42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6" name="Text Box 42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7" name="Text Box 42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8" name="Text Box 42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89" name="Text Box 42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0" name="Text Box 42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1" name="Text Box 42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2" name="Text Box 42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3" name="Text Box 42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4" name="Text Box 42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5" name="Text Box 42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6" name="Text Box 42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7" name="Text Box 42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8" name="Text Box 42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499" name="Text Box 42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0" name="Text Box 42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1" name="Text Box 42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2" name="Text Box 42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3" name="Text Box 42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4" name="Text Box 42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5" name="Text Box 42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6" name="Text Box 42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7" name="Text Box 42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8" name="Text Box 42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09" name="Text Box 42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0" name="Text Box 42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1" name="Text Box 42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2" name="Text Box 42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3" name="Text Box 42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4" name="Text Box 42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5" name="Text Box 42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6" name="Text Box 42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7" name="Text Box 42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8" name="Text Box 42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19" name="Text Box 42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0" name="Text Box 42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1" name="Text Box 42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2" name="Text Box 42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3" name="Text Box 42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4" name="Text Box 42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5" name="Text Box 42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6" name="Text Box 42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7" name="Text Box 42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8" name="Text Box 42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29" name="Text Box 42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0" name="Text Box 42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1" name="Text Box 42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2" name="Text Box 42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3" name="Text Box 42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4" name="Text Box 42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5" name="Text Box 42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6" name="Text Box 42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7" name="Text Box 42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8" name="Text Box 42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39" name="Text Box 42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0" name="Text Box 42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1" name="Text Box 42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2" name="Text Box 42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3" name="Text Box 42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4" name="Text Box 42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5" name="Text Box 42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6" name="Text Box 42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7" name="Text Box 42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8" name="Text Box 42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49" name="Text Box 42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0" name="Text Box 42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1" name="Text Box 42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2" name="Text Box 42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3" name="Text Box 42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4" name="Text Box 42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5" name="Text Box 42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6" name="Text Box 42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7" name="Text Box 42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8" name="Text Box 42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59" name="Text Box 42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0" name="Text Box 42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1" name="Text Box 42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2" name="Text Box 42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3" name="Text Box 42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4" name="Text Box 42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5" name="Text Box 42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6" name="Text Box 42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7" name="Text Box 42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8" name="Text Box 42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69" name="Text Box 43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0" name="Text Box 43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1" name="Text Box 43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2" name="Text Box 43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3" name="Text Box 43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4" name="Text Box 43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5" name="Text Box 43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6" name="Text Box 43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7" name="Text Box 43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8" name="Text Box 43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79" name="Text Box 43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0" name="Text Box 43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1" name="Text Box 43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2" name="Text Box 43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3" name="Text Box 43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4" name="Text Box 43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5" name="Text Box 43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6" name="Text Box 43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7" name="Text Box 43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8" name="Text Box 43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89" name="Text Box 43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0" name="Text Box 43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1" name="Text Box 43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2" name="Text Box 43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3" name="Text Box 43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4" name="Text Box 43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5" name="Text Box 43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6" name="Text Box 43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7" name="Text Box 43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8" name="Text Box 43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599" name="Text Box 43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0" name="Text Box 43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1" name="Text Box 43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2" name="Text Box 43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3" name="Text Box 43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4" name="Text Box 43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5" name="Text Box 43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6" name="Text Box 43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7" name="Text Box 43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8" name="Text Box 43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09" name="Text Box 43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0" name="Text Box 43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1" name="Text Box 43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2" name="Text Box 43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3" name="Text Box 43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4" name="Text Box 43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5" name="Text Box 43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6" name="Text Box 43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7" name="Text Box 43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8" name="Text Box 43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19" name="Text Box 43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0" name="Text Box 43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1" name="Text Box 43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2" name="Text Box 43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3" name="Text Box 43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4" name="Text Box 43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5" name="Text Box 43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6" name="Text Box 43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7" name="Text Box 43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8" name="Text Box 43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29" name="Text Box 43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0" name="Text Box 43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1" name="Text Box 43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2" name="Text Box 43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3" name="Text Box 43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4" name="Text Box 43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5" name="Text Box 43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6" name="Text Box 43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7" name="Text Box 43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8" name="Text Box 43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39" name="Text Box 43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0" name="Text Box 43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1" name="Text Box 43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2" name="Text Box 43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3" name="Text Box 43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4" name="Text Box 43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5" name="Text Box 43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6" name="Text Box 43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7" name="Text Box 43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8" name="Text Box 43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49" name="Text Box 43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0" name="Text Box 43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1" name="Text Box 43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2" name="Text Box 43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3" name="Text Box 43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4" name="Text Box 43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5" name="Text Box 43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6" name="Text Box 43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7" name="Text Box 43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8" name="Text Box 43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59" name="Text Box 43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0" name="Text Box 43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1" name="Text Box 43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2" name="Text Box 43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3" name="Text Box 43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4" name="Text Box 43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5" name="Text Box 43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6" name="Text Box 43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7" name="Text Box 43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8" name="Text Box 43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69" name="Text Box 44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0" name="Text Box 44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1" name="Text Box 44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2" name="Text Box 44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3" name="Text Box 44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4" name="Text Box 44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5" name="Text Box 44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6" name="Text Box 44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7" name="Text Box 44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8" name="Text Box 44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79" name="Text Box 44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0" name="Text Box 44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1" name="Text Box 44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2" name="Text Box 44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3" name="Text Box 44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4" name="Text Box 44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5" name="Text Box 44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6" name="Text Box 44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7" name="Text Box 44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8" name="Text Box 44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89" name="Text Box 44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0" name="Text Box 44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1" name="Text Box 44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2" name="Text Box 44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3" name="Text Box 44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4" name="Text Box 44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5" name="Text Box 44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6" name="Text Box 44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7" name="Text Box 44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8" name="Text Box 44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699" name="Text Box 44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0" name="Text Box 44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1" name="Text Box 44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2" name="Text Box 44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3" name="Text Box 44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4" name="Text Box 44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5" name="Text Box 44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6" name="Text Box 44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7" name="Text Box 44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8" name="Text Box 44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09" name="Text Box 44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0" name="Text Box 44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1" name="Text Box 44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2" name="Text Box 44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3" name="Text Box 44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4" name="Text Box 44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5" name="Text Box 44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6" name="Text Box 44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7" name="Text Box 44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8" name="Text Box 44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19" name="Text Box 44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0" name="Text Box 44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1" name="Text Box 44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2" name="Text Box 44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3" name="Text Box 44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4" name="Text Box 44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5" name="Text Box 44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6" name="Text Box 44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7" name="Text Box 44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8" name="Text Box 44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29" name="Text Box 44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0" name="Text Box 44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1" name="Text Box 44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2" name="Text Box 44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3" name="Text Box 44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4" name="Text Box 44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5" name="Text Box 44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6" name="Text Box 44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7" name="Text Box 44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8" name="Text Box 44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39" name="Text Box 44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0" name="Text Box 44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1" name="Text Box 44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2" name="Text Box 44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3" name="Text Box 44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4" name="Text Box 44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5" name="Text Box 44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6" name="Text Box 44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7" name="Text Box 44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8" name="Text Box 44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49" name="Text Box 44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0" name="Text Box 44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1" name="Text Box 44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2" name="Text Box 44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3" name="Text Box 44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4" name="Text Box 44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5" name="Text Box 44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6" name="Text Box 44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7" name="Text Box 44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8" name="Text Box 44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59" name="Text Box 44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0" name="Text Box 44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1" name="Text Box 44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2" name="Text Box 44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3" name="Text Box 44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4" name="Text Box 44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5" name="Text Box 44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6" name="Text Box 44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7" name="Text Box 44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8" name="Text Box 44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69" name="Text Box 45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0" name="Text Box 45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1" name="Text Box 45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2" name="Text Box 45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3" name="Text Box 45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4" name="Text Box 45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5" name="Text Box 45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6" name="Text Box 45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7" name="Text Box 45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8" name="Text Box 45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79" name="Text Box 45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0" name="Text Box 45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1" name="Text Box 45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2" name="Text Box 45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3" name="Text Box 45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4" name="Text Box 45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5" name="Text Box 45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6" name="Text Box 45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7" name="Text Box 45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8" name="Text Box 45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89" name="Text Box 45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0" name="Text Box 45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1" name="Text Box 45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2" name="Text Box 45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3" name="Text Box 45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4" name="Text Box 45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5" name="Text Box 45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6" name="Text Box 45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7" name="Text Box 45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8" name="Text Box 45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799" name="Text Box 45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0" name="Text Box 45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1" name="Text Box 45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2" name="Text Box 45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3" name="Text Box 45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4" name="Text Box 45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5" name="Text Box 45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6" name="Text Box 45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7" name="Text Box 45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8" name="Text Box 45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09" name="Text Box 45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0" name="Text Box 45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1" name="Text Box 45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2" name="Text Box 45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3" name="Text Box 45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4" name="Text Box 45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5" name="Text Box 45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6" name="Text Box 45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7" name="Text Box 45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8" name="Text Box 45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19" name="Text Box 45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0" name="Text Box 45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1" name="Text Box 45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2" name="Text Box 45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3" name="Text Box 45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4" name="Text Box 45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5" name="Text Box 45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6" name="Text Box 45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7" name="Text Box 45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8" name="Text Box 45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29" name="Text Box 45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0" name="Text Box 45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1" name="Text Box 45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2" name="Text Box 45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3" name="Text Box 45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4" name="Text Box 45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5" name="Text Box 45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6" name="Text Box 45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7" name="Text Box 45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8" name="Text Box 45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39" name="Text Box 45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0" name="Text Box 45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1" name="Text Box 45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2" name="Text Box 45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3" name="Text Box 45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4" name="Text Box 45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5" name="Text Box 45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6" name="Text Box 45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7" name="Text Box 45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8" name="Text Box 45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49" name="Text Box 45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0" name="Text Box 45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1" name="Text Box 45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2" name="Text Box 45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3" name="Text Box 45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4" name="Text Box 45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5" name="Text Box 45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6" name="Text Box 45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7" name="Text Box 45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8" name="Text Box 45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59" name="Text Box 45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0" name="Text Box 45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1" name="Text Box 45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2" name="Text Box 45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3" name="Text Box 45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4" name="Text Box 45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5" name="Text Box 45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6" name="Text Box 45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7" name="Text Box 45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8" name="Text Box 45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69" name="Text Box 46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0" name="Text Box 46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1" name="Text Box 46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2" name="Text Box 46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3" name="Text Box 46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4" name="Text Box 46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5" name="Text Box 46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6" name="Text Box 46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7" name="Text Box 46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8" name="Text Box 46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79" name="Text Box 46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0" name="Text Box 46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1" name="Text Box 46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2" name="Text Box 46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3" name="Text Box 46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4" name="Text Box 46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5" name="Text Box 46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6" name="Text Box 46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7" name="Text Box 46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8" name="Text Box 46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89" name="Text Box 46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0" name="Text Box 46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1" name="Text Box 46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2" name="Text Box 46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3" name="Text Box 46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4" name="Text Box 46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5" name="Text Box 46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6" name="Text Box 46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7" name="Text Box 46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8" name="Text Box 46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899" name="Text Box 46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0" name="Text Box 46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1" name="Text Box 46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2" name="Text Box 46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3" name="Text Box 46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4" name="Text Box 46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5" name="Text Box 46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6" name="Text Box 46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7" name="Text Box 46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8" name="Text Box 46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09" name="Text Box 46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0" name="Text Box 46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1" name="Text Box 46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2" name="Text Box 46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3" name="Text Box 46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4" name="Text Box 46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5" name="Text Box 46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6" name="Text Box 46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7" name="Text Box 46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8" name="Text Box 46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19" name="Text Box 46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0" name="Text Box 46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1" name="Text Box 46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2" name="Text Box 46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3" name="Text Box 46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4" name="Text Box 46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5" name="Text Box 46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6" name="Text Box 46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7" name="Text Box 46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8" name="Text Box 46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29" name="Text Box 46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0" name="Text Box 46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1" name="Text Box 46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2" name="Text Box 46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3" name="Text Box 46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4" name="Text Box 46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5" name="Text Box 46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6" name="Text Box 46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7" name="Text Box 46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8" name="Text Box 46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39" name="Text Box 46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0" name="Text Box 46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1" name="Text Box 46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2" name="Text Box 46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3" name="Text Box 46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4" name="Text Box 46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5" name="Text Box 46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6" name="Text Box 46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7" name="Text Box 46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8" name="Text Box 46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49" name="Text Box 46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0" name="Text Box 46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1" name="Text Box 46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2" name="Text Box 46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3" name="Text Box 46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4" name="Text Box 46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5" name="Text Box 46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6" name="Text Box 46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7" name="Text Box 46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8" name="Text Box 46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59" name="Text Box 46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0" name="Text Box 46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1" name="Text Box 46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2" name="Text Box 46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3" name="Text Box 46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4" name="Text Box 46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5" name="Text Box 46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6" name="Text Box 46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7" name="Text Box 46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8" name="Text Box 46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69" name="Text Box 47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0" name="Text Box 47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1" name="Text Box 47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2" name="Text Box 47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3" name="Text Box 47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4" name="Text Box 47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5" name="Text Box 47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6" name="Text Box 47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7" name="Text Box 47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8" name="Text Box 47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79" name="Text Box 47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0" name="Text Box 47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1" name="Text Box 47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2" name="Text Box 47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3" name="Text Box 47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4" name="Text Box 47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5" name="Text Box 47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6" name="Text Box 47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7" name="Text Box 47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8" name="Text Box 47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89" name="Text Box 47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0" name="Text Box 47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1" name="Text Box 47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2" name="Text Box 47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3" name="Text Box 47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4" name="Text Box 47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5" name="Text Box 47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6" name="Text Box 47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7" name="Text Box 47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8" name="Text Box 47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2999" name="Text Box 47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0" name="Text Box 47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1" name="Text Box 47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2" name="Text Box 47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3" name="Text Box 47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4" name="Text Box 47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5" name="Text Box 47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6" name="Text Box 47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7" name="Text Box 47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8" name="Text Box 47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09" name="Text Box 47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0" name="Text Box 47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1" name="Text Box 47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2" name="Text Box 47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3" name="Text Box 47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4" name="Text Box 47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5" name="Text Box 47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6" name="Text Box 47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7" name="Text Box 47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8" name="Text Box 47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19" name="Text Box 47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0" name="Text Box 47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1" name="Text Box 47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2" name="Text Box 47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3" name="Text Box 47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4" name="Text Box 47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5" name="Text Box 47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6" name="Text Box 47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7" name="Text Box 47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8" name="Text Box 47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29" name="Text Box 47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0" name="Text Box 47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1" name="Text Box 47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2" name="Text Box 47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3" name="Text Box 47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4" name="Text Box 47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5" name="Text Box 47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6" name="Text Box 47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7" name="Text Box 47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8" name="Text Box 47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39" name="Text Box 47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0" name="Text Box 47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1" name="Text Box 47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2" name="Text Box 47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3" name="Text Box 47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4" name="Text Box 47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5" name="Text Box 47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6" name="Text Box 47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7" name="Text Box 47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8" name="Text Box 47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49" name="Text Box 47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0" name="Text Box 47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1" name="Text Box 47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2" name="Text Box 47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3" name="Text Box 47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4" name="Text Box 47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5" name="Text Box 47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6" name="Text Box 47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7" name="Text Box 47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8" name="Text Box 47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59" name="Text Box 47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0" name="Text Box 47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1" name="Text Box 47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2" name="Text Box 47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3" name="Text Box 47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4" name="Text Box 47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5" name="Text Box 47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6" name="Text Box 47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7" name="Text Box 47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8" name="Text Box 47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69" name="Text Box 48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0" name="Text Box 48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1" name="Text Box 48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2" name="Text Box 48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3" name="Text Box 48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4" name="Text Box 48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5" name="Text Box 48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6" name="Text Box 48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7" name="Text Box 48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8" name="Text Box 48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79" name="Text Box 48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0" name="Text Box 48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1" name="Text Box 48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2" name="Text Box 48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3" name="Text Box 48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4" name="Text Box 48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5" name="Text Box 48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6" name="Text Box 48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7" name="Text Box 48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8" name="Text Box 48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89" name="Text Box 48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0" name="Text Box 48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1" name="Text Box 48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2" name="Text Box 48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3" name="Text Box 48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4" name="Text Box 48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5" name="Text Box 48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6" name="Text Box 48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7" name="Text Box 48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8" name="Text Box 48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099" name="Text Box 48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0" name="Text Box 48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1" name="Text Box 48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2" name="Text Box 48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3" name="Text Box 48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4" name="Text Box 48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5" name="Text Box 48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6" name="Text Box 48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7" name="Text Box 48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8" name="Text Box 48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09" name="Text Box 48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0" name="Text Box 48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1" name="Text Box 48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2" name="Text Box 48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3" name="Text Box 48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4" name="Text Box 48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5" name="Text Box 48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6" name="Text Box 48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7" name="Text Box 48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8" name="Text Box 48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19" name="Text Box 48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0" name="Text Box 48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1" name="Text Box 48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2" name="Text Box 48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3" name="Text Box 48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4" name="Text Box 48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5" name="Text Box 48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6" name="Text Box 48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7" name="Text Box 48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8" name="Text Box 48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29" name="Text Box 48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0" name="Text Box 48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1" name="Text Box 48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2" name="Text Box 48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3" name="Text Box 48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4" name="Text Box 48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5" name="Text Box 48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6" name="Text Box 48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7" name="Text Box 48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8" name="Text Box 48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39" name="Text Box 48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0" name="Text Box 48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1" name="Text Box 48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2" name="Text Box 48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3" name="Text Box 48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4" name="Text Box 48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5" name="Text Box 48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6" name="Text Box 48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7" name="Text Box 48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8" name="Text Box 48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49" name="Text Box 48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0" name="Text Box 48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1" name="Text Box 48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2" name="Text Box 48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3" name="Text Box 48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4" name="Text Box 48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5" name="Text Box 48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6" name="Text Box 48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7" name="Text Box 48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8" name="Text Box 48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59" name="Text Box 48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0" name="Text Box 48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1" name="Text Box 48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2" name="Text Box 48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3" name="Text Box 48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4" name="Text Box 48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5" name="Text Box 48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6" name="Text Box 48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7" name="Text Box 48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8" name="Text Box 48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69" name="Text Box 49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0" name="Text Box 49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1" name="Text Box 49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2" name="Text Box 49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3" name="Text Box 49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4" name="Text Box 49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5" name="Text Box 49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6" name="Text Box 49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7" name="Text Box 49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8" name="Text Box 49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79" name="Text Box 49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0" name="Text Box 49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1" name="Text Box 49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2" name="Text Box 49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3" name="Text Box 49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4" name="Text Box 49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5" name="Text Box 49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6" name="Text Box 49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7" name="Text Box 49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8" name="Text Box 49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89" name="Text Box 49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0" name="Text Box 49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1" name="Text Box 49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2" name="Text Box 49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3" name="Text Box 49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4" name="Text Box 49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5" name="Text Box 49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6" name="Text Box 49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7" name="Text Box 49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8" name="Text Box 49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199" name="Text Box 49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0" name="Text Box 49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1" name="Text Box 49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2" name="Text Box 49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3" name="Text Box 49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4" name="Text Box 49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5" name="Text Box 49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6" name="Text Box 49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7" name="Text Box 49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8" name="Text Box 49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09" name="Text Box 49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0" name="Text Box 49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1" name="Text Box 49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2" name="Text Box 49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3" name="Text Box 49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4" name="Text Box 49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5" name="Text Box 49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6" name="Text Box 49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7" name="Text Box 49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8" name="Text Box 49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19" name="Text Box 49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0" name="Text Box 49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1" name="Text Box 49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2" name="Text Box 49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3" name="Text Box 49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4" name="Text Box 49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5" name="Text Box 49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6" name="Text Box 49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7" name="Text Box 49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8" name="Text Box 49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29" name="Text Box 49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0" name="Text Box 49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1" name="Text Box 49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2" name="Text Box 49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3" name="Text Box 49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4" name="Text Box 49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5" name="Text Box 49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6" name="Text Box 49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7" name="Text Box 49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8" name="Text Box 49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39" name="Text Box 49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0" name="Text Box 49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1" name="Text Box 49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2" name="Text Box 49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3" name="Text Box 49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4" name="Text Box 49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5" name="Text Box 49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6" name="Text Box 49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7" name="Text Box 49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8" name="Text Box 49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49" name="Text Box 49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0" name="Text Box 49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1" name="Text Box 49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2" name="Text Box 49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3" name="Text Box 49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4" name="Text Box 49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5" name="Text Box 49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6" name="Text Box 49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7" name="Text Box 49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8" name="Text Box 49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59" name="Text Box 49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0" name="Text Box 49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1" name="Text Box 49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2" name="Text Box 49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3" name="Text Box 49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4" name="Text Box 49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5" name="Text Box 49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6" name="Text Box 49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7" name="Text Box 49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8" name="Text Box 49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69" name="Text Box 50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0" name="Text Box 50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1" name="Text Box 50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2" name="Text Box 50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3" name="Text Box 50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4" name="Text Box 50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5" name="Text Box 50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6" name="Text Box 50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7" name="Text Box 50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8" name="Text Box 50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79" name="Text Box 50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0" name="Text Box 50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1" name="Text Box 50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2" name="Text Box 50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3" name="Text Box 50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4" name="Text Box 50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5" name="Text Box 50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6" name="Text Box 50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7" name="Text Box 50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8" name="Text Box 50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89" name="Text Box 50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0" name="Text Box 50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1" name="Text Box 50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2" name="Text Box 50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3" name="Text Box 50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4" name="Text Box 50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5" name="Text Box 50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6" name="Text Box 50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7" name="Text Box 50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8" name="Text Box 50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299" name="Text Box 50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0" name="Text Box 50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1" name="Text Box 50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2" name="Text Box 50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3" name="Text Box 50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4" name="Text Box 50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5" name="Text Box 50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6" name="Text Box 50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7" name="Text Box 50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8" name="Text Box 50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09" name="Text Box 50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0" name="Text Box 50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1" name="Text Box 50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2" name="Text Box 50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3" name="Text Box 50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4" name="Text Box 50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5" name="Text Box 50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6" name="Text Box 50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7" name="Text Box 50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8" name="Text Box 50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19" name="Text Box 50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0" name="Text Box 50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1" name="Text Box 50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2" name="Text Box 50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3" name="Text Box 50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4" name="Text Box 50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5" name="Text Box 50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6" name="Text Box 50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7" name="Text Box 50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8" name="Text Box 50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29" name="Text Box 50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0" name="Text Box 50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1" name="Text Box 50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2" name="Text Box 50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3" name="Text Box 50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4" name="Text Box 50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5" name="Text Box 50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6" name="Text Box 50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7" name="Text Box 50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8" name="Text Box 50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39" name="Text Box 50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0" name="Text Box 50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1" name="Text Box 50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2" name="Text Box 50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3" name="Text Box 50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4" name="Text Box 50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5" name="Text Box 50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6" name="Text Box 50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7" name="Text Box 50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8" name="Text Box 50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49" name="Text Box 50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0" name="Text Box 50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1" name="Text Box 50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2" name="Text Box 50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3" name="Text Box 50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4" name="Text Box 50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5" name="Text Box 50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6" name="Text Box 50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7" name="Text Box 50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8" name="Text Box 50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59" name="Text Box 50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0" name="Text Box 50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1" name="Text Box 50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2" name="Text Box 50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3" name="Text Box 50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4" name="Text Box 50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5" name="Text Box 50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6" name="Text Box 50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7" name="Text Box 50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8" name="Text Box 50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69" name="Text Box 51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0" name="Text Box 51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1" name="Text Box 51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2" name="Text Box 51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3" name="Text Box 51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4" name="Text Box 51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5" name="Text Box 51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6" name="Text Box 51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7" name="Text Box 51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8" name="Text Box 51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79" name="Text Box 51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0" name="Text Box 51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1" name="Text Box 51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2" name="Text Box 51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3" name="Text Box 51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4" name="Text Box 51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5" name="Text Box 51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6" name="Text Box 51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7" name="Text Box 51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8" name="Text Box 51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89" name="Text Box 51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0" name="Text Box 51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1" name="Text Box 51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2" name="Text Box 51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3" name="Text Box 51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4" name="Text Box 51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5" name="Text Box 51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6" name="Text Box 51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7" name="Text Box 51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8" name="Text Box 51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399" name="Text Box 51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0" name="Text Box 51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1" name="Text Box 51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2" name="Text Box 51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3" name="Text Box 51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4" name="Text Box 51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5" name="Text Box 51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6" name="Text Box 51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7" name="Text Box 51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8" name="Text Box 51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09" name="Text Box 51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0" name="Text Box 51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1" name="Text Box 51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2" name="Text Box 51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3" name="Text Box 51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4" name="Text Box 51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5" name="Text Box 51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6" name="Text Box 51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7" name="Text Box 51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8" name="Text Box 51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19" name="Text Box 51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0" name="Text Box 51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1" name="Text Box 51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2" name="Text Box 51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3" name="Text Box 51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4" name="Text Box 51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5" name="Text Box 51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6" name="Text Box 51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7" name="Text Box 51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8" name="Text Box 51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29" name="Text Box 51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0" name="Text Box 51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1" name="Text Box 51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2" name="Text Box 51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3" name="Text Box 51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4" name="Text Box 51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5" name="Text Box 51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6" name="Text Box 51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7" name="Text Box 51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8" name="Text Box 51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39" name="Text Box 51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0" name="Text Box 51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1" name="Text Box 51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2" name="Text Box 51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3" name="Text Box 51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4" name="Text Box 51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5" name="Text Box 51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6" name="Text Box 51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7" name="Text Box 51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8" name="Text Box 51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49" name="Text Box 51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0" name="Text Box 51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1" name="Text Box 51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2" name="Text Box 518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3" name="Text Box 518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4" name="Text Box 518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5" name="Text Box 518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6" name="Text Box 518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7" name="Text Box 518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8" name="Text Box 518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59" name="Text Box 519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0" name="Text Box 519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1" name="Text Box 519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2" name="Text Box 519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3" name="Text Box 519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4" name="Text Box 519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5" name="Text Box 519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6" name="Text Box 519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7" name="Text Box 519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8" name="Text Box 519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69" name="Text Box 520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0" name="Text Box 520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1" name="Text Box 520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2" name="Text Box 520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3" name="Text Box 520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4" name="Text Box 520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5" name="Text Box 520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6" name="Text Box 520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7" name="Text Box 520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8" name="Text Box 520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79" name="Text Box 521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0" name="Text Box 521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1" name="Text Box 521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2" name="Text Box 521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3" name="Text Box 521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4" name="Text Box 521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5" name="Text Box 521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6" name="Text Box 521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7" name="Text Box 521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8" name="Text Box 521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89" name="Text Box 522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0" name="Text Box 522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1" name="Text Box 522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2" name="Text Box 522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3" name="Text Box 522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4" name="Text Box 522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5" name="Text Box 522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6" name="Text Box 522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7" name="Text Box 522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8" name="Text Box 522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499" name="Text Box 523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0" name="Text Box 523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1" name="Text Box 523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2" name="Text Box 523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3" name="Text Box 523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4" name="Text Box 523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5" name="Text Box 523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6" name="Text Box 523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7" name="Text Box 523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8" name="Text Box 523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09" name="Text Box 524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0" name="Text Box 524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1" name="Text Box 524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2" name="Text Box 524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3" name="Text Box 524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4" name="Text Box 524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5" name="Text Box 524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6" name="Text Box 524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7" name="Text Box 524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8" name="Text Box 524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19" name="Text Box 525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0" name="Text Box 525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1" name="Text Box 525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2" name="Text Box 525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3" name="Text Box 525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4" name="Text Box 525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5" name="Text Box 525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6" name="Text Box 525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7" name="Text Box 525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8" name="Text Box 525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29" name="Text Box 526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0" name="Text Box 526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1" name="Text Box 526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2" name="Text Box 526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3" name="Text Box 526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4" name="Text Box 526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5" name="Text Box 526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6" name="Text Box 526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7" name="Text Box 526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8" name="Text Box 526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39" name="Text Box 527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0" name="Text Box 527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1" name="Text Box 527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2" name="Text Box 5273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3" name="Text Box 5274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4" name="Text Box 5275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5" name="Text Box 5276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6" name="Text Box 5277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7" name="Text Box 5278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8" name="Text Box 5279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49" name="Text Box 5280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50" name="Text Box 5281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10"/>
    <xdr:sp macro="" textlink="">
      <xdr:nvSpPr>
        <xdr:cNvPr id="13551" name="Text Box 5282"/>
        <xdr:cNvSpPr txBox="1">
          <a:spLocks noChangeArrowheads="1"/>
        </xdr:cNvSpPr>
      </xdr:nvSpPr>
      <xdr:spPr bwMode="auto">
        <a:xfrm>
          <a:off x="4686300" y="15887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2" name="Text Box 1004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3" name="Text Box 1004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4" name="Text Box 1004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5" name="Text Box 1004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6" name="Text Box 1005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7" name="Text Box 1005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8" name="Text Box 1005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59" name="Text Box 1005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0" name="Text Box 1005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1" name="Text Box 1005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2" name="Text Box 1005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3" name="Text Box 1005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4" name="Text Box 1005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5" name="Text Box 1005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6" name="Text Box 1006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7" name="Text Box 1006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8" name="Text Box 1006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69" name="Text Box 1006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0" name="Text Box 1006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1" name="Text Box 1006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2" name="Text Box 1006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3" name="Text Box 1006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4" name="Text Box 1006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5" name="Text Box 1006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6" name="Text Box 1007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7" name="Text Box 1007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8" name="Text Box 1007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79" name="Text Box 1007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0" name="Text Box 1007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1" name="Text Box 1007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2" name="Text Box 1007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3" name="Text Box 1007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4" name="Text Box 1007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5" name="Text Box 1007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6" name="Text Box 1008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7" name="Text Box 1008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8" name="Text Box 1008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89" name="Text Box 1008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0" name="Text Box 1008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1" name="Text Box 1008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2" name="Text Box 1008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3" name="Text Box 1008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4" name="Text Box 1008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5" name="Text Box 1008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6" name="Text Box 1009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7" name="Text Box 1009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8" name="Text Box 1009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599" name="Text Box 1009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0" name="Text Box 1009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1" name="Text Box 1009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2" name="Text Box 1009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3" name="Text Box 1009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4" name="Text Box 1009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5" name="Text Box 1009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6" name="Text Box 1010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7" name="Text Box 1010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8" name="Text Box 1010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09" name="Text Box 1010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0" name="Text Box 1010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1" name="Text Box 1010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2" name="Text Box 1010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3" name="Text Box 1010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4" name="Text Box 1010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5" name="Text Box 1010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6" name="Text Box 1011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7" name="Text Box 1011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8" name="Text Box 1011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19" name="Text Box 1011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0" name="Text Box 1011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1" name="Text Box 1011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2" name="Text Box 1011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3" name="Text Box 1011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4" name="Text Box 1011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5" name="Text Box 1011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6" name="Text Box 1012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7" name="Text Box 1012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8" name="Text Box 1012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29" name="Text Box 1012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0" name="Text Box 1012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1" name="Text Box 1012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2" name="Text Box 1012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3" name="Text Box 1012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4" name="Text Box 1012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5" name="Text Box 1012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6" name="Text Box 1013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7" name="Text Box 1013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8" name="Text Box 1013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39" name="Text Box 1013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0" name="Text Box 1013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1" name="Text Box 1013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2" name="Text Box 1013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3" name="Text Box 1013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4" name="Text Box 1013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5" name="Text Box 1013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6" name="Text Box 1014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7" name="Text Box 1014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8" name="Text Box 1014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49" name="Text Box 1014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0" name="Text Box 1014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1" name="Text Box 1014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2" name="Text Box 1014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3" name="Text Box 1014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4" name="Text Box 1014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5" name="Text Box 1014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6" name="Text Box 1015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7" name="Text Box 1015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8" name="Text Box 1015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59" name="Text Box 1015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0" name="Text Box 1015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1" name="Text Box 1015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2" name="Text Box 1015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3" name="Text Box 1015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4" name="Text Box 1015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5" name="Text Box 1015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6" name="Text Box 1016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7" name="Text Box 1016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8" name="Text Box 1016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69" name="Text Box 1016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0" name="Text Box 1016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1" name="Text Box 1016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2" name="Text Box 1016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3" name="Text Box 1016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4" name="Text Box 1016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5" name="Text Box 1016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6" name="Text Box 1017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7" name="Text Box 1017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8" name="Text Box 1017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79" name="Text Box 1017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0" name="Text Box 1017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1" name="Text Box 1017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2" name="Text Box 1017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3" name="Text Box 1017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4" name="Text Box 1017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5" name="Text Box 1017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6" name="Text Box 1018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7" name="Text Box 1018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8" name="Text Box 1018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89" name="Text Box 1018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0" name="Text Box 1018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1" name="Text Box 1018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2" name="Text Box 1018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3" name="Text Box 1018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4" name="Text Box 1018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5" name="Text Box 1018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6" name="Text Box 1019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7" name="Text Box 1019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8" name="Text Box 1019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699" name="Text Box 1019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0" name="Text Box 1019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1" name="Text Box 1019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2" name="Text Box 1019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3" name="Text Box 1019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4" name="Text Box 1019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5" name="Text Box 1019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6" name="Text Box 1020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7" name="Text Box 1020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8" name="Text Box 1020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09" name="Text Box 1020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0" name="Text Box 1020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1" name="Text Box 1020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2" name="Text Box 1020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3" name="Text Box 1020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4" name="Text Box 1020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5" name="Text Box 1020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6" name="Text Box 1021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7" name="Text Box 1021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8" name="Text Box 1021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19" name="Text Box 1021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0" name="Text Box 1021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1" name="Text Box 1021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2" name="Text Box 1021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3" name="Text Box 1021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4" name="Text Box 1021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5" name="Text Box 1021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6" name="Text Box 1022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7" name="Text Box 1022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8" name="Text Box 1022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29" name="Text Box 1022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0" name="Text Box 1022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1" name="Text Box 1022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2" name="Text Box 1022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3" name="Text Box 1022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4" name="Text Box 1022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5" name="Text Box 1022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6" name="Text Box 1023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7" name="Text Box 1023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8" name="Text Box 1023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39" name="Text Box 1023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0" name="Text Box 1023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1" name="Text Box 1023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2" name="Text Box 1023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3" name="Text Box 1023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4" name="Text Box 1023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5" name="Text Box 1023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6" name="Text Box 1024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7" name="Text Box 1024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8" name="Text Box 1024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49" name="Text Box 1024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0" name="Text Box 1024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1" name="Text Box 1024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2" name="Text Box 1024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3" name="Text Box 1024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4" name="Text Box 1024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5" name="Text Box 1024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6" name="Text Box 1025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7" name="Text Box 1025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8" name="Text Box 1025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59" name="Text Box 1025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0" name="Text Box 1025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1" name="Text Box 1025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2" name="Text Box 1025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3" name="Text Box 1025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4" name="Text Box 1025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5" name="Text Box 1025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6" name="Text Box 1026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7" name="Text Box 1026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8" name="Text Box 1026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69" name="Text Box 1026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0" name="Text Box 1026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1" name="Text Box 1026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2" name="Text Box 1026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3" name="Text Box 1026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4" name="Text Box 1026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5" name="Text Box 1026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6" name="Text Box 1027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7" name="Text Box 1027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8" name="Text Box 1027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79" name="Text Box 1027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0" name="Text Box 1027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1" name="Text Box 1027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2" name="Text Box 1027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3" name="Text Box 1027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4" name="Text Box 1027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5" name="Text Box 1027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6" name="Text Box 1028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7" name="Text Box 1028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8" name="Text Box 1028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89" name="Text Box 1028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0" name="Text Box 1028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1" name="Text Box 1028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2" name="Text Box 1028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3" name="Text Box 1028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4" name="Text Box 1028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5" name="Text Box 1028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6" name="Text Box 1029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7" name="Text Box 1029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8" name="Text Box 1029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799" name="Text Box 1029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0" name="Text Box 1029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1" name="Text Box 1029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2" name="Text Box 1029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3" name="Text Box 1029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4" name="Text Box 1029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5" name="Text Box 1029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6" name="Text Box 1030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7" name="Text Box 1030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8" name="Text Box 1030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09" name="Text Box 1030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0" name="Text Box 1030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1" name="Text Box 1030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2" name="Text Box 1030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3" name="Text Box 1030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4" name="Text Box 1030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5" name="Text Box 1030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6" name="Text Box 1031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7" name="Text Box 1031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8" name="Text Box 1031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19" name="Text Box 1031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0" name="Text Box 1031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1" name="Text Box 1031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2" name="Text Box 1031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3" name="Text Box 1031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4" name="Text Box 1031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5" name="Text Box 1031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6" name="Text Box 1032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7" name="Text Box 1032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8" name="Text Box 1032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29" name="Text Box 1032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0" name="Text Box 1032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1" name="Text Box 1032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2" name="Text Box 1032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3" name="Text Box 1032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4" name="Text Box 1032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5" name="Text Box 1032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6" name="Text Box 1033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7" name="Text Box 1033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8" name="Text Box 1033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39" name="Text Box 1033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0" name="Text Box 1033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1" name="Text Box 1033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2" name="Text Box 1033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3" name="Text Box 1033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4" name="Text Box 1033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5" name="Text Box 1033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6" name="Text Box 1034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7" name="Text Box 1034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8" name="Text Box 1034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49" name="Text Box 1034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0" name="Text Box 1034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1" name="Text Box 1034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2" name="Text Box 1034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3" name="Text Box 1034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4" name="Text Box 1034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5" name="Text Box 1034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6" name="Text Box 1035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7" name="Text Box 1035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8" name="Text Box 1035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59" name="Text Box 1035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0" name="Text Box 1035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1" name="Text Box 1035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2" name="Text Box 1035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3" name="Text Box 1035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4" name="Text Box 1035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5" name="Text Box 1035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6" name="Text Box 1036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7" name="Text Box 1036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8" name="Text Box 1036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69" name="Text Box 1036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0" name="Text Box 1036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1" name="Text Box 1036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2" name="Text Box 1036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3" name="Text Box 1036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4" name="Text Box 1036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5" name="Text Box 1036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6" name="Text Box 1037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7" name="Text Box 1037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8" name="Text Box 1037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79" name="Text Box 1037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0" name="Text Box 1037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1" name="Text Box 1037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2" name="Text Box 1037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3" name="Text Box 1037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4" name="Text Box 1037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5" name="Text Box 1037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6" name="Text Box 1038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7" name="Text Box 1038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8" name="Text Box 1038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89" name="Text Box 1038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0" name="Text Box 1038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1" name="Text Box 1038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2" name="Text Box 1038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3" name="Text Box 1038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4" name="Text Box 1038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5" name="Text Box 1038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6" name="Text Box 1039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7" name="Text Box 1039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8" name="Text Box 1039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899" name="Text Box 1039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0" name="Text Box 1039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1" name="Text Box 1039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2" name="Text Box 1039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3" name="Text Box 1039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4" name="Text Box 1039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5" name="Text Box 1039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6" name="Text Box 1040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7" name="Text Box 1040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8" name="Text Box 1040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09" name="Text Box 1040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0" name="Text Box 1040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1" name="Text Box 1040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2" name="Text Box 1040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3" name="Text Box 1040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4" name="Text Box 1040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5" name="Text Box 1040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6" name="Text Box 1041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7" name="Text Box 1041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8" name="Text Box 1041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19" name="Text Box 1041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0" name="Text Box 1041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1" name="Text Box 1041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2" name="Text Box 1041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3" name="Text Box 1041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4" name="Text Box 1041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5" name="Text Box 1041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6" name="Text Box 1042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7" name="Text Box 1042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8" name="Text Box 1042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29" name="Text Box 1042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0" name="Text Box 1042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1" name="Text Box 1042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2" name="Text Box 1042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3" name="Text Box 1042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4" name="Text Box 1042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5" name="Text Box 1042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6" name="Text Box 1043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7" name="Text Box 1043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8" name="Text Box 1043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39" name="Text Box 1043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0" name="Text Box 1043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1" name="Text Box 1043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2" name="Text Box 1043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3" name="Text Box 1043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4" name="Text Box 1043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5" name="Text Box 1043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6" name="Text Box 1044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7" name="Text Box 1044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8" name="Text Box 1044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49" name="Text Box 1044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0" name="Text Box 1044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1" name="Text Box 1044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2" name="Text Box 1044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3" name="Text Box 1044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4" name="Text Box 1044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5" name="Text Box 1044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6" name="Text Box 1045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7" name="Text Box 1045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8" name="Text Box 1045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59" name="Text Box 1045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0" name="Text Box 1045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1" name="Text Box 1045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2" name="Text Box 1045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3" name="Text Box 1045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4" name="Text Box 1045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5" name="Text Box 1045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6" name="Text Box 10460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7" name="Text Box 10461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8" name="Text Box 10462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69" name="Text Box 10463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70" name="Text Box 10464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71" name="Text Box 10465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72" name="Text Box 10466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73" name="Text Box 10467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74" name="Text Box 10468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834</xdr:row>
      <xdr:rowOff>0</xdr:rowOff>
    </xdr:from>
    <xdr:ext cx="85725" cy="205405"/>
    <xdr:sp macro="" textlink="">
      <xdr:nvSpPr>
        <xdr:cNvPr id="13975" name="Text Box 10469"/>
        <xdr:cNvSpPr txBox="1">
          <a:spLocks noChangeArrowheads="1"/>
        </xdr:cNvSpPr>
      </xdr:nvSpPr>
      <xdr:spPr bwMode="auto">
        <a:xfrm>
          <a:off x="4686300" y="158877000"/>
          <a:ext cx="85725" cy="20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76" name="Text Box 25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77" name="Text Box 25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78" name="Text Box 25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79" name="Text Box 25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0" name="Text Box 25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1" name="Text Box 25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2" name="Text Box 25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3" name="Text Box 25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4" name="Text Box 25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5" name="Text Box 25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6" name="Text Box 25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7" name="Text Box 25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8" name="Text Box 25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89" name="Text Box 25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0" name="Text Box 26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1" name="Text Box 26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2" name="Text Box 26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3" name="Text Box 26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4" name="Text Box 26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5" name="Text Box 26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6" name="Text Box 26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7" name="Text Box 26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8" name="Text Box 26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3999" name="Text Box 26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0" name="Text Box 26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1" name="Text Box 26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2" name="Text Box 26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3" name="Text Box 26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4" name="Text Box 26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5" name="Text Box 26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6" name="Text Box 26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7" name="Text Box 26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8" name="Text Box 26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09" name="Text Box 26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0" name="Text Box 26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1" name="Text Box 26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2" name="Text Box 26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3" name="Text Box 26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4" name="Text Box 26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5" name="Text Box 26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6" name="Text Box 26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7" name="Text Box 26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8" name="Text Box 26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19" name="Text Box 26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0" name="Text Box 26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1" name="Text Box 26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2" name="Text Box 26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3" name="Text Box 26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4" name="Text Box 26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5" name="Text Box 26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6" name="Text Box 26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7" name="Text Box 26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8" name="Text Box 26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29" name="Text Box 26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0" name="Text Box 26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1" name="Text Box 26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2" name="Text Box 26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3" name="Text Box 26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4" name="Text Box 26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5" name="Text Box 26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6" name="Text Box 26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7" name="Text Box 26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8" name="Text Box 26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39" name="Text Box 26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0" name="Text Box 26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1" name="Text Box 26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2" name="Text Box 26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3" name="Text Box 26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4" name="Text Box 26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5" name="Text Box 26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6" name="Text Box 26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7" name="Text Box 26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8" name="Text Box 27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49" name="Text Box 27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0" name="Text Box 27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1" name="Text Box 27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2" name="Text Box 27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3" name="Text Box 27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4" name="Text Box 27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5" name="Text Box 27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6" name="Text Box 27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7" name="Text Box 27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8" name="Text Box 27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59" name="Text Box 27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0" name="Text Box 27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1" name="Text Box 27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2" name="Text Box 27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3" name="Text Box 27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4" name="Text Box 27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5" name="Text Box 27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6" name="Text Box 27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7" name="Text Box 27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8" name="Text Box 27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69" name="Text Box 27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0" name="Text Box 27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1" name="Text Box 27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2" name="Text Box 27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3" name="Text Box 27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4" name="Text Box 27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5" name="Text Box 27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6" name="Text Box 27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7" name="Text Box 27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8" name="Text Box 27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79" name="Text Box 27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0" name="Text Box 27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1" name="Text Box 27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2" name="Text Box 27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3" name="Text Box 27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4" name="Text Box 27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5" name="Text Box 27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6" name="Text Box 27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7" name="Text Box 27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8" name="Text Box 27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89" name="Text Box 27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0" name="Text Box 27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1" name="Text Box 27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2" name="Text Box 27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3" name="Text Box 27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4" name="Text Box 27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5" name="Text Box 27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6" name="Text Box 27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7" name="Text Box 27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8" name="Text Box 27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099" name="Text Box 27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0" name="Text Box 27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1" name="Text Box 27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2" name="Text Box 27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3" name="Text Box 27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4" name="Text Box 27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5" name="Text Box 27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6" name="Text Box 27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7" name="Text Box 27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8" name="Text Box 27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09" name="Text Box 27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0" name="Text Box 27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1" name="Text Box 27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2" name="Text Box 27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3" name="Text Box 27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4" name="Text Box 27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5" name="Text Box 27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6" name="Text Box 27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7" name="Text Box 27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8" name="Text Box 27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19" name="Text Box 27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0" name="Text Box 27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1" name="Text Box 27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2" name="Text Box 27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3" name="Text Box 27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4" name="Text Box 27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5" name="Text Box 27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6" name="Text Box 27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7" name="Text Box 27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8" name="Text Box 27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29" name="Text Box 27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0" name="Text Box 27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1" name="Text Box 27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2" name="Text Box 27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3" name="Text Box 27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4" name="Text Box 27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5" name="Text Box 27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6" name="Text Box 27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7" name="Text Box 27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8" name="Text Box 27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39" name="Text Box 27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0" name="Text Box 27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1" name="Text Box 27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2" name="Text Box 27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3" name="Text Box 27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4" name="Text Box 27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5" name="Text Box 27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6" name="Text Box 27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7" name="Text Box 27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8" name="Text Box 28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49" name="Text Box 28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0" name="Text Box 28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1" name="Text Box 28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2" name="Text Box 28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3" name="Text Box 28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4" name="Text Box 28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5" name="Text Box 28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6" name="Text Box 28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7" name="Text Box 28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8" name="Text Box 28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59" name="Text Box 28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0" name="Text Box 28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1" name="Text Box 28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2" name="Text Box 28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3" name="Text Box 28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4" name="Text Box 28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5" name="Text Box 28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6" name="Text Box 28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7" name="Text Box 28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8" name="Text Box 28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69" name="Text Box 28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0" name="Text Box 28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1" name="Text Box 28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2" name="Text Box 28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3" name="Text Box 28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4" name="Text Box 28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5" name="Text Box 28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6" name="Text Box 28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7" name="Text Box 28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8" name="Text Box 28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79" name="Text Box 28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0" name="Text Box 28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1" name="Text Box 28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2" name="Text Box 28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3" name="Text Box 28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4" name="Text Box 28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5" name="Text Box 28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6" name="Text Box 28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7" name="Text Box 28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8" name="Text Box 28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89" name="Text Box 28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0" name="Text Box 28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1" name="Text Box 28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2" name="Text Box 28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3" name="Text Box 28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4" name="Text Box 28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5" name="Text Box 28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6" name="Text Box 28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7" name="Text Box 28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8" name="Text Box 28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199" name="Text Box 28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0" name="Text Box 28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1" name="Text Box 28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2" name="Text Box 28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3" name="Text Box 28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4" name="Text Box 28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5" name="Text Box 28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6" name="Text Box 28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7" name="Text Box 28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8" name="Text Box 28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09" name="Text Box 28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0" name="Text Box 28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1" name="Text Box 28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2" name="Text Box 28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3" name="Text Box 28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4" name="Text Box 28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5" name="Text Box 28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6" name="Text Box 28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7" name="Text Box 28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8" name="Text Box 28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19" name="Text Box 28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0" name="Text Box 28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1" name="Text Box 28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2" name="Text Box 28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3" name="Text Box 28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4" name="Text Box 28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5" name="Text Box 28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6" name="Text Box 28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7" name="Text Box 28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8" name="Text Box 28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29" name="Text Box 28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0" name="Text Box 28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1" name="Text Box 28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2" name="Text Box 28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3" name="Text Box 28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4" name="Text Box 28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5" name="Text Box 28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6" name="Text Box 28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7" name="Text Box 28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8" name="Text Box 28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39" name="Text Box 28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0" name="Text Box 28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1" name="Text Box 28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2" name="Text Box 28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3" name="Text Box 28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4" name="Text Box 28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5" name="Text Box 28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6" name="Text Box 28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7" name="Text Box 28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8" name="Text Box 29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49" name="Text Box 29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0" name="Text Box 29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1" name="Text Box 29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2" name="Text Box 29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3" name="Text Box 29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4" name="Text Box 29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5" name="Text Box 29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6" name="Text Box 29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7" name="Text Box 29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8" name="Text Box 29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59" name="Text Box 29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0" name="Text Box 29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1" name="Text Box 29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2" name="Text Box 29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3" name="Text Box 29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4" name="Text Box 29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5" name="Text Box 29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6" name="Text Box 29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7" name="Text Box 29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8" name="Text Box 29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69" name="Text Box 29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0" name="Text Box 29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1" name="Text Box 29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2" name="Text Box 29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3" name="Text Box 29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4" name="Text Box 29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5" name="Text Box 29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6" name="Text Box 29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7" name="Text Box 29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8" name="Text Box 29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79" name="Text Box 29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0" name="Text Box 29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1" name="Text Box 29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2" name="Text Box 29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3" name="Text Box 29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4" name="Text Box 29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5" name="Text Box 29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6" name="Text Box 29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7" name="Text Box 29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8" name="Text Box 29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89" name="Text Box 29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0" name="Text Box 29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1" name="Text Box 29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2" name="Text Box 29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3" name="Text Box 29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4" name="Text Box 29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5" name="Text Box 29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6" name="Text Box 29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7" name="Text Box 29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8" name="Text Box 29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299" name="Text Box 29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0" name="Text Box 29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1" name="Text Box 29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2" name="Text Box 29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3" name="Text Box 29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4" name="Text Box 29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5" name="Text Box 29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6" name="Text Box 29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7" name="Text Box 29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8" name="Text Box 29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09" name="Text Box 29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0" name="Text Box 29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1" name="Text Box 29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2" name="Text Box 29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3" name="Text Box 29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4" name="Text Box 29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5" name="Text Box 29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6" name="Text Box 29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7" name="Text Box 29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8" name="Text Box 29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19" name="Text Box 29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0" name="Text Box 29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1" name="Text Box 29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2" name="Text Box 29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3" name="Text Box 29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4" name="Text Box 29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5" name="Text Box 29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6" name="Text Box 29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7" name="Text Box 29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8" name="Text Box 29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29" name="Text Box 29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0" name="Text Box 29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1" name="Text Box 29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2" name="Text Box 29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3" name="Text Box 29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4" name="Text Box 29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5" name="Text Box 29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6" name="Text Box 29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7" name="Text Box 29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8" name="Text Box 29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39" name="Text Box 29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0" name="Text Box 29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1" name="Text Box 29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2" name="Text Box 29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3" name="Text Box 29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4" name="Text Box 29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5" name="Text Box 29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6" name="Text Box 29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7" name="Text Box 29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8" name="Text Box 30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49" name="Text Box 30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0" name="Text Box 30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1" name="Text Box 30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2" name="Text Box 30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3" name="Text Box 30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4" name="Text Box 30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5" name="Text Box 30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6" name="Text Box 30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7" name="Text Box 30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8" name="Text Box 30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59" name="Text Box 30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0" name="Text Box 30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1" name="Text Box 30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2" name="Text Box 30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3" name="Text Box 30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4" name="Text Box 30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5" name="Text Box 30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6" name="Text Box 30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7" name="Text Box 30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8" name="Text Box 30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69" name="Text Box 30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0" name="Text Box 30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1" name="Text Box 30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2" name="Text Box 30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3" name="Text Box 30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4" name="Text Box 30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5" name="Text Box 30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6" name="Text Box 30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7" name="Text Box 30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8" name="Text Box 30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79" name="Text Box 30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0" name="Text Box 30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1" name="Text Box 30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2" name="Text Box 30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3" name="Text Box 30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4" name="Text Box 30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5" name="Text Box 30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6" name="Text Box 30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7" name="Text Box 30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8" name="Text Box 30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89" name="Text Box 30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0" name="Text Box 30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1" name="Text Box 30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2" name="Text Box 30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3" name="Text Box 30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4" name="Text Box 30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5" name="Text Box 30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6" name="Text Box 30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7" name="Text Box 30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8" name="Text Box 30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399" name="Text Box 30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0" name="Text Box 30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1" name="Text Box 30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2" name="Text Box 30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3" name="Text Box 30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4" name="Text Box 30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5" name="Text Box 30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6" name="Text Box 30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7" name="Text Box 30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8" name="Text Box 30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09" name="Text Box 30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0" name="Text Box 30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1" name="Text Box 30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2" name="Text Box 30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3" name="Text Box 30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4" name="Text Box 30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5" name="Text Box 30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6" name="Text Box 30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7" name="Text Box 30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8" name="Text Box 30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19" name="Text Box 30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0" name="Text Box 30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1" name="Text Box 30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2" name="Text Box 30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3" name="Text Box 30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4" name="Text Box 30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5" name="Text Box 30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6" name="Text Box 30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7" name="Text Box 30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8" name="Text Box 30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29" name="Text Box 30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0" name="Text Box 30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1" name="Text Box 30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2" name="Text Box 30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3" name="Text Box 30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4" name="Text Box 30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5" name="Text Box 30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6" name="Text Box 30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7" name="Text Box 30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8" name="Text Box 30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39" name="Text Box 30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0" name="Text Box 30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1" name="Text Box 30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2" name="Text Box 30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3" name="Text Box 30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4" name="Text Box 30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5" name="Text Box 30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6" name="Text Box 30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7" name="Text Box 30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8" name="Text Box 31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49" name="Text Box 31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0" name="Text Box 31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1" name="Text Box 31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2" name="Text Box 31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3" name="Text Box 31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4" name="Text Box 31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5" name="Text Box 31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6" name="Text Box 31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7" name="Text Box 31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8" name="Text Box 31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59" name="Text Box 31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0" name="Text Box 31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1" name="Text Box 31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2" name="Text Box 31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3" name="Text Box 31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4" name="Text Box 31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5" name="Text Box 31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6" name="Text Box 31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7" name="Text Box 31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8" name="Text Box 31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69" name="Text Box 31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0" name="Text Box 31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1" name="Text Box 31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2" name="Text Box 31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3" name="Text Box 31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4" name="Text Box 31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5" name="Text Box 31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6" name="Text Box 31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7" name="Text Box 31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8" name="Text Box 31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79" name="Text Box 31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0" name="Text Box 31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1" name="Text Box 31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2" name="Text Box 31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3" name="Text Box 31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4" name="Text Box 31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5" name="Text Box 31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6" name="Text Box 31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7" name="Text Box 31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8" name="Text Box 31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89" name="Text Box 31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0" name="Text Box 31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1" name="Text Box 31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2" name="Text Box 31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3" name="Text Box 31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4" name="Text Box 31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5" name="Text Box 31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6" name="Text Box 31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7" name="Text Box 31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8" name="Text Box 31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499" name="Text Box 31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0" name="Text Box 31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1" name="Text Box 31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2" name="Text Box 31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3" name="Text Box 31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4" name="Text Box 31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5" name="Text Box 31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6" name="Text Box 31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7" name="Text Box 31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8" name="Text Box 31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09" name="Text Box 31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0" name="Text Box 31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1" name="Text Box 31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2" name="Text Box 31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3" name="Text Box 31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4" name="Text Box 31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5" name="Text Box 31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6" name="Text Box 31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7" name="Text Box 31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8" name="Text Box 31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19" name="Text Box 31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0" name="Text Box 31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1" name="Text Box 31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2" name="Text Box 31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3" name="Text Box 31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4" name="Text Box 31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5" name="Text Box 31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6" name="Text Box 31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7" name="Text Box 31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8" name="Text Box 31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29" name="Text Box 31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0" name="Text Box 31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1" name="Text Box 31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2" name="Text Box 31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3" name="Text Box 31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4" name="Text Box 31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5" name="Text Box 31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6" name="Text Box 31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7" name="Text Box 31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8" name="Text Box 31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39" name="Text Box 31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0" name="Text Box 31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1" name="Text Box 31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2" name="Text Box 31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3" name="Text Box 31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4" name="Text Box 31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5" name="Text Box 31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6" name="Text Box 31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7" name="Text Box 31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8" name="Text Box 32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49" name="Text Box 32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0" name="Text Box 32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1" name="Text Box 32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2" name="Text Box 32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3" name="Text Box 32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4" name="Text Box 32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5" name="Text Box 32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6" name="Text Box 32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7" name="Text Box 32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8" name="Text Box 32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59" name="Text Box 32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0" name="Text Box 32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1" name="Text Box 32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2" name="Text Box 32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3" name="Text Box 32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4" name="Text Box 32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5" name="Text Box 32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6" name="Text Box 32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7" name="Text Box 32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8" name="Text Box 32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69" name="Text Box 32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0" name="Text Box 32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1" name="Text Box 32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2" name="Text Box 32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3" name="Text Box 32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4" name="Text Box 32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5" name="Text Box 32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6" name="Text Box 32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7" name="Text Box 32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8" name="Text Box 32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79" name="Text Box 32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0" name="Text Box 32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1" name="Text Box 32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2" name="Text Box 32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3" name="Text Box 32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4" name="Text Box 32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5" name="Text Box 32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6" name="Text Box 32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7" name="Text Box 32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8" name="Text Box 32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89" name="Text Box 32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0" name="Text Box 32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1" name="Text Box 32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2" name="Text Box 32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3" name="Text Box 32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4" name="Text Box 32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5" name="Text Box 32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6" name="Text Box 32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7" name="Text Box 32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8" name="Text Box 32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599" name="Text Box 32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0" name="Text Box 32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1" name="Text Box 32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2" name="Text Box 32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3" name="Text Box 32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4" name="Text Box 32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5" name="Text Box 32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6" name="Text Box 32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7" name="Text Box 32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8" name="Text Box 32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09" name="Text Box 32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0" name="Text Box 32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1" name="Text Box 32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2" name="Text Box 32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3" name="Text Box 32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4" name="Text Box 32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5" name="Text Box 32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6" name="Text Box 32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7" name="Text Box 32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8" name="Text Box 32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19" name="Text Box 32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0" name="Text Box 32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1" name="Text Box 32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2" name="Text Box 32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3" name="Text Box 32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4" name="Text Box 32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5" name="Text Box 32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6" name="Text Box 32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7" name="Text Box 32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8" name="Text Box 32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29" name="Text Box 32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0" name="Text Box 32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1" name="Text Box 32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2" name="Text Box 32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3" name="Text Box 32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4" name="Text Box 32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5" name="Text Box 32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6" name="Text Box 32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7" name="Text Box 32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8" name="Text Box 32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39" name="Text Box 32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0" name="Text Box 32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1" name="Text Box 32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2" name="Text Box 32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3" name="Text Box 32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4" name="Text Box 32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5" name="Text Box 32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6" name="Text Box 32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7" name="Text Box 32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8" name="Text Box 33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49" name="Text Box 33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0" name="Text Box 33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1" name="Text Box 33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2" name="Text Box 33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3" name="Text Box 33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4" name="Text Box 33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5" name="Text Box 33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6" name="Text Box 33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7" name="Text Box 33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8" name="Text Box 33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59" name="Text Box 33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0" name="Text Box 33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1" name="Text Box 33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2" name="Text Box 33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3" name="Text Box 33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4" name="Text Box 33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5" name="Text Box 33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6" name="Text Box 33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7" name="Text Box 33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8" name="Text Box 33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69" name="Text Box 33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0" name="Text Box 33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1" name="Text Box 33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2" name="Text Box 33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3" name="Text Box 33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4" name="Text Box 33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5" name="Text Box 33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6" name="Text Box 33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7" name="Text Box 33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8" name="Text Box 33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79" name="Text Box 33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0" name="Text Box 33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1" name="Text Box 33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2" name="Text Box 33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3" name="Text Box 33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4" name="Text Box 33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5" name="Text Box 33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6" name="Text Box 33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7" name="Text Box 33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8" name="Text Box 33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89" name="Text Box 33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0" name="Text Box 33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1" name="Text Box 33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2" name="Text Box 33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3" name="Text Box 33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4" name="Text Box 33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5" name="Text Box 33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6" name="Text Box 33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7" name="Text Box 33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8" name="Text Box 33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699" name="Text Box 33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0" name="Text Box 33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1" name="Text Box 33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2" name="Text Box 33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3" name="Text Box 33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4" name="Text Box 33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5" name="Text Box 33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6" name="Text Box 33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7" name="Text Box 33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8" name="Text Box 33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09" name="Text Box 33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0" name="Text Box 33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1" name="Text Box 33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2" name="Text Box 33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3" name="Text Box 33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4" name="Text Box 33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5" name="Text Box 33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6" name="Text Box 33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7" name="Text Box 33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8" name="Text Box 33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19" name="Text Box 33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0" name="Text Box 33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1" name="Text Box 33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2" name="Text Box 33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3" name="Text Box 33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4" name="Text Box 33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5" name="Text Box 33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6" name="Text Box 33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7" name="Text Box 33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8" name="Text Box 33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29" name="Text Box 33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0" name="Text Box 33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1" name="Text Box 33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2" name="Text Box 33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3" name="Text Box 33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4" name="Text Box 33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5" name="Text Box 33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6" name="Text Box 33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7" name="Text Box 33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8" name="Text Box 33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39" name="Text Box 33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0" name="Text Box 33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1" name="Text Box 33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2" name="Text Box 33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3" name="Text Box 33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4" name="Text Box 33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5" name="Text Box 33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6" name="Text Box 33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7" name="Text Box 33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8" name="Text Box 34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49" name="Text Box 34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0" name="Text Box 34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1" name="Text Box 34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2" name="Text Box 34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3" name="Text Box 34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4" name="Text Box 34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5" name="Text Box 34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6" name="Text Box 34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7" name="Text Box 34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8" name="Text Box 34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59" name="Text Box 34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0" name="Text Box 34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1" name="Text Box 34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2" name="Text Box 34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3" name="Text Box 34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4" name="Text Box 34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5" name="Text Box 34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6" name="Text Box 34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7" name="Text Box 34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8" name="Text Box 34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69" name="Text Box 34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0" name="Text Box 34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1" name="Text Box 34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2" name="Text Box 34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3" name="Text Box 34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4" name="Text Box 34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5" name="Text Box 34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6" name="Text Box 34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7" name="Text Box 34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8" name="Text Box 34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79" name="Text Box 34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0" name="Text Box 34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1" name="Text Box 34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2" name="Text Box 34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3" name="Text Box 34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4" name="Text Box 34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5" name="Text Box 34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6" name="Text Box 34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7" name="Text Box 34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8" name="Text Box 34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89" name="Text Box 34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0" name="Text Box 34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1" name="Text Box 34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2" name="Text Box 34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3" name="Text Box 34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4" name="Text Box 34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5" name="Text Box 34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6" name="Text Box 34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7" name="Text Box 34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8" name="Text Box 34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799" name="Text Box 34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0" name="Text Box 34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1" name="Text Box 34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2" name="Text Box 34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3" name="Text Box 34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4" name="Text Box 34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5" name="Text Box 34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6" name="Text Box 34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7" name="Text Box 34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8" name="Text Box 34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09" name="Text Box 34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0" name="Text Box 34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1" name="Text Box 34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2" name="Text Box 34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3" name="Text Box 34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4" name="Text Box 34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5" name="Text Box 34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6" name="Text Box 34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7" name="Text Box 34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8" name="Text Box 34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19" name="Text Box 34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0" name="Text Box 34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1" name="Text Box 34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2" name="Text Box 34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3" name="Text Box 34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4" name="Text Box 34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5" name="Text Box 34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6" name="Text Box 34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7" name="Text Box 34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8" name="Text Box 34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29" name="Text Box 34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0" name="Text Box 34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1" name="Text Box 34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2" name="Text Box 34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3" name="Text Box 34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4" name="Text Box 34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5" name="Text Box 34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6" name="Text Box 34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7" name="Text Box 34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8" name="Text Box 34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39" name="Text Box 34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0" name="Text Box 34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1" name="Text Box 34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2" name="Text Box 34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3" name="Text Box 34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4" name="Text Box 34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5" name="Text Box 34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6" name="Text Box 34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7" name="Text Box 34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8" name="Text Box 35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49" name="Text Box 35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0" name="Text Box 35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1" name="Text Box 35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2" name="Text Box 35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3" name="Text Box 35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4" name="Text Box 35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5" name="Text Box 35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6" name="Text Box 35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7" name="Text Box 35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8" name="Text Box 35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59" name="Text Box 35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0" name="Text Box 35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1" name="Text Box 35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2" name="Text Box 35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3" name="Text Box 35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4" name="Text Box 35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5" name="Text Box 35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6" name="Text Box 35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7" name="Text Box 35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8" name="Text Box 35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69" name="Text Box 35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0" name="Text Box 35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1" name="Text Box 35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2" name="Text Box 35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3" name="Text Box 35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4" name="Text Box 35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5" name="Text Box 35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6" name="Text Box 35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7" name="Text Box 35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8" name="Text Box 35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79" name="Text Box 35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0" name="Text Box 35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1" name="Text Box 35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2" name="Text Box 35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3" name="Text Box 35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4" name="Text Box 35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5" name="Text Box 35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6" name="Text Box 35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7" name="Text Box 35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8" name="Text Box 35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89" name="Text Box 35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0" name="Text Box 35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1" name="Text Box 35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2" name="Text Box 35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3" name="Text Box 35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4" name="Text Box 35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5" name="Text Box 35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6" name="Text Box 35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7" name="Text Box 35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8" name="Text Box 35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899" name="Text Box 35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0" name="Text Box 35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1" name="Text Box 35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2" name="Text Box 35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3" name="Text Box 35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4" name="Text Box 35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5" name="Text Box 35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6" name="Text Box 35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7" name="Text Box 35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8" name="Text Box 35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09" name="Text Box 35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0" name="Text Box 35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1" name="Text Box 35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2" name="Text Box 35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3" name="Text Box 35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4" name="Text Box 35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5" name="Text Box 35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6" name="Text Box 35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7" name="Text Box 35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8" name="Text Box 35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19" name="Text Box 35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0" name="Text Box 35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1" name="Text Box 35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2" name="Text Box 35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3" name="Text Box 35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4" name="Text Box 35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5" name="Text Box 35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6" name="Text Box 35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7" name="Text Box 35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8" name="Text Box 35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29" name="Text Box 35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0" name="Text Box 35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1" name="Text Box 35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2" name="Text Box 35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3" name="Text Box 35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4" name="Text Box 35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5" name="Text Box 35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6" name="Text Box 35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7" name="Text Box 35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8" name="Text Box 35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39" name="Text Box 35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0" name="Text Box 35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1" name="Text Box 35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2" name="Text Box 35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3" name="Text Box 35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4" name="Text Box 35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5" name="Text Box 35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6" name="Text Box 35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7" name="Text Box 35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8" name="Text Box 36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49" name="Text Box 36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0" name="Text Box 36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1" name="Text Box 36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2" name="Text Box 36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3" name="Text Box 36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4" name="Text Box 36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5" name="Text Box 36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6" name="Text Box 36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7" name="Text Box 36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8" name="Text Box 36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59" name="Text Box 36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0" name="Text Box 36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1" name="Text Box 36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2" name="Text Box 36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3" name="Text Box 36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4" name="Text Box 36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5" name="Text Box 36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6" name="Text Box 36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7" name="Text Box 36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8" name="Text Box 36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69" name="Text Box 36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0" name="Text Box 36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1" name="Text Box 36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2" name="Text Box 36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3" name="Text Box 36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4" name="Text Box 36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5" name="Text Box 36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6" name="Text Box 36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7" name="Text Box 36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8" name="Text Box 36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79" name="Text Box 36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0" name="Text Box 36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1" name="Text Box 36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2" name="Text Box 36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3" name="Text Box 36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4" name="Text Box 36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5" name="Text Box 36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6" name="Text Box 36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7" name="Text Box 36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8" name="Text Box 36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89" name="Text Box 36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0" name="Text Box 36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1" name="Text Box 36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2" name="Text Box 36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3" name="Text Box 36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4" name="Text Box 36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5" name="Text Box 36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6" name="Text Box 36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7" name="Text Box 36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8" name="Text Box 36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4999" name="Text Box 36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0" name="Text Box 36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1" name="Text Box 36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2" name="Text Box 36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3" name="Text Box 36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4" name="Text Box 36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5" name="Text Box 36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6" name="Text Box 36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7" name="Text Box 36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8" name="Text Box 36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09" name="Text Box 36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0" name="Text Box 36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1" name="Text Box 36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2" name="Text Box 36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3" name="Text Box 36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4" name="Text Box 36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5" name="Text Box 36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6" name="Text Box 36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7" name="Text Box 36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8" name="Text Box 36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19" name="Text Box 36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0" name="Text Box 36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1" name="Text Box 36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2" name="Text Box 36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3" name="Text Box 36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4" name="Text Box 36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5" name="Text Box 36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6" name="Text Box 36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7" name="Text Box 36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8" name="Text Box 36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29" name="Text Box 36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0" name="Text Box 36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1" name="Text Box 36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2" name="Text Box 36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3" name="Text Box 36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4" name="Text Box 36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5" name="Text Box 36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6" name="Text Box 36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7" name="Text Box 36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8" name="Text Box 36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39" name="Text Box 36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0" name="Text Box 36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1" name="Text Box 36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2" name="Text Box 36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3" name="Text Box 36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4" name="Text Box 36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5" name="Text Box 36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6" name="Text Box 36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7" name="Text Box 36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8" name="Text Box 37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49" name="Text Box 37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0" name="Text Box 37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1" name="Text Box 37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2" name="Text Box 37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3" name="Text Box 37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4" name="Text Box 37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5" name="Text Box 37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6" name="Text Box 37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7" name="Text Box 37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8" name="Text Box 37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59" name="Text Box 37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0" name="Text Box 37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1" name="Text Box 37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2" name="Text Box 37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3" name="Text Box 37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4" name="Text Box 37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5" name="Text Box 37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6" name="Text Box 37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7" name="Text Box 37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8" name="Text Box 37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69" name="Text Box 37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0" name="Text Box 37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1" name="Text Box 37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2" name="Text Box 37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3" name="Text Box 37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4" name="Text Box 37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5" name="Text Box 37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6" name="Text Box 37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7" name="Text Box 37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8" name="Text Box 37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79" name="Text Box 37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0" name="Text Box 37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1" name="Text Box 37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2" name="Text Box 37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3" name="Text Box 37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4" name="Text Box 37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5" name="Text Box 37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6" name="Text Box 37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7" name="Text Box 37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8" name="Text Box 37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89" name="Text Box 37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0" name="Text Box 37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1" name="Text Box 37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2" name="Text Box 37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3" name="Text Box 37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4" name="Text Box 37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5" name="Text Box 37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6" name="Text Box 37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7" name="Text Box 37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8" name="Text Box 37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099" name="Text Box 37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0" name="Text Box 37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1" name="Text Box 37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2" name="Text Box 37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3" name="Text Box 37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4" name="Text Box 37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5" name="Text Box 37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6" name="Text Box 37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7" name="Text Box 37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8" name="Text Box 37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09" name="Text Box 37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0" name="Text Box 37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1" name="Text Box 37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2" name="Text Box 37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3" name="Text Box 37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4" name="Text Box 37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5" name="Text Box 37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6" name="Text Box 37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7" name="Text Box 37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8" name="Text Box 37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19" name="Text Box 37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0" name="Text Box 37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1" name="Text Box 37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2" name="Text Box 37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3" name="Text Box 37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4" name="Text Box 37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5" name="Text Box 37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6" name="Text Box 37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7" name="Text Box 37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8" name="Text Box 37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29" name="Text Box 37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0" name="Text Box 37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1" name="Text Box 37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2" name="Text Box 37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3" name="Text Box 37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4" name="Text Box 37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5" name="Text Box 37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6" name="Text Box 37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7" name="Text Box 37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8" name="Text Box 37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39" name="Text Box 37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0" name="Text Box 37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1" name="Text Box 37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2" name="Text Box 37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3" name="Text Box 37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4" name="Text Box 37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5" name="Text Box 37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6" name="Text Box 37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7" name="Text Box 37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8" name="Text Box 38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49" name="Text Box 38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0" name="Text Box 38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1" name="Text Box 38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2" name="Text Box 38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3" name="Text Box 38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4" name="Text Box 38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5" name="Text Box 38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6" name="Text Box 38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7" name="Text Box 38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8" name="Text Box 38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59" name="Text Box 38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0" name="Text Box 38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1" name="Text Box 38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2" name="Text Box 38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3" name="Text Box 38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4" name="Text Box 38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5" name="Text Box 38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6" name="Text Box 38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7" name="Text Box 38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8" name="Text Box 38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69" name="Text Box 38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0" name="Text Box 38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1" name="Text Box 38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2" name="Text Box 38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3" name="Text Box 38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4" name="Text Box 38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5" name="Text Box 38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6" name="Text Box 38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7" name="Text Box 38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8" name="Text Box 38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79" name="Text Box 38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0" name="Text Box 38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1" name="Text Box 38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2" name="Text Box 38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3" name="Text Box 38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4" name="Text Box 38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5" name="Text Box 38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6" name="Text Box 38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7" name="Text Box 38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8" name="Text Box 38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89" name="Text Box 38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0" name="Text Box 38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1" name="Text Box 38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2" name="Text Box 38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3" name="Text Box 38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4" name="Text Box 38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5" name="Text Box 38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6" name="Text Box 38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7" name="Text Box 38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8" name="Text Box 38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199" name="Text Box 38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0" name="Text Box 38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1" name="Text Box 38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2" name="Text Box 38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3" name="Text Box 38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4" name="Text Box 38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5" name="Text Box 38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6" name="Text Box 38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7" name="Text Box 38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8" name="Text Box 38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09" name="Text Box 38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0" name="Text Box 38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1" name="Text Box 38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2" name="Text Box 38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3" name="Text Box 38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4" name="Text Box 38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5" name="Text Box 38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6" name="Text Box 38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7" name="Text Box 38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8" name="Text Box 38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19" name="Text Box 38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0" name="Text Box 38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1" name="Text Box 38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2" name="Text Box 38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3" name="Text Box 38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4" name="Text Box 38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5" name="Text Box 38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6" name="Text Box 38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7" name="Text Box 38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8" name="Text Box 38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29" name="Text Box 38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0" name="Text Box 38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1" name="Text Box 38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2" name="Text Box 38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3" name="Text Box 38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4" name="Text Box 38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5" name="Text Box 38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6" name="Text Box 38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7" name="Text Box 38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8" name="Text Box 38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39" name="Text Box 38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0" name="Text Box 38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1" name="Text Box 38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2" name="Text Box 38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3" name="Text Box 38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4" name="Text Box 38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5" name="Text Box 38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6" name="Text Box 38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7" name="Text Box 38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8" name="Text Box 39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49" name="Text Box 39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0" name="Text Box 39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1" name="Text Box 39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2" name="Text Box 39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3" name="Text Box 39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4" name="Text Box 39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5" name="Text Box 39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6" name="Text Box 39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7" name="Text Box 39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8" name="Text Box 39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59" name="Text Box 39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0" name="Text Box 39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1" name="Text Box 39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2" name="Text Box 39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3" name="Text Box 39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4" name="Text Box 39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5" name="Text Box 39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6" name="Text Box 39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7" name="Text Box 39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8" name="Text Box 39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69" name="Text Box 39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0" name="Text Box 39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1" name="Text Box 39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2" name="Text Box 39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3" name="Text Box 39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4" name="Text Box 39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5" name="Text Box 39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6" name="Text Box 39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7" name="Text Box 39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8" name="Text Box 39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79" name="Text Box 39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0" name="Text Box 39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1" name="Text Box 39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2" name="Text Box 39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3" name="Text Box 39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4" name="Text Box 39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5" name="Text Box 39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6" name="Text Box 39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7" name="Text Box 39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8" name="Text Box 39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89" name="Text Box 39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0" name="Text Box 39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1" name="Text Box 39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2" name="Text Box 39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3" name="Text Box 39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4" name="Text Box 39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5" name="Text Box 39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6" name="Text Box 39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7" name="Text Box 39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8" name="Text Box 39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299" name="Text Box 39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0" name="Text Box 39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1" name="Text Box 39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2" name="Text Box 39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3" name="Text Box 39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4" name="Text Box 39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5" name="Text Box 39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6" name="Text Box 39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7" name="Text Box 39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8" name="Text Box 39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09" name="Text Box 39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0" name="Text Box 39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1" name="Text Box 39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2" name="Text Box 39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3" name="Text Box 39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4" name="Text Box 39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5" name="Text Box 39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6" name="Text Box 39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7" name="Text Box 39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8" name="Text Box 39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19" name="Text Box 39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0" name="Text Box 39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1" name="Text Box 39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2" name="Text Box 39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3" name="Text Box 39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4" name="Text Box 39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5" name="Text Box 39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6" name="Text Box 39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7" name="Text Box 39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8" name="Text Box 39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29" name="Text Box 39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0" name="Text Box 39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1" name="Text Box 39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2" name="Text Box 39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3" name="Text Box 39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4" name="Text Box 39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5" name="Text Box 39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6" name="Text Box 39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7" name="Text Box 39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8" name="Text Box 39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39" name="Text Box 39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0" name="Text Box 39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1" name="Text Box 39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2" name="Text Box 39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3" name="Text Box 39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4" name="Text Box 39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5" name="Text Box 39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6" name="Text Box 39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7" name="Text Box 39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8" name="Text Box 40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49" name="Text Box 40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0" name="Text Box 40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1" name="Text Box 40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2" name="Text Box 40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3" name="Text Box 40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4" name="Text Box 40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5" name="Text Box 40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6" name="Text Box 40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7" name="Text Box 40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8" name="Text Box 40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59" name="Text Box 40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0" name="Text Box 40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1" name="Text Box 40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2" name="Text Box 40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3" name="Text Box 40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4" name="Text Box 40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5" name="Text Box 40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6" name="Text Box 40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7" name="Text Box 40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8" name="Text Box 40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69" name="Text Box 40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0" name="Text Box 40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1" name="Text Box 40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2" name="Text Box 40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3" name="Text Box 40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4" name="Text Box 40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5" name="Text Box 40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6" name="Text Box 40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7" name="Text Box 40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8" name="Text Box 40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79" name="Text Box 40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0" name="Text Box 40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1" name="Text Box 40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2" name="Text Box 40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3" name="Text Box 40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4" name="Text Box 40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5" name="Text Box 40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6" name="Text Box 40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7" name="Text Box 40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8" name="Text Box 40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89" name="Text Box 40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0" name="Text Box 40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1" name="Text Box 40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2" name="Text Box 40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3" name="Text Box 40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4" name="Text Box 40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5" name="Text Box 40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6" name="Text Box 40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7" name="Text Box 40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8" name="Text Box 40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399" name="Text Box 40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0" name="Text Box 40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1" name="Text Box 40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2" name="Text Box 40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3" name="Text Box 40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4" name="Text Box 40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5" name="Text Box 40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6" name="Text Box 40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7" name="Text Box 40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8" name="Text Box 40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09" name="Text Box 40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0" name="Text Box 40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1" name="Text Box 40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2" name="Text Box 40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3" name="Text Box 40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4" name="Text Box 40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5" name="Text Box 40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6" name="Text Box 40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7" name="Text Box 40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8" name="Text Box 40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19" name="Text Box 40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0" name="Text Box 40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1" name="Text Box 40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2" name="Text Box 40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3" name="Text Box 40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4" name="Text Box 40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5" name="Text Box 40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6" name="Text Box 40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7" name="Text Box 40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8" name="Text Box 40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29" name="Text Box 40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0" name="Text Box 40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1" name="Text Box 40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2" name="Text Box 40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3" name="Text Box 40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4" name="Text Box 40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5" name="Text Box 40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6" name="Text Box 40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7" name="Text Box 40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8" name="Text Box 40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39" name="Text Box 40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0" name="Text Box 40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1" name="Text Box 40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2" name="Text Box 40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3" name="Text Box 40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4" name="Text Box 40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5" name="Text Box 40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6" name="Text Box 40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7" name="Text Box 40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8" name="Text Box 41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49" name="Text Box 41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0" name="Text Box 41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1" name="Text Box 41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2" name="Text Box 41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3" name="Text Box 41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4" name="Text Box 41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5" name="Text Box 41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6" name="Text Box 41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7" name="Text Box 41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8" name="Text Box 41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59" name="Text Box 41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0" name="Text Box 41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1" name="Text Box 41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2" name="Text Box 41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3" name="Text Box 41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4" name="Text Box 41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5" name="Text Box 41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6" name="Text Box 41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7" name="Text Box 41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8" name="Text Box 41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69" name="Text Box 41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0" name="Text Box 41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1" name="Text Box 41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2" name="Text Box 41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3" name="Text Box 41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4" name="Text Box 41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5" name="Text Box 41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6" name="Text Box 41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7" name="Text Box 41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8" name="Text Box 41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79" name="Text Box 41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0" name="Text Box 41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1" name="Text Box 41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2" name="Text Box 41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3" name="Text Box 41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4" name="Text Box 41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5" name="Text Box 41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6" name="Text Box 41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7" name="Text Box 41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8" name="Text Box 41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89" name="Text Box 41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0" name="Text Box 41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1" name="Text Box 41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2" name="Text Box 41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3" name="Text Box 41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4" name="Text Box 41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5" name="Text Box 41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6" name="Text Box 41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7" name="Text Box 41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8" name="Text Box 41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499" name="Text Box 41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0" name="Text Box 41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1" name="Text Box 41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2" name="Text Box 41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3" name="Text Box 41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4" name="Text Box 41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5" name="Text Box 41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6" name="Text Box 41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7" name="Text Box 41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8" name="Text Box 41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09" name="Text Box 41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0" name="Text Box 41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1" name="Text Box 41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2" name="Text Box 41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3" name="Text Box 41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4" name="Text Box 41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5" name="Text Box 41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6" name="Text Box 41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7" name="Text Box 41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8" name="Text Box 41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19" name="Text Box 41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0" name="Text Box 41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1" name="Text Box 41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2" name="Text Box 41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3" name="Text Box 41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4" name="Text Box 41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5" name="Text Box 41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6" name="Text Box 41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7" name="Text Box 41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8" name="Text Box 41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29" name="Text Box 41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0" name="Text Box 41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1" name="Text Box 41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2" name="Text Box 41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3" name="Text Box 41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4" name="Text Box 41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5" name="Text Box 41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6" name="Text Box 41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7" name="Text Box 41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8" name="Text Box 41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39" name="Text Box 41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0" name="Text Box 41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1" name="Text Box 41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2" name="Text Box 41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3" name="Text Box 41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4" name="Text Box 41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5" name="Text Box 41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6" name="Text Box 41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7" name="Text Box 41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8" name="Text Box 42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49" name="Text Box 42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0" name="Text Box 42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1" name="Text Box 42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2" name="Text Box 42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3" name="Text Box 42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4" name="Text Box 42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5" name="Text Box 42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6" name="Text Box 42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7" name="Text Box 42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8" name="Text Box 42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59" name="Text Box 42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0" name="Text Box 42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1" name="Text Box 42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2" name="Text Box 42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3" name="Text Box 42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4" name="Text Box 42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5" name="Text Box 42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6" name="Text Box 42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7" name="Text Box 42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8" name="Text Box 42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69" name="Text Box 42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0" name="Text Box 42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1" name="Text Box 42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2" name="Text Box 42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3" name="Text Box 42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4" name="Text Box 42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5" name="Text Box 42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6" name="Text Box 42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7" name="Text Box 42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8" name="Text Box 42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79" name="Text Box 42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0" name="Text Box 42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1" name="Text Box 42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2" name="Text Box 42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3" name="Text Box 42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4" name="Text Box 42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5" name="Text Box 42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6" name="Text Box 42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7" name="Text Box 42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8" name="Text Box 42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89" name="Text Box 42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0" name="Text Box 42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1" name="Text Box 42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2" name="Text Box 42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3" name="Text Box 42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4" name="Text Box 42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5" name="Text Box 42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6" name="Text Box 42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7" name="Text Box 42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8" name="Text Box 42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599" name="Text Box 42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0" name="Text Box 42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1" name="Text Box 42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2" name="Text Box 42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3" name="Text Box 42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4" name="Text Box 42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5" name="Text Box 42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6" name="Text Box 42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7" name="Text Box 42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8" name="Text Box 42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09" name="Text Box 42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0" name="Text Box 42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1" name="Text Box 42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2" name="Text Box 42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3" name="Text Box 42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4" name="Text Box 42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5" name="Text Box 42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6" name="Text Box 42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7" name="Text Box 42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8" name="Text Box 42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19" name="Text Box 42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0" name="Text Box 42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1" name="Text Box 42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2" name="Text Box 42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3" name="Text Box 42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4" name="Text Box 42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5" name="Text Box 42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6" name="Text Box 42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7" name="Text Box 42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8" name="Text Box 42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29" name="Text Box 42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0" name="Text Box 42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1" name="Text Box 42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2" name="Text Box 42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3" name="Text Box 42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4" name="Text Box 42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5" name="Text Box 42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6" name="Text Box 42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7" name="Text Box 42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8" name="Text Box 42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39" name="Text Box 42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0" name="Text Box 42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1" name="Text Box 42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2" name="Text Box 42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3" name="Text Box 42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4" name="Text Box 42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5" name="Text Box 42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6" name="Text Box 42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7" name="Text Box 42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8" name="Text Box 43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49" name="Text Box 43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0" name="Text Box 43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1" name="Text Box 43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2" name="Text Box 43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3" name="Text Box 43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4" name="Text Box 43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5" name="Text Box 43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6" name="Text Box 43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7" name="Text Box 43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8" name="Text Box 43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59" name="Text Box 43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0" name="Text Box 43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1" name="Text Box 43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2" name="Text Box 43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3" name="Text Box 43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4" name="Text Box 43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5" name="Text Box 43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6" name="Text Box 43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7" name="Text Box 43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8" name="Text Box 43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69" name="Text Box 43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0" name="Text Box 43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1" name="Text Box 43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2" name="Text Box 43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3" name="Text Box 43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4" name="Text Box 43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5" name="Text Box 43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6" name="Text Box 43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7" name="Text Box 43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8" name="Text Box 43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79" name="Text Box 43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0" name="Text Box 43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1" name="Text Box 43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2" name="Text Box 43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3" name="Text Box 43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4" name="Text Box 43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5" name="Text Box 43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6" name="Text Box 43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7" name="Text Box 43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8" name="Text Box 43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89" name="Text Box 43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0" name="Text Box 43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1" name="Text Box 43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2" name="Text Box 43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3" name="Text Box 43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4" name="Text Box 43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5" name="Text Box 43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6" name="Text Box 43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7" name="Text Box 43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8" name="Text Box 43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699" name="Text Box 43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0" name="Text Box 43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1" name="Text Box 43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2" name="Text Box 43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3" name="Text Box 43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4" name="Text Box 43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5" name="Text Box 43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6" name="Text Box 43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7" name="Text Box 43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8" name="Text Box 43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09" name="Text Box 43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0" name="Text Box 43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1" name="Text Box 43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2" name="Text Box 43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3" name="Text Box 43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4" name="Text Box 43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5" name="Text Box 43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6" name="Text Box 43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7" name="Text Box 43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8" name="Text Box 43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19" name="Text Box 43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0" name="Text Box 43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1" name="Text Box 43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2" name="Text Box 43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3" name="Text Box 43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4" name="Text Box 43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5" name="Text Box 43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6" name="Text Box 43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7" name="Text Box 43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8" name="Text Box 43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29" name="Text Box 43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0" name="Text Box 43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1" name="Text Box 43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2" name="Text Box 43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3" name="Text Box 43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4" name="Text Box 43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5" name="Text Box 43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6" name="Text Box 43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7" name="Text Box 43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8" name="Text Box 43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39" name="Text Box 43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0" name="Text Box 43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1" name="Text Box 43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2" name="Text Box 43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3" name="Text Box 43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4" name="Text Box 43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5" name="Text Box 43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6" name="Text Box 43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7" name="Text Box 43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8" name="Text Box 44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49" name="Text Box 44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0" name="Text Box 44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1" name="Text Box 44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2" name="Text Box 44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3" name="Text Box 44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4" name="Text Box 44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5" name="Text Box 44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6" name="Text Box 44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7" name="Text Box 44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8" name="Text Box 44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59" name="Text Box 44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0" name="Text Box 44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1" name="Text Box 44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2" name="Text Box 44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3" name="Text Box 44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4" name="Text Box 44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5" name="Text Box 44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6" name="Text Box 44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7" name="Text Box 44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8" name="Text Box 44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69" name="Text Box 44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0" name="Text Box 44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1" name="Text Box 44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2" name="Text Box 44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3" name="Text Box 44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4" name="Text Box 44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5" name="Text Box 44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6" name="Text Box 44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7" name="Text Box 44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8" name="Text Box 44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79" name="Text Box 44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0" name="Text Box 44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1" name="Text Box 44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2" name="Text Box 44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3" name="Text Box 44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4" name="Text Box 44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5" name="Text Box 44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6" name="Text Box 44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7" name="Text Box 44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8" name="Text Box 44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89" name="Text Box 44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0" name="Text Box 44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1" name="Text Box 44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2" name="Text Box 44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3" name="Text Box 44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4" name="Text Box 44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5" name="Text Box 44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6" name="Text Box 44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7" name="Text Box 44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8" name="Text Box 44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799" name="Text Box 44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0" name="Text Box 44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1" name="Text Box 44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2" name="Text Box 44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3" name="Text Box 44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4" name="Text Box 44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5" name="Text Box 44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6" name="Text Box 44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7" name="Text Box 44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8" name="Text Box 44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09" name="Text Box 44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0" name="Text Box 44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1" name="Text Box 44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2" name="Text Box 44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3" name="Text Box 44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4" name="Text Box 44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5" name="Text Box 44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6" name="Text Box 44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7" name="Text Box 44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8" name="Text Box 44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19" name="Text Box 44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0" name="Text Box 44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1" name="Text Box 44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2" name="Text Box 44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3" name="Text Box 44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4" name="Text Box 44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5" name="Text Box 44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6" name="Text Box 44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7" name="Text Box 44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8" name="Text Box 44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29" name="Text Box 44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0" name="Text Box 44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1" name="Text Box 44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2" name="Text Box 44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3" name="Text Box 44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4" name="Text Box 44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5" name="Text Box 44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6" name="Text Box 44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7" name="Text Box 44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8" name="Text Box 44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39" name="Text Box 44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0" name="Text Box 44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1" name="Text Box 44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2" name="Text Box 44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3" name="Text Box 44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4" name="Text Box 44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5" name="Text Box 44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6" name="Text Box 44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7" name="Text Box 44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8" name="Text Box 45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49" name="Text Box 45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0" name="Text Box 45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1" name="Text Box 45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2" name="Text Box 45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3" name="Text Box 45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4" name="Text Box 45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5" name="Text Box 45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6" name="Text Box 45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7" name="Text Box 45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8" name="Text Box 45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59" name="Text Box 45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0" name="Text Box 45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1" name="Text Box 45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2" name="Text Box 45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3" name="Text Box 45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4" name="Text Box 45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5" name="Text Box 45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6" name="Text Box 45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7" name="Text Box 45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8" name="Text Box 45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69" name="Text Box 45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0" name="Text Box 45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1" name="Text Box 45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2" name="Text Box 45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3" name="Text Box 45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4" name="Text Box 45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5" name="Text Box 45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6" name="Text Box 45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7" name="Text Box 45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8" name="Text Box 45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79" name="Text Box 45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0" name="Text Box 45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1" name="Text Box 45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2" name="Text Box 45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3" name="Text Box 45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4" name="Text Box 45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5" name="Text Box 45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6" name="Text Box 45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7" name="Text Box 45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8" name="Text Box 45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89" name="Text Box 45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0" name="Text Box 45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1" name="Text Box 45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2" name="Text Box 45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3" name="Text Box 45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4" name="Text Box 45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5" name="Text Box 45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6" name="Text Box 45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7" name="Text Box 45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8" name="Text Box 45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899" name="Text Box 45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0" name="Text Box 45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1" name="Text Box 45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2" name="Text Box 45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3" name="Text Box 45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4" name="Text Box 45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5" name="Text Box 45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6" name="Text Box 45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7" name="Text Box 45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8" name="Text Box 45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09" name="Text Box 45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0" name="Text Box 45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1" name="Text Box 45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2" name="Text Box 45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3" name="Text Box 45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4" name="Text Box 45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5" name="Text Box 45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6" name="Text Box 45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7" name="Text Box 45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8" name="Text Box 45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19" name="Text Box 45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0" name="Text Box 45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1" name="Text Box 45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2" name="Text Box 45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3" name="Text Box 45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4" name="Text Box 45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5" name="Text Box 45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6" name="Text Box 45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7" name="Text Box 45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8" name="Text Box 45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29" name="Text Box 45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0" name="Text Box 45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1" name="Text Box 45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2" name="Text Box 45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3" name="Text Box 45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4" name="Text Box 45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5" name="Text Box 45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6" name="Text Box 45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7" name="Text Box 45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8" name="Text Box 45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39" name="Text Box 45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0" name="Text Box 45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1" name="Text Box 45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2" name="Text Box 45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3" name="Text Box 45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4" name="Text Box 45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5" name="Text Box 45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6" name="Text Box 45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7" name="Text Box 45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8" name="Text Box 46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49" name="Text Box 46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0" name="Text Box 46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1" name="Text Box 46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2" name="Text Box 46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3" name="Text Box 46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4" name="Text Box 46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5" name="Text Box 46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6" name="Text Box 46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7" name="Text Box 46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8" name="Text Box 46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59" name="Text Box 46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0" name="Text Box 46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1" name="Text Box 46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2" name="Text Box 46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3" name="Text Box 46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4" name="Text Box 46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5" name="Text Box 46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6" name="Text Box 46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7" name="Text Box 46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8" name="Text Box 46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69" name="Text Box 46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0" name="Text Box 46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1" name="Text Box 46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2" name="Text Box 46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3" name="Text Box 46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4" name="Text Box 46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5" name="Text Box 46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6" name="Text Box 46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7" name="Text Box 46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8" name="Text Box 46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79" name="Text Box 46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0" name="Text Box 46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1" name="Text Box 46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2" name="Text Box 46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3" name="Text Box 46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4" name="Text Box 46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5" name="Text Box 46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6" name="Text Box 46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7" name="Text Box 46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8" name="Text Box 46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89" name="Text Box 46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0" name="Text Box 46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1" name="Text Box 46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2" name="Text Box 46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3" name="Text Box 46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4" name="Text Box 46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5" name="Text Box 46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6" name="Text Box 46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7" name="Text Box 46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8" name="Text Box 46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5999" name="Text Box 46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0" name="Text Box 46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1" name="Text Box 46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2" name="Text Box 46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3" name="Text Box 46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4" name="Text Box 46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5" name="Text Box 46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6" name="Text Box 46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7" name="Text Box 46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8" name="Text Box 46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09" name="Text Box 46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0" name="Text Box 46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1" name="Text Box 46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2" name="Text Box 46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3" name="Text Box 46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4" name="Text Box 46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5" name="Text Box 46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6" name="Text Box 46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7" name="Text Box 46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8" name="Text Box 46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19" name="Text Box 46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0" name="Text Box 46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1" name="Text Box 46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2" name="Text Box 46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3" name="Text Box 46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4" name="Text Box 46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5" name="Text Box 46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6" name="Text Box 46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7" name="Text Box 46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8" name="Text Box 46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29" name="Text Box 46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0" name="Text Box 46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1" name="Text Box 46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2" name="Text Box 46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3" name="Text Box 46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4" name="Text Box 46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5" name="Text Box 46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6" name="Text Box 46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7" name="Text Box 46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8" name="Text Box 46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39" name="Text Box 46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0" name="Text Box 46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1" name="Text Box 46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2" name="Text Box 46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3" name="Text Box 46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4" name="Text Box 46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5" name="Text Box 46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6" name="Text Box 46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7" name="Text Box 46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8" name="Text Box 47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49" name="Text Box 47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0" name="Text Box 47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1" name="Text Box 47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2" name="Text Box 47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3" name="Text Box 47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4" name="Text Box 47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5" name="Text Box 47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6" name="Text Box 47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7" name="Text Box 47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8" name="Text Box 47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59" name="Text Box 47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0" name="Text Box 47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1" name="Text Box 47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2" name="Text Box 47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3" name="Text Box 47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4" name="Text Box 47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5" name="Text Box 47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6" name="Text Box 47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7" name="Text Box 47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8" name="Text Box 47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69" name="Text Box 47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0" name="Text Box 47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1" name="Text Box 47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2" name="Text Box 47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3" name="Text Box 47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4" name="Text Box 47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5" name="Text Box 47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6" name="Text Box 47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7" name="Text Box 47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8" name="Text Box 47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79" name="Text Box 47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0" name="Text Box 47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1" name="Text Box 47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2" name="Text Box 47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3" name="Text Box 47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4" name="Text Box 47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5" name="Text Box 47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6" name="Text Box 47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7" name="Text Box 47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8" name="Text Box 47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89" name="Text Box 47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0" name="Text Box 47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1" name="Text Box 47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2" name="Text Box 47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3" name="Text Box 47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4" name="Text Box 47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5" name="Text Box 47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6" name="Text Box 47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7" name="Text Box 47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8" name="Text Box 47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099" name="Text Box 47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0" name="Text Box 47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1" name="Text Box 47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2" name="Text Box 47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3" name="Text Box 47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4" name="Text Box 47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5" name="Text Box 47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6" name="Text Box 47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7" name="Text Box 47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8" name="Text Box 47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09" name="Text Box 47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0" name="Text Box 47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1" name="Text Box 47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2" name="Text Box 47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3" name="Text Box 47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4" name="Text Box 47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5" name="Text Box 47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6" name="Text Box 47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7" name="Text Box 47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8" name="Text Box 47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19" name="Text Box 47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0" name="Text Box 47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1" name="Text Box 47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2" name="Text Box 47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3" name="Text Box 47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4" name="Text Box 47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5" name="Text Box 47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6" name="Text Box 47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7" name="Text Box 47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8" name="Text Box 47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29" name="Text Box 47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0" name="Text Box 47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1" name="Text Box 47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2" name="Text Box 47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3" name="Text Box 47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4" name="Text Box 47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5" name="Text Box 47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6" name="Text Box 47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7" name="Text Box 47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8" name="Text Box 47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39" name="Text Box 47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0" name="Text Box 47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1" name="Text Box 47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2" name="Text Box 47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3" name="Text Box 47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4" name="Text Box 47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5" name="Text Box 47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6" name="Text Box 47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7" name="Text Box 47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8" name="Text Box 48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49" name="Text Box 48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0" name="Text Box 48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1" name="Text Box 48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2" name="Text Box 48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3" name="Text Box 48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4" name="Text Box 48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5" name="Text Box 48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6" name="Text Box 48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7" name="Text Box 48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8" name="Text Box 48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59" name="Text Box 48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0" name="Text Box 48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1" name="Text Box 48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2" name="Text Box 48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3" name="Text Box 48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4" name="Text Box 48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5" name="Text Box 48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6" name="Text Box 48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7" name="Text Box 48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8" name="Text Box 48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69" name="Text Box 48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0" name="Text Box 48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1" name="Text Box 48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2" name="Text Box 48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3" name="Text Box 48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4" name="Text Box 48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5" name="Text Box 48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6" name="Text Box 48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7" name="Text Box 48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8" name="Text Box 48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79" name="Text Box 48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0" name="Text Box 48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1" name="Text Box 48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2" name="Text Box 48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3" name="Text Box 48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4" name="Text Box 48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5" name="Text Box 48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6" name="Text Box 48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7" name="Text Box 48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8" name="Text Box 48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89" name="Text Box 48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0" name="Text Box 48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1" name="Text Box 48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2" name="Text Box 48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3" name="Text Box 48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4" name="Text Box 48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5" name="Text Box 48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6" name="Text Box 48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7" name="Text Box 48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8" name="Text Box 48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199" name="Text Box 48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0" name="Text Box 48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1" name="Text Box 48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2" name="Text Box 48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3" name="Text Box 48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4" name="Text Box 48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5" name="Text Box 48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6" name="Text Box 48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7" name="Text Box 48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8" name="Text Box 48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09" name="Text Box 48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0" name="Text Box 48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1" name="Text Box 48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2" name="Text Box 48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3" name="Text Box 48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4" name="Text Box 48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5" name="Text Box 48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6" name="Text Box 48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7" name="Text Box 48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8" name="Text Box 48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19" name="Text Box 48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0" name="Text Box 48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1" name="Text Box 48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2" name="Text Box 48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3" name="Text Box 48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4" name="Text Box 48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5" name="Text Box 48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6" name="Text Box 48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7" name="Text Box 48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8" name="Text Box 48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29" name="Text Box 48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0" name="Text Box 48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1" name="Text Box 48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2" name="Text Box 48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3" name="Text Box 48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4" name="Text Box 48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5" name="Text Box 48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6" name="Text Box 48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7" name="Text Box 48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8" name="Text Box 48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39" name="Text Box 48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0" name="Text Box 48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1" name="Text Box 48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2" name="Text Box 48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3" name="Text Box 48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4" name="Text Box 48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5" name="Text Box 48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6" name="Text Box 48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7" name="Text Box 48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8" name="Text Box 49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49" name="Text Box 49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0" name="Text Box 49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1" name="Text Box 49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2" name="Text Box 49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3" name="Text Box 49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4" name="Text Box 49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5" name="Text Box 49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6" name="Text Box 49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7" name="Text Box 49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8" name="Text Box 49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59" name="Text Box 49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0" name="Text Box 49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1" name="Text Box 49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2" name="Text Box 49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3" name="Text Box 49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4" name="Text Box 49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5" name="Text Box 49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6" name="Text Box 49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7" name="Text Box 49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8" name="Text Box 49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69" name="Text Box 49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0" name="Text Box 49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1" name="Text Box 49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2" name="Text Box 49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3" name="Text Box 49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4" name="Text Box 49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5" name="Text Box 49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6" name="Text Box 49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7" name="Text Box 49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8" name="Text Box 49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79" name="Text Box 49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0" name="Text Box 49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1" name="Text Box 49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2" name="Text Box 49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3" name="Text Box 49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4" name="Text Box 49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5" name="Text Box 49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6" name="Text Box 49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7" name="Text Box 49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8" name="Text Box 49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89" name="Text Box 49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0" name="Text Box 49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1" name="Text Box 49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2" name="Text Box 49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3" name="Text Box 49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4" name="Text Box 49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5" name="Text Box 49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6" name="Text Box 49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7" name="Text Box 49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8" name="Text Box 49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299" name="Text Box 49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0" name="Text Box 49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1" name="Text Box 49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2" name="Text Box 49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3" name="Text Box 49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4" name="Text Box 49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5" name="Text Box 49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6" name="Text Box 49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7" name="Text Box 49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8" name="Text Box 49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09" name="Text Box 49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0" name="Text Box 49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1" name="Text Box 49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2" name="Text Box 49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3" name="Text Box 49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4" name="Text Box 49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5" name="Text Box 49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6" name="Text Box 49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7" name="Text Box 49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8" name="Text Box 49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19" name="Text Box 49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0" name="Text Box 49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1" name="Text Box 49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2" name="Text Box 49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3" name="Text Box 49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4" name="Text Box 49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5" name="Text Box 49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6" name="Text Box 49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7" name="Text Box 49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8" name="Text Box 49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29" name="Text Box 49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0" name="Text Box 49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1" name="Text Box 49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2" name="Text Box 49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3" name="Text Box 49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4" name="Text Box 49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5" name="Text Box 49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6" name="Text Box 49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7" name="Text Box 49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8" name="Text Box 49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39" name="Text Box 49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0" name="Text Box 49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1" name="Text Box 49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2" name="Text Box 49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3" name="Text Box 49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4" name="Text Box 49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5" name="Text Box 49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6" name="Text Box 49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7" name="Text Box 49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8" name="Text Box 50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49" name="Text Box 50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0" name="Text Box 50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1" name="Text Box 50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2" name="Text Box 50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3" name="Text Box 50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4" name="Text Box 50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5" name="Text Box 50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6" name="Text Box 50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7" name="Text Box 50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8" name="Text Box 50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59" name="Text Box 50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0" name="Text Box 50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1" name="Text Box 50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2" name="Text Box 50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3" name="Text Box 50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4" name="Text Box 50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5" name="Text Box 50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6" name="Text Box 50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7" name="Text Box 50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8" name="Text Box 50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69" name="Text Box 50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0" name="Text Box 50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1" name="Text Box 50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2" name="Text Box 50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3" name="Text Box 50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4" name="Text Box 50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5" name="Text Box 50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6" name="Text Box 50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7" name="Text Box 50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8" name="Text Box 50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79" name="Text Box 50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0" name="Text Box 50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1" name="Text Box 50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2" name="Text Box 50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3" name="Text Box 50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4" name="Text Box 50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5" name="Text Box 50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6" name="Text Box 50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7" name="Text Box 50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8" name="Text Box 50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89" name="Text Box 50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0" name="Text Box 50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1" name="Text Box 50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2" name="Text Box 50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3" name="Text Box 50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4" name="Text Box 50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5" name="Text Box 50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6" name="Text Box 50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7" name="Text Box 50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8" name="Text Box 50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399" name="Text Box 50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0" name="Text Box 50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1" name="Text Box 50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2" name="Text Box 50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3" name="Text Box 50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4" name="Text Box 50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5" name="Text Box 50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6" name="Text Box 50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7" name="Text Box 50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8" name="Text Box 50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09" name="Text Box 50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0" name="Text Box 50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1" name="Text Box 50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2" name="Text Box 50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3" name="Text Box 50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4" name="Text Box 50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5" name="Text Box 50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6" name="Text Box 50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7" name="Text Box 50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8" name="Text Box 50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19" name="Text Box 50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0" name="Text Box 50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1" name="Text Box 50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2" name="Text Box 50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3" name="Text Box 50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4" name="Text Box 50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5" name="Text Box 50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6" name="Text Box 50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7" name="Text Box 50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8" name="Text Box 50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29" name="Text Box 50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0" name="Text Box 50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1" name="Text Box 50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2" name="Text Box 50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3" name="Text Box 50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4" name="Text Box 50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5" name="Text Box 50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6" name="Text Box 50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7" name="Text Box 50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8" name="Text Box 50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39" name="Text Box 50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0" name="Text Box 50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1" name="Text Box 50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2" name="Text Box 50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3" name="Text Box 50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4" name="Text Box 50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5" name="Text Box 50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6" name="Text Box 50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7" name="Text Box 50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8" name="Text Box 51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49" name="Text Box 51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0" name="Text Box 51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1" name="Text Box 51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2" name="Text Box 51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3" name="Text Box 51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4" name="Text Box 51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5" name="Text Box 51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6" name="Text Box 51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7" name="Text Box 51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8" name="Text Box 51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59" name="Text Box 51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0" name="Text Box 51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1" name="Text Box 51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2" name="Text Box 51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3" name="Text Box 51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4" name="Text Box 51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5" name="Text Box 51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6" name="Text Box 51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7" name="Text Box 51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8" name="Text Box 51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69" name="Text Box 51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0" name="Text Box 51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1" name="Text Box 51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2" name="Text Box 51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3" name="Text Box 51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4" name="Text Box 51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5" name="Text Box 51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6" name="Text Box 51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7" name="Text Box 51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8" name="Text Box 51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79" name="Text Box 51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0" name="Text Box 51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1" name="Text Box 51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2" name="Text Box 51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3" name="Text Box 51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4" name="Text Box 51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5" name="Text Box 51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6" name="Text Box 51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7" name="Text Box 51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8" name="Text Box 51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89" name="Text Box 51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0" name="Text Box 51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1" name="Text Box 51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2" name="Text Box 51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3" name="Text Box 51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4" name="Text Box 51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5" name="Text Box 51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6" name="Text Box 51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7" name="Text Box 51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8" name="Text Box 51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499" name="Text Box 51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0" name="Text Box 51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1" name="Text Box 51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2" name="Text Box 51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3" name="Text Box 51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4" name="Text Box 51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5" name="Text Box 51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6" name="Text Box 51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7" name="Text Box 51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8" name="Text Box 51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09" name="Text Box 51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0" name="Text Box 51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1" name="Text Box 51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2" name="Text Box 51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3" name="Text Box 51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4" name="Text Box 51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5" name="Text Box 51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6" name="Text Box 51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7" name="Text Box 51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8" name="Text Box 51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19" name="Text Box 51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0" name="Text Box 51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1" name="Text Box 51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2" name="Text Box 51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3" name="Text Box 51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4" name="Text Box 51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5" name="Text Box 51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6" name="Text Box 51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7" name="Text Box 51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8" name="Text Box 51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29" name="Text Box 51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0" name="Text Box 51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1" name="Text Box 51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2" name="Text Box 51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3" name="Text Box 51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4" name="Text Box 51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5" name="Text Box 51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6" name="Text Box 51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7" name="Text Box 51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8" name="Text Box 51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39" name="Text Box 51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0" name="Text Box 51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1" name="Text Box 51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2" name="Text Box 51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3" name="Text Box 51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4" name="Text Box 51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5" name="Text Box 51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6" name="Text Box 51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7" name="Text Box 51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8" name="Text Box 52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49" name="Text Box 52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0" name="Text Box 52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1" name="Text Box 52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2" name="Text Box 52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3" name="Text Box 52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4" name="Text Box 52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5" name="Text Box 52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6" name="Text Box 52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7" name="Text Box 52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8" name="Text Box 52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59" name="Text Box 52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0" name="Text Box 52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1" name="Text Box 52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2" name="Text Box 52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3" name="Text Box 52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4" name="Text Box 52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5" name="Text Box 52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6" name="Text Box 52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7" name="Text Box 52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8" name="Text Box 52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69" name="Text Box 52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0" name="Text Box 52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1" name="Text Box 52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2" name="Text Box 52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3" name="Text Box 52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4" name="Text Box 52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5" name="Text Box 52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6" name="Text Box 52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7" name="Text Box 52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8" name="Text Box 52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79" name="Text Box 52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0" name="Text Box 52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1" name="Text Box 52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2" name="Text Box 52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3" name="Text Box 52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4" name="Text Box 52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5" name="Text Box 52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6" name="Text Box 52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7" name="Text Box 52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8" name="Text Box 52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89" name="Text Box 52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0" name="Text Box 52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1" name="Text Box 52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2" name="Text Box 52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3" name="Text Box 52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4" name="Text Box 52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5" name="Text Box 52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6" name="Text Box 52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7" name="Text Box 52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8" name="Text Box 52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599" name="Text Box 52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0" name="Text Box 52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1" name="Text Box 52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2" name="Text Box 52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3" name="Text Box 52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4" name="Text Box 52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5" name="Text Box 52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6" name="Text Box 52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7" name="Text Box 52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8" name="Text Box 52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09" name="Text Box 52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0" name="Text Box 52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1" name="Text Box 52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2" name="Text Box 52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3" name="Text Box 52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4" name="Text Box 52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5" name="Text Box 52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6" name="Text Box 52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7" name="Text Box 52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8" name="Text Box 52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19" name="Text Box 52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0" name="Text Box 52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1" name="Text Box 52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2" name="Text Box 52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3" name="Text Box 52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4" name="Text Box 52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5" name="Text Box 52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6" name="Text Box 52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7" name="Text Box 52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8" name="Text Box 52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29" name="Text Box 52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0" name="Text Box 52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1" name="Text Box 52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2" name="Text Box 52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3" name="Text Box 52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4" name="Text Box 52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5" name="Text Box 52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6" name="Text Box 52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7" name="Text Box 52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8" name="Text Box 52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39" name="Text Box 52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0" name="Text Box 52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1" name="Text Box 52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2" name="Text Box 52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3" name="Text Box 52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4" name="Text Box 52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5" name="Text Box 52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6" name="Text Box 52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7" name="Text Box 52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8" name="Text Box 53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49" name="Text Box 53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0" name="Text Box 53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1" name="Text Box 53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2" name="Text Box 53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3" name="Text Box 53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4" name="Text Box 53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5" name="Text Box 53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6" name="Text Box 530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7" name="Text Box 530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8" name="Text Box 531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59" name="Text Box 531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0" name="Text Box 531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1" name="Text Box 531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2" name="Text Box 531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3" name="Text Box 531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4" name="Text Box 531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5" name="Text Box 531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6" name="Text Box 531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7" name="Text Box 531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8" name="Text Box 532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69" name="Text Box 532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0" name="Text Box 532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1" name="Text Box 532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2" name="Text Box 532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3" name="Text Box 532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4" name="Text Box 532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5" name="Text Box 532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6" name="Text Box 532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7" name="Text Box 532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8" name="Text Box 533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79" name="Text Box 533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0" name="Text Box 533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1" name="Text Box 533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2" name="Text Box 533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3" name="Text Box 533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4" name="Text Box 533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5" name="Text Box 533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6" name="Text Box 533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7" name="Text Box 533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8" name="Text Box 534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89" name="Text Box 534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0" name="Text Box 534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1" name="Text Box 534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2" name="Text Box 534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3" name="Text Box 534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4" name="Text Box 534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5" name="Text Box 534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6" name="Text Box 534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7" name="Text Box 534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8" name="Text Box 535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699" name="Text Box 535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0" name="Text Box 535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1" name="Text Box 535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2" name="Text Box 535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3" name="Text Box 535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4" name="Text Box 535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5" name="Text Box 535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6" name="Text Box 535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7" name="Text Box 535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8" name="Text Box 536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09" name="Text Box 536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0" name="Text Box 536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1" name="Text Box 536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2" name="Text Box 536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3" name="Text Box 536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4" name="Text Box 536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5" name="Text Box 536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6" name="Text Box 536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7" name="Text Box 536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8" name="Text Box 537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19" name="Text Box 537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0" name="Text Box 537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1" name="Text Box 537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2" name="Text Box 537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3" name="Text Box 537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4" name="Text Box 537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5" name="Text Box 537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6" name="Text Box 537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7" name="Text Box 537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8" name="Text Box 538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29" name="Text Box 538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0" name="Text Box 538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1" name="Text Box 538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2" name="Text Box 538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3" name="Text Box 538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4" name="Text Box 538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5" name="Text Box 538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6" name="Text Box 538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7" name="Text Box 538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8" name="Text Box 539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39" name="Text Box 539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0" name="Text Box 539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1" name="Text Box 539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2" name="Text Box 539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3" name="Text Box 539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4" name="Text Box 539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5" name="Text Box 539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6" name="Text Box 5398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7" name="Text Box 5399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8" name="Text Box 5400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49" name="Text Box 5401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50" name="Text Box 5402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51" name="Text Box 5403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52" name="Text Box 5404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53" name="Text Box 5405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54" name="Text Box 5406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85725</xdr:colOff>
      <xdr:row>904</xdr:row>
      <xdr:rowOff>19050</xdr:rowOff>
    </xdr:to>
    <xdr:sp macro="" textlink="">
      <xdr:nvSpPr>
        <xdr:cNvPr id="16755" name="Text Box 5407"/>
        <xdr:cNvSpPr txBox="1">
          <a:spLocks noChangeArrowheads="1"/>
        </xdr:cNvSpPr>
      </xdr:nvSpPr>
      <xdr:spPr bwMode="auto">
        <a:xfrm>
          <a:off x="4686300" y="1720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56" name="Text Box 5427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57" name="Text Box 5428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58" name="Text Box 5429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59" name="Text Box 5430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0" name="Text Box 5431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1" name="Text Box 5432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2" name="Text Box 5433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3" name="Text Box 5434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4" name="Text Box 5435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5" name="Text Box 5436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6" name="Text Box 5437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7" name="Text Box 5438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8" name="Text Box 5439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69" name="Text Box 5440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0" name="Text Box 5441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1" name="Text Box 5442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2" name="Text Box 5443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3" name="Text Box 5444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4" name="Text Box 5445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5" name="Text Box 5446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6" name="Text Box 5447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7" name="Text Box 5448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8" name="Text Box 5449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79" name="Text Box 5450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0" name="Text Box 5451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1" name="Text Box 5452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2" name="Text Box 5453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3" name="Text Box 5454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4" name="Text Box 5455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5" name="Text Box 5456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6" name="Text Box 5457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7" name="Text Box 5458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8" name="Text Box 5459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89" name="Text Box 5460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0" name="Text Box 5461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1" name="Text Box 5462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2" name="Text Box 5463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3" name="Text Box 5464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4" name="Text Box 5465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5" name="Text Box 5466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6" name="Text Box 5467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85725</xdr:colOff>
      <xdr:row>903</xdr:row>
      <xdr:rowOff>19050</xdr:rowOff>
    </xdr:to>
    <xdr:sp macro="" textlink="">
      <xdr:nvSpPr>
        <xdr:cNvPr id="16797" name="Text Box 5468"/>
        <xdr:cNvSpPr txBox="1">
          <a:spLocks noChangeArrowheads="1"/>
        </xdr:cNvSpPr>
      </xdr:nvSpPr>
      <xdr:spPr bwMode="auto">
        <a:xfrm>
          <a:off x="4686300" y="17183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798" name="Text Box 10951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799" name="Text Box 10952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0" name="Text Box 10953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1" name="Text Box 10954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2" name="Text Box 10955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3" name="Text Box 10956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4" name="Text Box 10957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5" name="Text Box 10958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6" name="Text Box 10959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904</xdr:row>
      <xdr:rowOff>0</xdr:rowOff>
    </xdr:from>
    <xdr:ext cx="85725" cy="205409"/>
    <xdr:sp macro="" textlink="">
      <xdr:nvSpPr>
        <xdr:cNvPr id="16807" name="Text Box 10960"/>
        <xdr:cNvSpPr txBox="1">
          <a:spLocks noChangeArrowheads="1"/>
        </xdr:cNvSpPr>
      </xdr:nvSpPr>
      <xdr:spPr bwMode="auto">
        <a:xfrm>
          <a:off x="4686300" y="172212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2" name="Text Box 10951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3" name="Text Box 10952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4" name="Text Box 10953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5" name="Text Box 10954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6" name="Text Box 10955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7" name="Text Box 10956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8" name="Text Box 10957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9" name="Text Box 10958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10" name="Text Box 10959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85725" cy="205409"/>
    <xdr:sp macro="" textlink="">
      <xdr:nvSpPr>
        <xdr:cNvPr id="11" name="Text Box 10960"/>
        <xdr:cNvSpPr txBox="1">
          <a:spLocks noChangeArrowheads="1"/>
        </xdr:cNvSpPr>
      </xdr:nvSpPr>
      <xdr:spPr bwMode="auto">
        <a:xfrm>
          <a:off x="4686300" y="177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" name="Text Box 25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" name="Text Box 25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" name="Text Box 25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" name="Text Box 25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" name="Text Box 25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" name="Text Box 25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" name="Text Box 25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" name="Text Box 25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" name="Text Box 25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" name="Text Box 25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" name="Text Box 25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" name="Text Box 25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" name="Text Box 25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" name="Text Box 25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" name="Text Box 26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" name="Text Box 26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" name="Text Box 26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" name="Text Box 26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" name="Text Box 26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" name="Text Box 26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" name="Text Box 26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" name="Text Box 26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" name="Text Box 26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" name="Text Box 26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" name="Text Box 26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" name="Text Box 26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" name="Text Box 26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" name="Text Box 26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" name="Text Box 26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" name="Text Box 26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" name="Text Box 26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" name="Text Box 26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" name="Text Box 26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" name="Text Box 26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" name="Text Box 26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" name="Text Box 26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" name="Text Box 26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" name="Text Box 26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" name="Text Box 26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" name="Text Box 26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" name="Text Box 26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" name="Text Box 26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" name="Text Box 26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" name="Text Box 26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" name="Text Box 26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" name="Text Box 26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" name="Text Box 26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" name="Text Box 26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" name="Text Box 26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" name="Text Box 26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" name="Text Box 26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" name="Text Box 26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" name="Text Box 26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" name="Text Box 26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" name="Text Box 26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" name="Text Box 26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" name="Text Box 26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" name="Text Box 26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" name="Text Box 26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" name="Text Box 26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" name="Text Box 26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" name="Text Box 26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" name="Text Box 26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" name="Text Box 26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" name="Text Box 26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" name="Text Box 26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" name="Text Box 26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" name="Text Box 26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" name="Text Box 26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" name="Text Box 26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" name="Text Box 26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" name="Text Box 26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" name="Text Box 27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" name="Text Box 27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" name="Text Box 27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" name="Text Box 27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" name="Text Box 27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" name="Text Box 27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" name="Text Box 27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" name="Text Box 27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" name="Text Box 27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" name="Text Box 27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" name="Text Box 27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" name="Text Box 27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" name="Text Box 27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" name="Text Box 27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" name="Text Box 27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" name="Text Box 27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" name="Text Box 27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" name="Text Box 27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" name="Text Box 27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" name="Text Box 27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" name="Text Box 27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" name="Text Box 27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" name="Text Box 27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" name="Text Box 27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" name="Text Box 27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" name="Text Box 27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" name="Text Box 27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" name="Text Box 27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" name="Text Box 27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" name="Text Box 27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" name="Text Box 27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" name="Text Box 27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" name="Text Box 27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" name="Text Box 27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" name="Text Box 27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" name="Text Box 27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" name="Text Box 27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" name="Text Box 27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" name="Text Box 27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" name="Text Box 27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" name="Text Box 27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" name="Text Box 27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" name="Text Box 27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" name="Text Box 27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" name="Text Box 27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" name="Text Box 27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" name="Text Box 27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" name="Text Box 27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" name="Text Box 27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" name="Text Box 27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" name="Text Box 27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" name="Text Box 27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" name="Text Box 27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" name="Text Box 27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" name="Text Box 27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" name="Text Box 27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" name="Text Box 27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" name="Text Box 27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" name="Text Box 27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" name="Text Box 27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" name="Text Box 27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" name="Text Box 27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" name="Text Box 27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" name="Text Box 27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" name="Text Box 27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" name="Text Box 27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" name="Text Box 27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" name="Text Box 27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" name="Text Box 27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" name="Text Box 27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" name="Text Box 27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" name="Text Box 27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" name="Text Box 27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" name="Text Box 27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" name="Text Box 27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" name="Text Box 27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" name="Text Box 27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" name="Text Box 27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" name="Text Box 27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" name="Text Box 27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" name="Text Box 27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" name="Text Box 27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" name="Text Box 27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" name="Text Box 27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" name="Text Box 27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" name="Text Box 27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" name="Text Box 27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" name="Text Box 27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" name="Text Box 27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" name="Text Box 27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" name="Text Box 27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" name="Text Box 27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" name="Text Box 27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" name="Text Box 27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" name="Text Box 27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" name="Text Box 27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" name="Text Box 27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" name="Text Box 27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" name="Text Box 27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" name="Text Box 27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" name="Text Box 28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" name="Text Box 28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" name="Text Box 28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" name="Text Box 28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" name="Text Box 28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" name="Text Box 28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" name="Text Box 28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" name="Text Box 28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" name="Text Box 28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" name="Text Box 28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" name="Text Box 28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" name="Text Box 28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" name="Text Box 28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" name="Text Box 28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" name="Text Box 28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" name="Text Box 28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" name="Text Box 28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" name="Text Box 28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" name="Text Box 28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" name="Text Box 28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" name="Text Box 28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" name="Text Box 28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" name="Text Box 28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" name="Text Box 28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" name="Text Box 28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" name="Text Box 28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" name="Text Box 28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" name="Text Box 28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" name="Text Box 28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" name="Text Box 28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" name="Text Box 28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" name="Text Box 28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" name="Text Box 28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" name="Text Box 28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" name="Text Box 28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" name="Text Box 28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" name="Text Box 28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" name="Text Box 28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" name="Text Box 28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" name="Text Box 28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" name="Text Box 28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" name="Text Box 28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" name="Text Box 28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" name="Text Box 28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" name="Text Box 28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" name="Text Box 28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" name="Text Box 28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" name="Text Box 28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" name="Text Box 28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" name="Text Box 28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" name="Text Box 28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" name="Text Box 28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" name="Text Box 28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" name="Text Box 28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" name="Text Box 28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" name="Text Box 28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" name="Text Box 28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" name="Text Box 28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" name="Text Box 28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" name="Text Box 28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" name="Text Box 28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" name="Text Box 28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" name="Text Box 28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" name="Text Box 28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" name="Text Box 28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" name="Text Box 28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" name="Text Box 28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" name="Text Box 28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" name="Text Box 28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" name="Text Box 28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" name="Text Box 28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" name="Text Box 28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" name="Text Box 28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" name="Text Box 28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" name="Text Box 28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" name="Text Box 28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" name="Text Box 28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" name="Text Box 28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" name="Text Box 28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" name="Text Box 28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" name="Text Box 28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" name="Text Box 28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" name="Text Box 28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" name="Text Box 28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" name="Text Box 28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" name="Text Box 28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" name="Text Box 28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" name="Text Box 28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" name="Text Box 28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" name="Text Box 28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" name="Text Box 28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" name="Text Box 28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" name="Text Box 28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" name="Text Box 28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" name="Text Box 28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9" name="Text Box 28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0" name="Text Box 28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1" name="Text Box 28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2" name="Text Box 28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3" name="Text Box 28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4" name="Text Box 29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5" name="Text Box 29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6" name="Text Box 29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7" name="Text Box 29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8" name="Text Box 29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89" name="Text Box 29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0" name="Text Box 29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1" name="Text Box 29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2" name="Text Box 29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3" name="Text Box 29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4" name="Text Box 29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5" name="Text Box 29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6" name="Text Box 29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7" name="Text Box 29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8" name="Text Box 29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99" name="Text Box 29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0" name="Text Box 29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1" name="Text Box 29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2" name="Text Box 29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3" name="Text Box 29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4" name="Text Box 29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5" name="Text Box 29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6" name="Text Box 29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7" name="Text Box 29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8" name="Text Box 29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09" name="Text Box 29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0" name="Text Box 29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1" name="Text Box 29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2" name="Text Box 29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3" name="Text Box 29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4" name="Text Box 29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5" name="Text Box 29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6" name="Text Box 29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7" name="Text Box 29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8" name="Text Box 29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19" name="Text Box 29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0" name="Text Box 29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1" name="Text Box 29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2" name="Text Box 29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3" name="Text Box 29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4" name="Text Box 29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5" name="Text Box 29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6" name="Text Box 29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7" name="Text Box 29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8" name="Text Box 29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29" name="Text Box 29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0" name="Text Box 29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1" name="Text Box 29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2" name="Text Box 29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3" name="Text Box 29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4" name="Text Box 29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5" name="Text Box 29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6" name="Text Box 29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7" name="Text Box 29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8" name="Text Box 29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39" name="Text Box 29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0" name="Text Box 29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1" name="Text Box 29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2" name="Text Box 29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3" name="Text Box 29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4" name="Text Box 29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5" name="Text Box 29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6" name="Text Box 29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7" name="Text Box 29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8" name="Text Box 29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49" name="Text Box 29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0" name="Text Box 29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1" name="Text Box 29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2" name="Text Box 29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3" name="Text Box 29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4" name="Text Box 29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5" name="Text Box 29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6" name="Text Box 29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7" name="Text Box 29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8" name="Text Box 29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59" name="Text Box 29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0" name="Text Box 29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1" name="Text Box 29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2" name="Text Box 29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3" name="Text Box 29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4" name="Text Box 29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5" name="Text Box 29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6" name="Text Box 29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7" name="Text Box 29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8" name="Text Box 29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69" name="Text Box 29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0" name="Text Box 29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1" name="Text Box 29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2" name="Text Box 29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3" name="Text Box 29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4" name="Text Box 29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5" name="Text Box 29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6" name="Text Box 29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7" name="Text Box 29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8" name="Text Box 29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79" name="Text Box 29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0" name="Text Box 29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1" name="Text Box 29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2" name="Text Box 29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3" name="Text Box 29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4" name="Text Box 30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5" name="Text Box 30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6" name="Text Box 30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7" name="Text Box 30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8" name="Text Box 30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89" name="Text Box 30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0" name="Text Box 30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1" name="Text Box 30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2" name="Text Box 30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3" name="Text Box 30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4" name="Text Box 30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5" name="Text Box 30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6" name="Text Box 30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7" name="Text Box 30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8" name="Text Box 30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399" name="Text Box 30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0" name="Text Box 30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1" name="Text Box 30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2" name="Text Box 30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3" name="Text Box 30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4" name="Text Box 30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5" name="Text Box 30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6" name="Text Box 30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7" name="Text Box 30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8" name="Text Box 30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09" name="Text Box 30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0" name="Text Box 30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1" name="Text Box 30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2" name="Text Box 30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3" name="Text Box 30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4" name="Text Box 30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5" name="Text Box 30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6" name="Text Box 30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7" name="Text Box 30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8" name="Text Box 30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19" name="Text Box 30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0" name="Text Box 30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1" name="Text Box 30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2" name="Text Box 30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3" name="Text Box 30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4" name="Text Box 30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5" name="Text Box 30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6" name="Text Box 30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7" name="Text Box 30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8" name="Text Box 30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29" name="Text Box 30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0" name="Text Box 30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1" name="Text Box 30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2" name="Text Box 30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3" name="Text Box 30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4" name="Text Box 30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5" name="Text Box 30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6" name="Text Box 30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7" name="Text Box 30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8" name="Text Box 30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39" name="Text Box 30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0" name="Text Box 30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1" name="Text Box 30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2" name="Text Box 30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3" name="Text Box 30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4" name="Text Box 30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5" name="Text Box 30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6" name="Text Box 30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7" name="Text Box 30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8" name="Text Box 30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49" name="Text Box 30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0" name="Text Box 30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1" name="Text Box 30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2" name="Text Box 30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3" name="Text Box 30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4" name="Text Box 30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5" name="Text Box 30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6" name="Text Box 30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7" name="Text Box 30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8" name="Text Box 30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59" name="Text Box 30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0" name="Text Box 30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1" name="Text Box 30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2" name="Text Box 30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3" name="Text Box 30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4" name="Text Box 30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5" name="Text Box 30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6" name="Text Box 30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7" name="Text Box 30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8" name="Text Box 30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69" name="Text Box 30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0" name="Text Box 30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1" name="Text Box 30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2" name="Text Box 30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3" name="Text Box 30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4" name="Text Box 30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5" name="Text Box 30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6" name="Text Box 30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7" name="Text Box 30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8" name="Text Box 30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79" name="Text Box 30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0" name="Text Box 30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1" name="Text Box 30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2" name="Text Box 30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3" name="Text Box 30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4" name="Text Box 31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5" name="Text Box 31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6" name="Text Box 31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7" name="Text Box 31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8" name="Text Box 31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89" name="Text Box 31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0" name="Text Box 31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1" name="Text Box 31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2" name="Text Box 31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3" name="Text Box 31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4" name="Text Box 31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5" name="Text Box 31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6" name="Text Box 31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7" name="Text Box 31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8" name="Text Box 31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499" name="Text Box 31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0" name="Text Box 31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1" name="Text Box 31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2" name="Text Box 31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3" name="Text Box 31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4" name="Text Box 31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5" name="Text Box 31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6" name="Text Box 31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7" name="Text Box 31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8" name="Text Box 31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09" name="Text Box 31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0" name="Text Box 31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1" name="Text Box 31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2" name="Text Box 31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3" name="Text Box 31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4" name="Text Box 31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5" name="Text Box 31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6" name="Text Box 31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7" name="Text Box 31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8" name="Text Box 31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19" name="Text Box 31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0" name="Text Box 31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1" name="Text Box 31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2" name="Text Box 31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3" name="Text Box 31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4" name="Text Box 31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5" name="Text Box 31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6" name="Text Box 31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7" name="Text Box 31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8" name="Text Box 31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29" name="Text Box 31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0" name="Text Box 31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1" name="Text Box 31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2" name="Text Box 31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3" name="Text Box 31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4" name="Text Box 31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5" name="Text Box 31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6" name="Text Box 31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7" name="Text Box 31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8" name="Text Box 31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39" name="Text Box 31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0" name="Text Box 31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1" name="Text Box 31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2" name="Text Box 31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3" name="Text Box 31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4" name="Text Box 31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5" name="Text Box 31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6" name="Text Box 31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7" name="Text Box 31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8" name="Text Box 31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49" name="Text Box 31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0" name="Text Box 31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1" name="Text Box 31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2" name="Text Box 31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3" name="Text Box 31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4" name="Text Box 31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5" name="Text Box 31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6" name="Text Box 31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7" name="Text Box 31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8" name="Text Box 31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59" name="Text Box 31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0" name="Text Box 31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1" name="Text Box 31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2" name="Text Box 31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3" name="Text Box 31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4" name="Text Box 31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5" name="Text Box 31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6" name="Text Box 31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7" name="Text Box 31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8" name="Text Box 31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69" name="Text Box 31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0" name="Text Box 31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1" name="Text Box 31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2" name="Text Box 31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3" name="Text Box 31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4" name="Text Box 31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5" name="Text Box 31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6" name="Text Box 31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7" name="Text Box 31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8" name="Text Box 31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79" name="Text Box 31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0" name="Text Box 31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1" name="Text Box 31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2" name="Text Box 31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3" name="Text Box 31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4" name="Text Box 32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5" name="Text Box 32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6" name="Text Box 32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7" name="Text Box 32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8" name="Text Box 32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89" name="Text Box 32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0" name="Text Box 32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1" name="Text Box 32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2" name="Text Box 32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3" name="Text Box 32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4" name="Text Box 32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5" name="Text Box 32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6" name="Text Box 32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7" name="Text Box 32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8" name="Text Box 32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599" name="Text Box 32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0" name="Text Box 32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1" name="Text Box 32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2" name="Text Box 32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3" name="Text Box 32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4" name="Text Box 32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5" name="Text Box 32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6" name="Text Box 32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7" name="Text Box 32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8" name="Text Box 32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09" name="Text Box 32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0" name="Text Box 32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1" name="Text Box 32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2" name="Text Box 32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3" name="Text Box 32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4" name="Text Box 32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5" name="Text Box 32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6" name="Text Box 32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7" name="Text Box 32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8" name="Text Box 32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19" name="Text Box 32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0" name="Text Box 32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1" name="Text Box 32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2" name="Text Box 32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3" name="Text Box 32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4" name="Text Box 32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5" name="Text Box 32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6" name="Text Box 32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7" name="Text Box 32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8" name="Text Box 32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29" name="Text Box 32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0" name="Text Box 32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1" name="Text Box 32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2" name="Text Box 32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3" name="Text Box 32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4" name="Text Box 32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5" name="Text Box 32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6" name="Text Box 32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7" name="Text Box 32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8" name="Text Box 32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39" name="Text Box 32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0" name="Text Box 32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1" name="Text Box 32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2" name="Text Box 32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3" name="Text Box 32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4" name="Text Box 32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5" name="Text Box 32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6" name="Text Box 32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7" name="Text Box 32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8" name="Text Box 32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49" name="Text Box 32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0" name="Text Box 32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1" name="Text Box 32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2" name="Text Box 32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3" name="Text Box 32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4" name="Text Box 32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5" name="Text Box 32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6" name="Text Box 32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7" name="Text Box 32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8" name="Text Box 32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59" name="Text Box 32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0" name="Text Box 32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1" name="Text Box 32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2" name="Text Box 32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3" name="Text Box 32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4" name="Text Box 32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5" name="Text Box 32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6" name="Text Box 32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7" name="Text Box 32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8" name="Text Box 32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69" name="Text Box 32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0" name="Text Box 32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1" name="Text Box 32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2" name="Text Box 32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3" name="Text Box 32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4" name="Text Box 32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5" name="Text Box 32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6" name="Text Box 32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7" name="Text Box 32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8" name="Text Box 32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79" name="Text Box 32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0" name="Text Box 32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1" name="Text Box 32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2" name="Text Box 32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3" name="Text Box 32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4" name="Text Box 33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5" name="Text Box 33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6" name="Text Box 33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7" name="Text Box 33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8" name="Text Box 33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89" name="Text Box 33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0" name="Text Box 33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1" name="Text Box 33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2" name="Text Box 33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3" name="Text Box 33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4" name="Text Box 33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5" name="Text Box 33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6" name="Text Box 33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7" name="Text Box 33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8" name="Text Box 33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699" name="Text Box 33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0" name="Text Box 33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1" name="Text Box 33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2" name="Text Box 33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3" name="Text Box 33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4" name="Text Box 33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5" name="Text Box 33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6" name="Text Box 33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7" name="Text Box 33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8" name="Text Box 33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09" name="Text Box 33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0" name="Text Box 33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1" name="Text Box 33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2" name="Text Box 33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3" name="Text Box 33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4" name="Text Box 33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5" name="Text Box 33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6" name="Text Box 33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7" name="Text Box 33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8" name="Text Box 33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19" name="Text Box 33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0" name="Text Box 33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1" name="Text Box 33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2" name="Text Box 33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3" name="Text Box 33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4" name="Text Box 33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5" name="Text Box 33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6" name="Text Box 33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7" name="Text Box 33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8" name="Text Box 33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29" name="Text Box 33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0" name="Text Box 33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1" name="Text Box 33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2" name="Text Box 33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3" name="Text Box 33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4" name="Text Box 33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5" name="Text Box 33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6" name="Text Box 33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7" name="Text Box 33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8" name="Text Box 33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39" name="Text Box 33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0" name="Text Box 33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1" name="Text Box 33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2" name="Text Box 33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3" name="Text Box 33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4" name="Text Box 33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5" name="Text Box 33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6" name="Text Box 33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7" name="Text Box 33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8" name="Text Box 33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49" name="Text Box 33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0" name="Text Box 33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1" name="Text Box 33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2" name="Text Box 33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3" name="Text Box 33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4" name="Text Box 33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5" name="Text Box 33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6" name="Text Box 33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7" name="Text Box 33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8" name="Text Box 33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59" name="Text Box 33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0" name="Text Box 33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1" name="Text Box 33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2" name="Text Box 33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3" name="Text Box 33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4" name="Text Box 33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5" name="Text Box 33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6" name="Text Box 33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7" name="Text Box 33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8" name="Text Box 33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69" name="Text Box 33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0" name="Text Box 33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1" name="Text Box 33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2" name="Text Box 33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3" name="Text Box 33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4" name="Text Box 33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5" name="Text Box 33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6" name="Text Box 33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7" name="Text Box 33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8" name="Text Box 33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79" name="Text Box 33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0" name="Text Box 33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1" name="Text Box 33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2" name="Text Box 33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3" name="Text Box 33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4" name="Text Box 34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5" name="Text Box 34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6" name="Text Box 34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7" name="Text Box 34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8" name="Text Box 34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89" name="Text Box 34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0" name="Text Box 34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1" name="Text Box 34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2" name="Text Box 34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3" name="Text Box 34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4" name="Text Box 34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5" name="Text Box 34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6" name="Text Box 34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7" name="Text Box 34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8" name="Text Box 34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799" name="Text Box 34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0" name="Text Box 34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1" name="Text Box 34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2" name="Text Box 34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3" name="Text Box 34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4" name="Text Box 34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5" name="Text Box 34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6" name="Text Box 34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7" name="Text Box 34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8" name="Text Box 34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09" name="Text Box 34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0" name="Text Box 34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1" name="Text Box 34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2" name="Text Box 34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3" name="Text Box 34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4" name="Text Box 34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5" name="Text Box 34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6" name="Text Box 34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7" name="Text Box 34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8" name="Text Box 34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19" name="Text Box 34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0" name="Text Box 34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1" name="Text Box 34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2" name="Text Box 34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3" name="Text Box 34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4" name="Text Box 34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5" name="Text Box 34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6" name="Text Box 34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7" name="Text Box 34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8" name="Text Box 34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29" name="Text Box 34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0" name="Text Box 34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1" name="Text Box 34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2" name="Text Box 34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3" name="Text Box 34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4" name="Text Box 34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5" name="Text Box 34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6" name="Text Box 34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7" name="Text Box 34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8" name="Text Box 34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39" name="Text Box 34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0" name="Text Box 34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1" name="Text Box 34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2" name="Text Box 34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3" name="Text Box 34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4" name="Text Box 34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5" name="Text Box 34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6" name="Text Box 34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7" name="Text Box 34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8" name="Text Box 34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49" name="Text Box 34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0" name="Text Box 34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1" name="Text Box 34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2" name="Text Box 34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3" name="Text Box 34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4" name="Text Box 34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5" name="Text Box 34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6" name="Text Box 34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7" name="Text Box 34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8" name="Text Box 34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59" name="Text Box 34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0" name="Text Box 34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1" name="Text Box 34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2" name="Text Box 34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3" name="Text Box 34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4" name="Text Box 34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5" name="Text Box 34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6" name="Text Box 34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7" name="Text Box 34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8" name="Text Box 34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69" name="Text Box 34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0" name="Text Box 34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1" name="Text Box 34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2" name="Text Box 34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3" name="Text Box 34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4" name="Text Box 34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5" name="Text Box 34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6" name="Text Box 34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7" name="Text Box 34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8" name="Text Box 34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79" name="Text Box 34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0" name="Text Box 34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1" name="Text Box 34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2" name="Text Box 34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3" name="Text Box 34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4" name="Text Box 35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5" name="Text Box 35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6" name="Text Box 35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7" name="Text Box 35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8" name="Text Box 35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89" name="Text Box 35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0" name="Text Box 35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1" name="Text Box 35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2" name="Text Box 35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3" name="Text Box 35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4" name="Text Box 35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5" name="Text Box 35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6" name="Text Box 35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7" name="Text Box 35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8" name="Text Box 35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899" name="Text Box 35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0" name="Text Box 35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1" name="Text Box 35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2" name="Text Box 35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3" name="Text Box 35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4" name="Text Box 35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5" name="Text Box 35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6" name="Text Box 35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7" name="Text Box 35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8" name="Text Box 35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09" name="Text Box 35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0" name="Text Box 35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1" name="Text Box 35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2" name="Text Box 35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3" name="Text Box 35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4" name="Text Box 35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5" name="Text Box 35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6" name="Text Box 35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7" name="Text Box 35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8" name="Text Box 35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19" name="Text Box 35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0" name="Text Box 35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1" name="Text Box 35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2" name="Text Box 35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3" name="Text Box 35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4" name="Text Box 35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5" name="Text Box 35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6" name="Text Box 35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7" name="Text Box 35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8" name="Text Box 35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29" name="Text Box 35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0" name="Text Box 35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1" name="Text Box 35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2" name="Text Box 35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3" name="Text Box 35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4" name="Text Box 35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5" name="Text Box 35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6" name="Text Box 35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7" name="Text Box 35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8" name="Text Box 35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39" name="Text Box 35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0" name="Text Box 35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1" name="Text Box 35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2" name="Text Box 35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3" name="Text Box 35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4" name="Text Box 35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5" name="Text Box 35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6" name="Text Box 35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7" name="Text Box 35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8" name="Text Box 35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49" name="Text Box 35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0" name="Text Box 35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1" name="Text Box 35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2" name="Text Box 35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3" name="Text Box 35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4" name="Text Box 35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5" name="Text Box 35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6" name="Text Box 35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7" name="Text Box 35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8" name="Text Box 35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59" name="Text Box 35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0" name="Text Box 35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1" name="Text Box 35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2" name="Text Box 35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3" name="Text Box 35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4" name="Text Box 35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5" name="Text Box 35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6" name="Text Box 35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7" name="Text Box 35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8" name="Text Box 35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69" name="Text Box 35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0" name="Text Box 35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1" name="Text Box 35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2" name="Text Box 35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3" name="Text Box 35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4" name="Text Box 35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5" name="Text Box 35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6" name="Text Box 35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7" name="Text Box 35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8" name="Text Box 35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79" name="Text Box 35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0" name="Text Box 35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1" name="Text Box 35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2" name="Text Box 35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3" name="Text Box 35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4" name="Text Box 36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5" name="Text Box 36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6" name="Text Box 36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7" name="Text Box 36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8" name="Text Box 36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89" name="Text Box 36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0" name="Text Box 36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1" name="Text Box 36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2" name="Text Box 36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3" name="Text Box 36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4" name="Text Box 36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5" name="Text Box 36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6" name="Text Box 36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7" name="Text Box 36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8" name="Text Box 36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999" name="Text Box 36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0" name="Text Box 36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1" name="Text Box 36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2" name="Text Box 36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3" name="Text Box 36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4" name="Text Box 36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5" name="Text Box 36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6" name="Text Box 36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7" name="Text Box 36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8" name="Text Box 36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09" name="Text Box 36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0" name="Text Box 36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1" name="Text Box 36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2" name="Text Box 36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3" name="Text Box 36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4" name="Text Box 36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5" name="Text Box 36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6" name="Text Box 36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7" name="Text Box 36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8" name="Text Box 36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19" name="Text Box 36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0" name="Text Box 36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1" name="Text Box 36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2" name="Text Box 36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3" name="Text Box 36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4" name="Text Box 36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5" name="Text Box 36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6" name="Text Box 36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7" name="Text Box 36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8" name="Text Box 36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29" name="Text Box 36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0" name="Text Box 36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1" name="Text Box 36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2" name="Text Box 36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3" name="Text Box 36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4" name="Text Box 36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5" name="Text Box 36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6" name="Text Box 36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7" name="Text Box 36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8" name="Text Box 36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39" name="Text Box 36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0" name="Text Box 36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1" name="Text Box 36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2" name="Text Box 36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3" name="Text Box 36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4" name="Text Box 36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5" name="Text Box 36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6" name="Text Box 36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7" name="Text Box 36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8" name="Text Box 36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49" name="Text Box 36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0" name="Text Box 36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1" name="Text Box 36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2" name="Text Box 36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3" name="Text Box 36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4" name="Text Box 36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5" name="Text Box 36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6" name="Text Box 36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7" name="Text Box 36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8" name="Text Box 36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59" name="Text Box 36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0" name="Text Box 36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1" name="Text Box 36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2" name="Text Box 36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3" name="Text Box 36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4" name="Text Box 36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5" name="Text Box 36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6" name="Text Box 36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7" name="Text Box 36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8" name="Text Box 36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69" name="Text Box 36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0" name="Text Box 36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1" name="Text Box 36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2" name="Text Box 36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3" name="Text Box 36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4" name="Text Box 36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5" name="Text Box 36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6" name="Text Box 36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7" name="Text Box 36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8" name="Text Box 36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79" name="Text Box 36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0" name="Text Box 36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1" name="Text Box 36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2" name="Text Box 36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3" name="Text Box 36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4" name="Text Box 37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5" name="Text Box 37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6" name="Text Box 37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7" name="Text Box 37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8" name="Text Box 37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89" name="Text Box 37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0" name="Text Box 37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1" name="Text Box 37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2" name="Text Box 37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3" name="Text Box 37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4" name="Text Box 37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5" name="Text Box 37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6" name="Text Box 37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7" name="Text Box 37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8" name="Text Box 37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099" name="Text Box 37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0" name="Text Box 37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1" name="Text Box 37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2" name="Text Box 37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3" name="Text Box 37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4" name="Text Box 37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5" name="Text Box 37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6" name="Text Box 37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7" name="Text Box 37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8" name="Text Box 37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09" name="Text Box 37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0" name="Text Box 37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1" name="Text Box 37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2" name="Text Box 37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3" name="Text Box 37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4" name="Text Box 37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5" name="Text Box 37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6" name="Text Box 37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7" name="Text Box 37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8" name="Text Box 37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19" name="Text Box 37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0" name="Text Box 37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1" name="Text Box 37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2" name="Text Box 37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3" name="Text Box 37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4" name="Text Box 37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5" name="Text Box 37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6" name="Text Box 37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7" name="Text Box 37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8" name="Text Box 37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29" name="Text Box 37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0" name="Text Box 37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1" name="Text Box 37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2" name="Text Box 37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3" name="Text Box 37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4" name="Text Box 37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5" name="Text Box 37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6" name="Text Box 37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7" name="Text Box 37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8" name="Text Box 37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39" name="Text Box 37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0" name="Text Box 37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1" name="Text Box 37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2" name="Text Box 37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3" name="Text Box 37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4" name="Text Box 37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5" name="Text Box 37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6" name="Text Box 37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7" name="Text Box 37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8" name="Text Box 37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49" name="Text Box 37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0" name="Text Box 37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1" name="Text Box 37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2" name="Text Box 37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3" name="Text Box 37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4" name="Text Box 37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5" name="Text Box 37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6" name="Text Box 37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7" name="Text Box 37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8" name="Text Box 37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59" name="Text Box 37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0" name="Text Box 37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1" name="Text Box 37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2" name="Text Box 37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3" name="Text Box 37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4" name="Text Box 37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5" name="Text Box 37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6" name="Text Box 37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7" name="Text Box 37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8" name="Text Box 37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69" name="Text Box 37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0" name="Text Box 37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1" name="Text Box 37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2" name="Text Box 37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3" name="Text Box 37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4" name="Text Box 37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5" name="Text Box 37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6" name="Text Box 37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7" name="Text Box 37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8" name="Text Box 37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79" name="Text Box 37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0" name="Text Box 37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1" name="Text Box 37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2" name="Text Box 37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3" name="Text Box 37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4" name="Text Box 38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5" name="Text Box 38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6" name="Text Box 38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7" name="Text Box 38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8" name="Text Box 38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89" name="Text Box 38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0" name="Text Box 38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1" name="Text Box 38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2" name="Text Box 38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3" name="Text Box 38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4" name="Text Box 38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5" name="Text Box 38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6" name="Text Box 38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7" name="Text Box 38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8" name="Text Box 38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199" name="Text Box 38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0" name="Text Box 38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1" name="Text Box 38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2" name="Text Box 38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3" name="Text Box 38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4" name="Text Box 38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5" name="Text Box 38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6" name="Text Box 38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7" name="Text Box 38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8" name="Text Box 38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09" name="Text Box 38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0" name="Text Box 38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1" name="Text Box 38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2" name="Text Box 38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3" name="Text Box 38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4" name="Text Box 38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5" name="Text Box 38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6" name="Text Box 38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7" name="Text Box 38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8" name="Text Box 38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19" name="Text Box 38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0" name="Text Box 38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1" name="Text Box 38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2" name="Text Box 38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3" name="Text Box 38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4" name="Text Box 38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5" name="Text Box 38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6" name="Text Box 38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7" name="Text Box 38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8" name="Text Box 38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29" name="Text Box 38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0" name="Text Box 38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1" name="Text Box 38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2" name="Text Box 38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3" name="Text Box 38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4" name="Text Box 38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5" name="Text Box 38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6" name="Text Box 38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7" name="Text Box 38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8" name="Text Box 38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39" name="Text Box 38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0" name="Text Box 38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1" name="Text Box 38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2" name="Text Box 38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3" name="Text Box 38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4" name="Text Box 38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5" name="Text Box 38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6" name="Text Box 38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7" name="Text Box 38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8" name="Text Box 38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49" name="Text Box 38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0" name="Text Box 38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1" name="Text Box 38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2" name="Text Box 38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3" name="Text Box 38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4" name="Text Box 38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5" name="Text Box 38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6" name="Text Box 38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7" name="Text Box 38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8" name="Text Box 38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59" name="Text Box 38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0" name="Text Box 38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1" name="Text Box 38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2" name="Text Box 38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3" name="Text Box 38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4" name="Text Box 38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5" name="Text Box 38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6" name="Text Box 38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7" name="Text Box 38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8" name="Text Box 38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69" name="Text Box 38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0" name="Text Box 38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1" name="Text Box 38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2" name="Text Box 38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3" name="Text Box 38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4" name="Text Box 38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5" name="Text Box 38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6" name="Text Box 38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7" name="Text Box 38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8" name="Text Box 38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79" name="Text Box 38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0" name="Text Box 38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1" name="Text Box 38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2" name="Text Box 38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3" name="Text Box 38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4" name="Text Box 39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5" name="Text Box 39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6" name="Text Box 39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7" name="Text Box 39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8" name="Text Box 39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89" name="Text Box 39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0" name="Text Box 39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1" name="Text Box 39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2" name="Text Box 39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3" name="Text Box 39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4" name="Text Box 39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5" name="Text Box 39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6" name="Text Box 39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7" name="Text Box 39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8" name="Text Box 39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299" name="Text Box 39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0" name="Text Box 39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1" name="Text Box 39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2" name="Text Box 39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3" name="Text Box 39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4" name="Text Box 39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5" name="Text Box 39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6" name="Text Box 39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7" name="Text Box 39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8" name="Text Box 39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09" name="Text Box 39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0" name="Text Box 39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1" name="Text Box 39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2" name="Text Box 39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3" name="Text Box 39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4" name="Text Box 39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5" name="Text Box 39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6" name="Text Box 39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7" name="Text Box 39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8" name="Text Box 39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19" name="Text Box 39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0" name="Text Box 39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1" name="Text Box 39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2" name="Text Box 39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3" name="Text Box 39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4" name="Text Box 39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5" name="Text Box 39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6" name="Text Box 39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7" name="Text Box 39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8" name="Text Box 39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29" name="Text Box 39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0" name="Text Box 39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1" name="Text Box 39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2" name="Text Box 39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3" name="Text Box 39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4" name="Text Box 39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5" name="Text Box 39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6" name="Text Box 39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7" name="Text Box 39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8" name="Text Box 39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39" name="Text Box 39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0" name="Text Box 39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1" name="Text Box 39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2" name="Text Box 39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3" name="Text Box 39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4" name="Text Box 39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5" name="Text Box 39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6" name="Text Box 39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7" name="Text Box 39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8" name="Text Box 39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49" name="Text Box 39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0" name="Text Box 39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1" name="Text Box 39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2" name="Text Box 39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3" name="Text Box 39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4" name="Text Box 39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5" name="Text Box 39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6" name="Text Box 39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7" name="Text Box 39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8" name="Text Box 39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59" name="Text Box 39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0" name="Text Box 39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1" name="Text Box 39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2" name="Text Box 39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3" name="Text Box 39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4" name="Text Box 39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5" name="Text Box 39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6" name="Text Box 39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7" name="Text Box 39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8" name="Text Box 39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69" name="Text Box 39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0" name="Text Box 39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1" name="Text Box 39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2" name="Text Box 39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3" name="Text Box 39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4" name="Text Box 39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5" name="Text Box 39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6" name="Text Box 39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7" name="Text Box 39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8" name="Text Box 39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79" name="Text Box 39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0" name="Text Box 39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1" name="Text Box 39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2" name="Text Box 39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3" name="Text Box 39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4" name="Text Box 40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5" name="Text Box 40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6" name="Text Box 40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7" name="Text Box 40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8" name="Text Box 40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89" name="Text Box 40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0" name="Text Box 40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1" name="Text Box 40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2" name="Text Box 40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3" name="Text Box 40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4" name="Text Box 40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5" name="Text Box 40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6" name="Text Box 40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7" name="Text Box 40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8" name="Text Box 40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399" name="Text Box 40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0" name="Text Box 40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1" name="Text Box 40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2" name="Text Box 40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3" name="Text Box 40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4" name="Text Box 40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5" name="Text Box 40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6" name="Text Box 40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7" name="Text Box 40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8" name="Text Box 40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09" name="Text Box 40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0" name="Text Box 40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1" name="Text Box 40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2" name="Text Box 40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3" name="Text Box 40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4" name="Text Box 40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5" name="Text Box 40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6" name="Text Box 40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7" name="Text Box 40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8" name="Text Box 40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19" name="Text Box 40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0" name="Text Box 40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1" name="Text Box 40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2" name="Text Box 40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3" name="Text Box 40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4" name="Text Box 40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5" name="Text Box 40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6" name="Text Box 40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7" name="Text Box 40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8" name="Text Box 40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29" name="Text Box 40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0" name="Text Box 40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1" name="Text Box 40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2" name="Text Box 40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3" name="Text Box 40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4" name="Text Box 40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5" name="Text Box 40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6" name="Text Box 40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7" name="Text Box 40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8" name="Text Box 40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39" name="Text Box 40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0" name="Text Box 40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1" name="Text Box 40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2" name="Text Box 40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3" name="Text Box 40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4" name="Text Box 40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5" name="Text Box 40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6" name="Text Box 40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7" name="Text Box 40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8" name="Text Box 40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49" name="Text Box 40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0" name="Text Box 40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1" name="Text Box 40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2" name="Text Box 40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3" name="Text Box 40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4" name="Text Box 40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5" name="Text Box 40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6" name="Text Box 40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7" name="Text Box 40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8" name="Text Box 40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59" name="Text Box 40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0" name="Text Box 40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1" name="Text Box 40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2" name="Text Box 40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3" name="Text Box 40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4" name="Text Box 40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5" name="Text Box 40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6" name="Text Box 40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7" name="Text Box 40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8" name="Text Box 40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69" name="Text Box 40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0" name="Text Box 40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1" name="Text Box 40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2" name="Text Box 40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3" name="Text Box 40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4" name="Text Box 40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5" name="Text Box 40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6" name="Text Box 40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7" name="Text Box 40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8" name="Text Box 40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79" name="Text Box 40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0" name="Text Box 40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1" name="Text Box 40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2" name="Text Box 40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3" name="Text Box 40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4" name="Text Box 41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5" name="Text Box 41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6" name="Text Box 41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7" name="Text Box 41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8" name="Text Box 41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89" name="Text Box 41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0" name="Text Box 41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1" name="Text Box 41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2" name="Text Box 41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3" name="Text Box 41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4" name="Text Box 41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5" name="Text Box 41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6" name="Text Box 41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7" name="Text Box 41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8" name="Text Box 41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499" name="Text Box 41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0" name="Text Box 41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1" name="Text Box 41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2" name="Text Box 41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3" name="Text Box 41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4" name="Text Box 41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5" name="Text Box 41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6" name="Text Box 41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7" name="Text Box 41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8" name="Text Box 41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09" name="Text Box 41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0" name="Text Box 41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1" name="Text Box 41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2" name="Text Box 41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3" name="Text Box 41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4" name="Text Box 41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5" name="Text Box 41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6" name="Text Box 41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7" name="Text Box 41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8" name="Text Box 41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19" name="Text Box 41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0" name="Text Box 41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1" name="Text Box 41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2" name="Text Box 41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3" name="Text Box 41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4" name="Text Box 41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5" name="Text Box 41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6" name="Text Box 41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7" name="Text Box 41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8" name="Text Box 41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29" name="Text Box 41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0" name="Text Box 41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1" name="Text Box 41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2" name="Text Box 41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3" name="Text Box 41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4" name="Text Box 41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5" name="Text Box 41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6" name="Text Box 41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7" name="Text Box 41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8" name="Text Box 41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39" name="Text Box 41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0" name="Text Box 41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1" name="Text Box 41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2" name="Text Box 41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3" name="Text Box 41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4" name="Text Box 41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5" name="Text Box 41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6" name="Text Box 41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7" name="Text Box 41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8" name="Text Box 41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49" name="Text Box 41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0" name="Text Box 41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1" name="Text Box 41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2" name="Text Box 41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3" name="Text Box 41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4" name="Text Box 41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5" name="Text Box 41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6" name="Text Box 41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7" name="Text Box 41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8" name="Text Box 41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59" name="Text Box 41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0" name="Text Box 41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1" name="Text Box 41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2" name="Text Box 41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3" name="Text Box 41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4" name="Text Box 41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5" name="Text Box 41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6" name="Text Box 41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7" name="Text Box 41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8" name="Text Box 41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69" name="Text Box 41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0" name="Text Box 41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1" name="Text Box 41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2" name="Text Box 41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3" name="Text Box 41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4" name="Text Box 41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5" name="Text Box 41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6" name="Text Box 41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7" name="Text Box 41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8" name="Text Box 41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79" name="Text Box 41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0" name="Text Box 41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1" name="Text Box 41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2" name="Text Box 41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3" name="Text Box 41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4" name="Text Box 42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5" name="Text Box 42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6" name="Text Box 42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7" name="Text Box 42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8" name="Text Box 42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89" name="Text Box 42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0" name="Text Box 42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1" name="Text Box 42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2" name="Text Box 42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3" name="Text Box 42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4" name="Text Box 42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5" name="Text Box 42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6" name="Text Box 42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7" name="Text Box 42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8" name="Text Box 42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599" name="Text Box 42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0" name="Text Box 42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1" name="Text Box 42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2" name="Text Box 42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3" name="Text Box 42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4" name="Text Box 42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5" name="Text Box 42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6" name="Text Box 42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7" name="Text Box 42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8" name="Text Box 42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09" name="Text Box 42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0" name="Text Box 42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1" name="Text Box 42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2" name="Text Box 42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3" name="Text Box 42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4" name="Text Box 42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5" name="Text Box 42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6" name="Text Box 42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7" name="Text Box 42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8" name="Text Box 42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19" name="Text Box 42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0" name="Text Box 42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1" name="Text Box 42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2" name="Text Box 42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3" name="Text Box 42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4" name="Text Box 42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5" name="Text Box 42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6" name="Text Box 42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7" name="Text Box 42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8" name="Text Box 42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29" name="Text Box 42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0" name="Text Box 42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1" name="Text Box 42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2" name="Text Box 42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3" name="Text Box 42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4" name="Text Box 42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5" name="Text Box 42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6" name="Text Box 42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7" name="Text Box 42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8" name="Text Box 42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39" name="Text Box 42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0" name="Text Box 42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1" name="Text Box 42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2" name="Text Box 42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3" name="Text Box 42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4" name="Text Box 42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5" name="Text Box 42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6" name="Text Box 42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7" name="Text Box 42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8" name="Text Box 42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49" name="Text Box 42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0" name="Text Box 42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1" name="Text Box 42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2" name="Text Box 42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3" name="Text Box 42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4" name="Text Box 42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5" name="Text Box 42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6" name="Text Box 42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7" name="Text Box 42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8" name="Text Box 42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59" name="Text Box 42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0" name="Text Box 42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1" name="Text Box 42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2" name="Text Box 42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3" name="Text Box 42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4" name="Text Box 42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5" name="Text Box 42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6" name="Text Box 42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7" name="Text Box 42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8" name="Text Box 42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69" name="Text Box 42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0" name="Text Box 42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1" name="Text Box 42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2" name="Text Box 42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3" name="Text Box 42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4" name="Text Box 42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5" name="Text Box 42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6" name="Text Box 42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7" name="Text Box 42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8" name="Text Box 42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79" name="Text Box 42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0" name="Text Box 42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1" name="Text Box 42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2" name="Text Box 42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3" name="Text Box 42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4" name="Text Box 43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5" name="Text Box 43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6" name="Text Box 43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7" name="Text Box 43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8" name="Text Box 43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89" name="Text Box 43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0" name="Text Box 43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1" name="Text Box 43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2" name="Text Box 43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3" name="Text Box 43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4" name="Text Box 43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5" name="Text Box 43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6" name="Text Box 43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7" name="Text Box 43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8" name="Text Box 43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699" name="Text Box 43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0" name="Text Box 43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1" name="Text Box 43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2" name="Text Box 43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3" name="Text Box 43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4" name="Text Box 43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5" name="Text Box 43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6" name="Text Box 43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7" name="Text Box 43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8" name="Text Box 43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09" name="Text Box 43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0" name="Text Box 43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1" name="Text Box 43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2" name="Text Box 43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3" name="Text Box 43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4" name="Text Box 43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5" name="Text Box 43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6" name="Text Box 43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7" name="Text Box 43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8" name="Text Box 43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19" name="Text Box 43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0" name="Text Box 43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1" name="Text Box 43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2" name="Text Box 43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3" name="Text Box 43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4" name="Text Box 43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5" name="Text Box 43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6" name="Text Box 43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7" name="Text Box 43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8" name="Text Box 43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29" name="Text Box 43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0" name="Text Box 43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1" name="Text Box 43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2" name="Text Box 43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3" name="Text Box 43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4" name="Text Box 43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5" name="Text Box 43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6" name="Text Box 43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7" name="Text Box 43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8" name="Text Box 43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39" name="Text Box 43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0" name="Text Box 43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1" name="Text Box 43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2" name="Text Box 43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3" name="Text Box 43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4" name="Text Box 43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5" name="Text Box 43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6" name="Text Box 43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7" name="Text Box 43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8" name="Text Box 43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49" name="Text Box 43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0" name="Text Box 43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1" name="Text Box 43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2" name="Text Box 43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3" name="Text Box 43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4" name="Text Box 43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5" name="Text Box 43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6" name="Text Box 43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7" name="Text Box 43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8" name="Text Box 43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59" name="Text Box 43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0" name="Text Box 43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1" name="Text Box 43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2" name="Text Box 43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3" name="Text Box 43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4" name="Text Box 43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5" name="Text Box 43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6" name="Text Box 43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7" name="Text Box 43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8" name="Text Box 43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69" name="Text Box 43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0" name="Text Box 43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1" name="Text Box 43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2" name="Text Box 43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3" name="Text Box 43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4" name="Text Box 43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5" name="Text Box 43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6" name="Text Box 43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7" name="Text Box 43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8" name="Text Box 43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79" name="Text Box 43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0" name="Text Box 43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1" name="Text Box 43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2" name="Text Box 43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3" name="Text Box 43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4" name="Text Box 44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5" name="Text Box 44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6" name="Text Box 44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7" name="Text Box 44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8" name="Text Box 44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89" name="Text Box 44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0" name="Text Box 44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1" name="Text Box 44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2" name="Text Box 44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3" name="Text Box 44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4" name="Text Box 44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5" name="Text Box 44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6" name="Text Box 44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7" name="Text Box 44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8" name="Text Box 44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799" name="Text Box 44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0" name="Text Box 44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1" name="Text Box 44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2" name="Text Box 44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3" name="Text Box 44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4" name="Text Box 44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5" name="Text Box 44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6" name="Text Box 44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7" name="Text Box 44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8" name="Text Box 44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09" name="Text Box 44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0" name="Text Box 44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1" name="Text Box 44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2" name="Text Box 44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3" name="Text Box 44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4" name="Text Box 44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5" name="Text Box 44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6" name="Text Box 44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7" name="Text Box 44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8" name="Text Box 44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19" name="Text Box 44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0" name="Text Box 44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1" name="Text Box 44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2" name="Text Box 44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3" name="Text Box 44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4" name="Text Box 44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5" name="Text Box 44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6" name="Text Box 44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7" name="Text Box 44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8" name="Text Box 44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29" name="Text Box 44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0" name="Text Box 44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1" name="Text Box 44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2" name="Text Box 44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3" name="Text Box 44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4" name="Text Box 44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5" name="Text Box 44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6" name="Text Box 44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7" name="Text Box 44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8" name="Text Box 44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39" name="Text Box 44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0" name="Text Box 44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1" name="Text Box 44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2" name="Text Box 44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3" name="Text Box 44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4" name="Text Box 44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5" name="Text Box 44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6" name="Text Box 44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7" name="Text Box 44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8" name="Text Box 44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49" name="Text Box 44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0" name="Text Box 44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1" name="Text Box 44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2" name="Text Box 44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3" name="Text Box 44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4" name="Text Box 44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5" name="Text Box 44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6" name="Text Box 44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7" name="Text Box 44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8" name="Text Box 44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59" name="Text Box 44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0" name="Text Box 44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1" name="Text Box 44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2" name="Text Box 44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3" name="Text Box 44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4" name="Text Box 44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5" name="Text Box 44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6" name="Text Box 44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7" name="Text Box 44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8" name="Text Box 44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69" name="Text Box 44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0" name="Text Box 44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1" name="Text Box 44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2" name="Text Box 44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3" name="Text Box 44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4" name="Text Box 44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5" name="Text Box 44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6" name="Text Box 44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7" name="Text Box 44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8" name="Text Box 44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79" name="Text Box 44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0" name="Text Box 44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1" name="Text Box 44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2" name="Text Box 44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3" name="Text Box 44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4" name="Text Box 45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5" name="Text Box 45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6" name="Text Box 45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7" name="Text Box 45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8" name="Text Box 45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89" name="Text Box 45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0" name="Text Box 45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1" name="Text Box 45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2" name="Text Box 45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3" name="Text Box 45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4" name="Text Box 45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5" name="Text Box 45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6" name="Text Box 45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7" name="Text Box 45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8" name="Text Box 45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899" name="Text Box 45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0" name="Text Box 45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1" name="Text Box 45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2" name="Text Box 45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3" name="Text Box 45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4" name="Text Box 45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5" name="Text Box 45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6" name="Text Box 45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7" name="Text Box 45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8" name="Text Box 45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09" name="Text Box 45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0" name="Text Box 45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1" name="Text Box 45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2" name="Text Box 45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3" name="Text Box 45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4" name="Text Box 45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5" name="Text Box 45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6" name="Text Box 45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7" name="Text Box 45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8" name="Text Box 45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19" name="Text Box 45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0" name="Text Box 45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1" name="Text Box 45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2" name="Text Box 45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3" name="Text Box 45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4" name="Text Box 45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5" name="Text Box 45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6" name="Text Box 45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7" name="Text Box 45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8" name="Text Box 45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29" name="Text Box 45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0" name="Text Box 45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1" name="Text Box 45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2" name="Text Box 45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3" name="Text Box 45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4" name="Text Box 45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5" name="Text Box 45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6" name="Text Box 45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7" name="Text Box 45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8" name="Text Box 45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39" name="Text Box 45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0" name="Text Box 45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1" name="Text Box 45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2" name="Text Box 45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3" name="Text Box 45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4" name="Text Box 45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5" name="Text Box 45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6" name="Text Box 45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7" name="Text Box 45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8" name="Text Box 45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49" name="Text Box 45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0" name="Text Box 45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1" name="Text Box 45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2" name="Text Box 45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3" name="Text Box 45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4" name="Text Box 45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5" name="Text Box 45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6" name="Text Box 45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7" name="Text Box 45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8" name="Text Box 45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59" name="Text Box 45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0" name="Text Box 45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1" name="Text Box 45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2" name="Text Box 45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3" name="Text Box 45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4" name="Text Box 45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5" name="Text Box 45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6" name="Text Box 45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7" name="Text Box 45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8" name="Text Box 45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69" name="Text Box 45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0" name="Text Box 45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1" name="Text Box 45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2" name="Text Box 45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3" name="Text Box 45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4" name="Text Box 45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5" name="Text Box 45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6" name="Text Box 45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7" name="Text Box 45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8" name="Text Box 45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79" name="Text Box 45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0" name="Text Box 45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1" name="Text Box 45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2" name="Text Box 45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3" name="Text Box 45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4" name="Text Box 46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5" name="Text Box 46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6" name="Text Box 46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7" name="Text Box 46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8" name="Text Box 46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89" name="Text Box 46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0" name="Text Box 46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1" name="Text Box 46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2" name="Text Box 46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3" name="Text Box 46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4" name="Text Box 46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5" name="Text Box 46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6" name="Text Box 46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7" name="Text Box 46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8" name="Text Box 46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1999" name="Text Box 46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0" name="Text Box 46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1" name="Text Box 46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2" name="Text Box 46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3" name="Text Box 46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4" name="Text Box 46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5" name="Text Box 46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6" name="Text Box 46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7" name="Text Box 46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8" name="Text Box 46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09" name="Text Box 46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0" name="Text Box 46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1" name="Text Box 46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2" name="Text Box 46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3" name="Text Box 46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4" name="Text Box 46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5" name="Text Box 46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6" name="Text Box 46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7" name="Text Box 46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8" name="Text Box 46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19" name="Text Box 46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0" name="Text Box 46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1" name="Text Box 46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2" name="Text Box 46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3" name="Text Box 46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4" name="Text Box 46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5" name="Text Box 46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6" name="Text Box 46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7" name="Text Box 46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8" name="Text Box 46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29" name="Text Box 46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0" name="Text Box 46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1" name="Text Box 46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2" name="Text Box 46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3" name="Text Box 46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4" name="Text Box 46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5" name="Text Box 46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6" name="Text Box 46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7" name="Text Box 46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8" name="Text Box 46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39" name="Text Box 46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0" name="Text Box 46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1" name="Text Box 46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2" name="Text Box 46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3" name="Text Box 46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4" name="Text Box 46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5" name="Text Box 46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6" name="Text Box 46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7" name="Text Box 46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8" name="Text Box 46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49" name="Text Box 46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0" name="Text Box 46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1" name="Text Box 46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2" name="Text Box 46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3" name="Text Box 46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4" name="Text Box 46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5" name="Text Box 46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6" name="Text Box 46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7" name="Text Box 46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8" name="Text Box 46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59" name="Text Box 46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0" name="Text Box 46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1" name="Text Box 46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2" name="Text Box 46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3" name="Text Box 46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4" name="Text Box 46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5" name="Text Box 46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6" name="Text Box 46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7" name="Text Box 46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8" name="Text Box 46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69" name="Text Box 46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0" name="Text Box 46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1" name="Text Box 46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2" name="Text Box 46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3" name="Text Box 46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4" name="Text Box 46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5" name="Text Box 46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6" name="Text Box 46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7" name="Text Box 46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8" name="Text Box 46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79" name="Text Box 46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0" name="Text Box 46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1" name="Text Box 46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2" name="Text Box 46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3" name="Text Box 46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4" name="Text Box 47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5" name="Text Box 47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6" name="Text Box 47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7" name="Text Box 47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8" name="Text Box 47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89" name="Text Box 47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0" name="Text Box 47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1" name="Text Box 47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2" name="Text Box 47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3" name="Text Box 47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4" name="Text Box 47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5" name="Text Box 47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6" name="Text Box 47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7" name="Text Box 47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8" name="Text Box 47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099" name="Text Box 47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0" name="Text Box 47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1" name="Text Box 47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2" name="Text Box 47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3" name="Text Box 47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4" name="Text Box 47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5" name="Text Box 47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6" name="Text Box 47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7" name="Text Box 47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8" name="Text Box 47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09" name="Text Box 47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0" name="Text Box 47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1" name="Text Box 47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2" name="Text Box 47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3" name="Text Box 47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4" name="Text Box 47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5" name="Text Box 47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6" name="Text Box 47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7" name="Text Box 47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8" name="Text Box 47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19" name="Text Box 47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0" name="Text Box 47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1" name="Text Box 47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2" name="Text Box 47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3" name="Text Box 47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4" name="Text Box 47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5" name="Text Box 47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6" name="Text Box 47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7" name="Text Box 47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8" name="Text Box 47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29" name="Text Box 47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0" name="Text Box 47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1" name="Text Box 47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2" name="Text Box 47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3" name="Text Box 47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4" name="Text Box 47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5" name="Text Box 47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6" name="Text Box 47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7" name="Text Box 47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8" name="Text Box 47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39" name="Text Box 47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0" name="Text Box 47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1" name="Text Box 47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2" name="Text Box 47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3" name="Text Box 47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4" name="Text Box 47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5" name="Text Box 47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6" name="Text Box 47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7" name="Text Box 47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8" name="Text Box 47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49" name="Text Box 47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0" name="Text Box 47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1" name="Text Box 47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2" name="Text Box 47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3" name="Text Box 47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4" name="Text Box 47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5" name="Text Box 47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6" name="Text Box 47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7" name="Text Box 47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8" name="Text Box 47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59" name="Text Box 47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0" name="Text Box 47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1" name="Text Box 47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2" name="Text Box 47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3" name="Text Box 47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4" name="Text Box 47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5" name="Text Box 47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6" name="Text Box 47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7" name="Text Box 47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8" name="Text Box 47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69" name="Text Box 47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0" name="Text Box 47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1" name="Text Box 47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2" name="Text Box 47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3" name="Text Box 47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4" name="Text Box 47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5" name="Text Box 47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6" name="Text Box 47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7" name="Text Box 47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8" name="Text Box 47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79" name="Text Box 47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0" name="Text Box 47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1" name="Text Box 47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2" name="Text Box 47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3" name="Text Box 47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4" name="Text Box 48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5" name="Text Box 48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6" name="Text Box 48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7" name="Text Box 48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8" name="Text Box 48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89" name="Text Box 48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0" name="Text Box 48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1" name="Text Box 48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2" name="Text Box 48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3" name="Text Box 48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4" name="Text Box 48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5" name="Text Box 48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6" name="Text Box 48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7" name="Text Box 48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8" name="Text Box 48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199" name="Text Box 48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0" name="Text Box 48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1" name="Text Box 48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2" name="Text Box 48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3" name="Text Box 48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4" name="Text Box 48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5" name="Text Box 48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6" name="Text Box 48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7" name="Text Box 48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8" name="Text Box 48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09" name="Text Box 48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0" name="Text Box 48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1" name="Text Box 48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2" name="Text Box 48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3" name="Text Box 48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4" name="Text Box 48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5" name="Text Box 48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6" name="Text Box 48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7" name="Text Box 48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8" name="Text Box 48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19" name="Text Box 48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0" name="Text Box 48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1" name="Text Box 48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2" name="Text Box 48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3" name="Text Box 48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4" name="Text Box 48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5" name="Text Box 48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6" name="Text Box 48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7" name="Text Box 48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8" name="Text Box 48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29" name="Text Box 48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0" name="Text Box 48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1" name="Text Box 48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2" name="Text Box 48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3" name="Text Box 48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4" name="Text Box 48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5" name="Text Box 48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6" name="Text Box 48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7" name="Text Box 48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8" name="Text Box 48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39" name="Text Box 48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0" name="Text Box 48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1" name="Text Box 48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2" name="Text Box 48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3" name="Text Box 48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4" name="Text Box 48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5" name="Text Box 48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6" name="Text Box 48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7" name="Text Box 48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8" name="Text Box 48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49" name="Text Box 48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0" name="Text Box 48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1" name="Text Box 48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2" name="Text Box 48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3" name="Text Box 48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4" name="Text Box 48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5" name="Text Box 48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6" name="Text Box 48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7" name="Text Box 48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8" name="Text Box 48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59" name="Text Box 48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0" name="Text Box 48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1" name="Text Box 48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2" name="Text Box 48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3" name="Text Box 48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4" name="Text Box 48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5" name="Text Box 48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6" name="Text Box 48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7" name="Text Box 48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8" name="Text Box 48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69" name="Text Box 48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0" name="Text Box 48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1" name="Text Box 48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2" name="Text Box 48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3" name="Text Box 48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4" name="Text Box 48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5" name="Text Box 48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6" name="Text Box 48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7" name="Text Box 48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8" name="Text Box 48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79" name="Text Box 48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0" name="Text Box 48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1" name="Text Box 48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2" name="Text Box 48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3" name="Text Box 48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4" name="Text Box 49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5" name="Text Box 49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6" name="Text Box 49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7" name="Text Box 49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8" name="Text Box 49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89" name="Text Box 49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0" name="Text Box 49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1" name="Text Box 49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2" name="Text Box 49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3" name="Text Box 49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4" name="Text Box 49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5" name="Text Box 49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6" name="Text Box 49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7" name="Text Box 49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8" name="Text Box 49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299" name="Text Box 49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0" name="Text Box 49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1" name="Text Box 49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2" name="Text Box 49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3" name="Text Box 49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4" name="Text Box 49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5" name="Text Box 49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6" name="Text Box 49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7" name="Text Box 49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8" name="Text Box 49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09" name="Text Box 49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0" name="Text Box 49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1" name="Text Box 49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2" name="Text Box 49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3" name="Text Box 49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4" name="Text Box 49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5" name="Text Box 49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6" name="Text Box 49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7" name="Text Box 49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8" name="Text Box 49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19" name="Text Box 49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0" name="Text Box 49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1" name="Text Box 49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2" name="Text Box 49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3" name="Text Box 49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4" name="Text Box 49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5" name="Text Box 49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6" name="Text Box 49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7" name="Text Box 49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8" name="Text Box 49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29" name="Text Box 49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0" name="Text Box 49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1" name="Text Box 49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2" name="Text Box 49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3" name="Text Box 49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4" name="Text Box 49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5" name="Text Box 49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6" name="Text Box 49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7" name="Text Box 49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8" name="Text Box 49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39" name="Text Box 49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0" name="Text Box 49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1" name="Text Box 49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2" name="Text Box 49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3" name="Text Box 49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4" name="Text Box 49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5" name="Text Box 49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6" name="Text Box 49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7" name="Text Box 49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8" name="Text Box 49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49" name="Text Box 49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0" name="Text Box 49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1" name="Text Box 49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2" name="Text Box 49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3" name="Text Box 49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4" name="Text Box 49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5" name="Text Box 49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6" name="Text Box 49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7" name="Text Box 49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8" name="Text Box 49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59" name="Text Box 49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0" name="Text Box 49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1" name="Text Box 49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2" name="Text Box 49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3" name="Text Box 49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4" name="Text Box 49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5" name="Text Box 49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6" name="Text Box 49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7" name="Text Box 49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8" name="Text Box 49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69" name="Text Box 49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0" name="Text Box 49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1" name="Text Box 49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2" name="Text Box 49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3" name="Text Box 49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4" name="Text Box 49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5" name="Text Box 49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6" name="Text Box 49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7" name="Text Box 49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8" name="Text Box 49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79" name="Text Box 49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0" name="Text Box 49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1" name="Text Box 49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2" name="Text Box 49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3" name="Text Box 49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4" name="Text Box 50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5" name="Text Box 50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6" name="Text Box 50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7" name="Text Box 50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8" name="Text Box 50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89" name="Text Box 50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0" name="Text Box 50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1" name="Text Box 50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2" name="Text Box 50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3" name="Text Box 50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4" name="Text Box 50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5" name="Text Box 50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6" name="Text Box 50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7" name="Text Box 50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8" name="Text Box 50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399" name="Text Box 50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0" name="Text Box 50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1" name="Text Box 50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2" name="Text Box 50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3" name="Text Box 50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4" name="Text Box 50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5" name="Text Box 50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6" name="Text Box 50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7" name="Text Box 50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8" name="Text Box 50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09" name="Text Box 50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0" name="Text Box 50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1" name="Text Box 50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2" name="Text Box 50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3" name="Text Box 50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4" name="Text Box 50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5" name="Text Box 50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6" name="Text Box 50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7" name="Text Box 50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8" name="Text Box 50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19" name="Text Box 50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0" name="Text Box 50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1" name="Text Box 50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2" name="Text Box 50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3" name="Text Box 50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4" name="Text Box 50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5" name="Text Box 50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6" name="Text Box 50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7" name="Text Box 50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8" name="Text Box 50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29" name="Text Box 50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0" name="Text Box 50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1" name="Text Box 50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2" name="Text Box 50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3" name="Text Box 50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4" name="Text Box 50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5" name="Text Box 50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6" name="Text Box 50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7" name="Text Box 50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8" name="Text Box 50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39" name="Text Box 50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0" name="Text Box 50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1" name="Text Box 50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2" name="Text Box 50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3" name="Text Box 50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4" name="Text Box 50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5" name="Text Box 50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6" name="Text Box 50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7" name="Text Box 50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8" name="Text Box 50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49" name="Text Box 50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0" name="Text Box 50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1" name="Text Box 50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2" name="Text Box 50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3" name="Text Box 50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4" name="Text Box 50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5" name="Text Box 50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6" name="Text Box 50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7" name="Text Box 50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8" name="Text Box 50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59" name="Text Box 50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0" name="Text Box 50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1" name="Text Box 50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2" name="Text Box 50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3" name="Text Box 50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4" name="Text Box 50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5" name="Text Box 50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6" name="Text Box 50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7" name="Text Box 50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8" name="Text Box 50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69" name="Text Box 50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0" name="Text Box 50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1" name="Text Box 50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2" name="Text Box 50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3" name="Text Box 50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4" name="Text Box 50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5" name="Text Box 50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6" name="Text Box 50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7" name="Text Box 50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8" name="Text Box 50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79" name="Text Box 50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0" name="Text Box 50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1" name="Text Box 50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2" name="Text Box 50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3" name="Text Box 50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4" name="Text Box 51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5" name="Text Box 51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6" name="Text Box 51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7" name="Text Box 51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8" name="Text Box 51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89" name="Text Box 51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0" name="Text Box 51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1" name="Text Box 51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2" name="Text Box 51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3" name="Text Box 51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4" name="Text Box 51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5" name="Text Box 51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6" name="Text Box 51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7" name="Text Box 51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8" name="Text Box 51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499" name="Text Box 51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0" name="Text Box 51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1" name="Text Box 51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2" name="Text Box 51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3" name="Text Box 51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4" name="Text Box 51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5" name="Text Box 51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6" name="Text Box 51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7" name="Text Box 51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8" name="Text Box 51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09" name="Text Box 51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0" name="Text Box 51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1" name="Text Box 51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2" name="Text Box 51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3" name="Text Box 51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4" name="Text Box 51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5" name="Text Box 51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6" name="Text Box 51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7" name="Text Box 51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8" name="Text Box 51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19" name="Text Box 51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0" name="Text Box 51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1" name="Text Box 51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2" name="Text Box 51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3" name="Text Box 51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4" name="Text Box 51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5" name="Text Box 51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6" name="Text Box 51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7" name="Text Box 51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8" name="Text Box 51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29" name="Text Box 51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0" name="Text Box 51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1" name="Text Box 51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2" name="Text Box 51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3" name="Text Box 51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4" name="Text Box 51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5" name="Text Box 51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6" name="Text Box 51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7" name="Text Box 51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8" name="Text Box 51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39" name="Text Box 51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0" name="Text Box 51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1" name="Text Box 51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2" name="Text Box 51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3" name="Text Box 51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4" name="Text Box 51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5" name="Text Box 51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6" name="Text Box 51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7" name="Text Box 51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8" name="Text Box 51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49" name="Text Box 51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0" name="Text Box 51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1" name="Text Box 51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2" name="Text Box 51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3" name="Text Box 51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4" name="Text Box 51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5" name="Text Box 51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6" name="Text Box 51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7" name="Text Box 51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8" name="Text Box 51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59" name="Text Box 51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0" name="Text Box 51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1" name="Text Box 51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2" name="Text Box 51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3" name="Text Box 51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4" name="Text Box 51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5" name="Text Box 51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6" name="Text Box 51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7" name="Text Box 51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8" name="Text Box 51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69" name="Text Box 51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0" name="Text Box 51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1" name="Text Box 51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2" name="Text Box 51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3" name="Text Box 51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4" name="Text Box 51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5" name="Text Box 51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6" name="Text Box 51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7" name="Text Box 51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8" name="Text Box 51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79" name="Text Box 51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0" name="Text Box 51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1" name="Text Box 51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2" name="Text Box 51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3" name="Text Box 51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4" name="Text Box 52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5" name="Text Box 52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6" name="Text Box 52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7" name="Text Box 52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8" name="Text Box 52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89" name="Text Box 52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0" name="Text Box 52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1" name="Text Box 52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2" name="Text Box 52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3" name="Text Box 52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4" name="Text Box 52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5" name="Text Box 52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6" name="Text Box 52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7" name="Text Box 52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8" name="Text Box 52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599" name="Text Box 52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0" name="Text Box 52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1" name="Text Box 52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2" name="Text Box 52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3" name="Text Box 52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4" name="Text Box 52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5" name="Text Box 52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6" name="Text Box 52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7" name="Text Box 52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8" name="Text Box 52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09" name="Text Box 52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0" name="Text Box 52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1" name="Text Box 52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2" name="Text Box 52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3" name="Text Box 52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4" name="Text Box 52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5" name="Text Box 52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6" name="Text Box 52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7" name="Text Box 52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8" name="Text Box 52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19" name="Text Box 52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0" name="Text Box 52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1" name="Text Box 52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2" name="Text Box 52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3" name="Text Box 52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4" name="Text Box 52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5" name="Text Box 52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6" name="Text Box 52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7" name="Text Box 52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8" name="Text Box 52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29" name="Text Box 52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0" name="Text Box 52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1" name="Text Box 52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2" name="Text Box 52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3" name="Text Box 52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4" name="Text Box 52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5" name="Text Box 52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6" name="Text Box 52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7" name="Text Box 52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8" name="Text Box 52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39" name="Text Box 52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0" name="Text Box 52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1" name="Text Box 52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2" name="Text Box 52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3" name="Text Box 52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4" name="Text Box 52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5" name="Text Box 52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6" name="Text Box 52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7" name="Text Box 52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8" name="Text Box 52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49" name="Text Box 52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0" name="Text Box 52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1" name="Text Box 52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2" name="Text Box 52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3" name="Text Box 52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4" name="Text Box 52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5" name="Text Box 52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6" name="Text Box 52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7" name="Text Box 52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8" name="Text Box 52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59" name="Text Box 52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0" name="Text Box 52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1" name="Text Box 52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2" name="Text Box 52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3" name="Text Box 52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4" name="Text Box 52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5" name="Text Box 52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6" name="Text Box 52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7" name="Text Box 52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8" name="Text Box 52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69" name="Text Box 52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0" name="Text Box 52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1" name="Text Box 52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2" name="Text Box 52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3" name="Text Box 52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4" name="Text Box 52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5" name="Text Box 52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6" name="Text Box 52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7" name="Text Box 52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8" name="Text Box 52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79" name="Text Box 52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0" name="Text Box 52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1" name="Text Box 52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2" name="Text Box 52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3" name="Text Box 52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4" name="Text Box 53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5" name="Text Box 53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6" name="Text Box 53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7" name="Text Box 53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8" name="Text Box 53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89" name="Text Box 53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0" name="Text Box 53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1" name="Text Box 53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2" name="Text Box 530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3" name="Text Box 530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4" name="Text Box 531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5" name="Text Box 531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6" name="Text Box 531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7" name="Text Box 531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8" name="Text Box 531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699" name="Text Box 531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0" name="Text Box 531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1" name="Text Box 531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2" name="Text Box 531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3" name="Text Box 531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4" name="Text Box 532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5" name="Text Box 532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6" name="Text Box 532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7" name="Text Box 532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8" name="Text Box 532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09" name="Text Box 532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0" name="Text Box 532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1" name="Text Box 532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2" name="Text Box 532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3" name="Text Box 532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4" name="Text Box 533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5" name="Text Box 533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6" name="Text Box 533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7" name="Text Box 533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8" name="Text Box 533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19" name="Text Box 533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0" name="Text Box 533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1" name="Text Box 533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2" name="Text Box 533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3" name="Text Box 533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4" name="Text Box 534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5" name="Text Box 534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6" name="Text Box 534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7" name="Text Box 534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8" name="Text Box 534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29" name="Text Box 534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0" name="Text Box 534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1" name="Text Box 534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2" name="Text Box 534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3" name="Text Box 534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4" name="Text Box 535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5" name="Text Box 535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6" name="Text Box 535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7" name="Text Box 535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8" name="Text Box 535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39" name="Text Box 535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0" name="Text Box 535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1" name="Text Box 535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2" name="Text Box 535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3" name="Text Box 535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4" name="Text Box 536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5" name="Text Box 536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6" name="Text Box 536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7" name="Text Box 536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8" name="Text Box 536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49" name="Text Box 536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0" name="Text Box 536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1" name="Text Box 536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2" name="Text Box 536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3" name="Text Box 536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4" name="Text Box 537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5" name="Text Box 537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6" name="Text Box 537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7" name="Text Box 537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8" name="Text Box 537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59" name="Text Box 537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0" name="Text Box 537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1" name="Text Box 537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2" name="Text Box 537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3" name="Text Box 537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4" name="Text Box 538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5" name="Text Box 538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6" name="Text Box 538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7" name="Text Box 538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8" name="Text Box 538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69" name="Text Box 538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0" name="Text Box 538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1" name="Text Box 538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2" name="Text Box 538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3" name="Text Box 538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4" name="Text Box 539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5" name="Text Box 539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6" name="Text Box 539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7" name="Text Box 539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8" name="Text Box 539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79" name="Text Box 539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0" name="Text Box 539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1" name="Text Box 539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2" name="Text Box 5398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3" name="Text Box 5399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4" name="Text Box 5400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5" name="Text Box 5401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6" name="Text Box 5402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7" name="Text Box 5403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8" name="Text Box 5404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89" name="Text Box 5405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90" name="Text Box 5406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85725</xdr:colOff>
      <xdr:row>493</xdr:row>
      <xdr:rowOff>19050</xdr:rowOff>
    </xdr:to>
    <xdr:sp macro="" textlink="">
      <xdr:nvSpPr>
        <xdr:cNvPr id="2791" name="Text Box 5407"/>
        <xdr:cNvSpPr txBox="1">
          <a:spLocks noChangeArrowheads="1"/>
        </xdr:cNvSpPr>
      </xdr:nvSpPr>
      <xdr:spPr bwMode="auto">
        <a:xfrm>
          <a:off x="4686300" y="9372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2" name="Text Box 5427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3" name="Text Box 5428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4" name="Text Box 5429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5" name="Text Box 5430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6" name="Text Box 5431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7" name="Text Box 5432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8" name="Text Box 5433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799" name="Text Box 5434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0" name="Text Box 5435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1" name="Text Box 5436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2" name="Text Box 5437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3" name="Text Box 5438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4" name="Text Box 5439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5" name="Text Box 5440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6" name="Text Box 5441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7" name="Text Box 5442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8" name="Text Box 5443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09" name="Text Box 5444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0" name="Text Box 5445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1" name="Text Box 5446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2" name="Text Box 5447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3" name="Text Box 5448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4" name="Text Box 5449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5" name="Text Box 5450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6" name="Text Box 5451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7" name="Text Box 5452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8" name="Text Box 5453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19" name="Text Box 5454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0" name="Text Box 5455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1" name="Text Box 5456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2" name="Text Box 5457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3" name="Text Box 5458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4" name="Text Box 5459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5" name="Text Box 5460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6" name="Text Box 5461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7" name="Text Box 5462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8" name="Text Box 5463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29" name="Text Box 5464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30" name="Text Box 5465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31" name="Text Box 5466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32" name="Text Box 5467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85725</xdr:colOff>
      <xdr:row>492</xdr:row>
      <xdr:rowOff>19050</xdr:rowOff>
    </xdr:to>
    <xdr:sp macro="" textlink="">
      <xdr:nvSpPr>
        <xdr:cNvPr id="2833" name="Text Box 5468"/>
        <xdr:cNvSpPr txBox="1">
          <a:spLocks noChangeArrowheads="1"/>
        </xdr:cNvSpPr>
      </xdr:nvSpPr>
      <xdr:spPr bwMode="auto">
        <a:xfrm>
          <a:off x="4686300" y="9353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180976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190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180973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3810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0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2.5703125" customWidth="1"/>
    <col min="3" max="3" width="8.28515625" customWidth="1"/>
    <col min="4" max="4" width="39.140625" customWidth="1"/>
    <col min="5" max="5" width="19.140625" customWidth="1"/>
  </cols>
  <sheetData>
    <row r="1" spans="1:5" ht="15" customHeight="1" x14ac:dyDescent="0.25">
      <c r="A1" s="36" t="s">
        <v>33</v>
      </c>
    </row>
    <row r="2" spans="1:5" ht="15" customHeight="1" x14ac:dyDescent="0.2">
      <c r="A2" s="168" t="s">
        <v>34</v>
      </c>
      <c r="B2" s="168"/>
      <c r="C2" s="168"/>
      <c r="D2" s="168"/>
      <c r="E2" s="168"/>
    </row>
    <row r="3" spans="1:5" ht="15" customHeight="1" x14ac:dyDescent="0.2">
      <c r="A3" s="168" t="s">
        <v>35</v>
      </c>
      <c r="B3" s="168"/>
      <c r="C3" s="168"/>
      <c r="D3" s="168"/>
      <c r="E3" s="168"/>
    </row>
    <row r="4" spans="1:5" ht="15" customHeight="1" x14ac:dyDescent="0.2">
      <c r="A4" s="169" t="s">
        <v>36</v>
      </c>
      <c r="B4" s="169"/>
      <c r="C4" s="169"/>
      <c r="D4" s="169"/>
      <c r="E4" s="169"/>
    </row>
    <row r="5" spans="1:5" ht="15" customHeight="1" x14ac:dyDescent="0.2">
      <c r="A5" s="169"/>
      <c r="B5" s="169"/>
      <c r="C5" s="169"/>
      <c r="D5" s="169"/>
      <c r="E5" s="169"/>
    </row>
    <row r="6" spans="1:5" ht="15" customHeight="1" x14ac:dyDescent="0.2">
      <c r="A6" s="169"/>
      <c r="B6" s="169"/>
      <c r="C6" s="169"/>
      <c r="D6" s="169"/>
      <c r="E6" s="169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5">
      <c r="A8" s="38" t="s">
        <v>1</v>
      </c>
      <c r="B8" s="39"/>
      <c r="C8" s="39"/>
      <c r="D8" s="39"/>
      <c r="E8" s="39"/>
    </row>
    <row r="9" spans="1:5" ht="15" customHeight="1" x14ac:dyDescent="0.2">
      <c r="A9" s="40" t="s">
        <v>37</v>
      </c>
      <c r="B9" s="39"/>
      <c r="C9" s="39"/>
      <c r="D9" s="39"/>
      <c r="E9" s="41" t="s">
        <v>38</v>
      </c>
    </row>
    <row r="10" spans="1:5" ht="15" customHeight="1" x14ac:dyDescent="0.25">
      <c r="A10" s="42"/>
      <c r="B10" s="38"/>
      <c r="C10" s="39"/>
      <c r="D10" s="39"/>
      <c r="E10" s="43"/>
    </row>
    <row r="11" spans="1:5" ht="15" customHeight="1" x14ac:dyDescent="0.2">
      <c r="B11" s="44" t="s">
        <v>39</v>
      </c>
      <c r="C11" s="44" t="s">
        <v>40</v>
      </c>
      <c r="D11" s="45" t="s">
        <v>41</v>
      </c>
      <c r="E11" s="46" t="s">
        <v>42</v>
      </c>
    </row>
    <row r="12" spans="1:5" ht="15" customHeight="1" x14ac:dyDescent="0.2">
      <c r="B12" s="47">
        <v>33155</v>
      </c>
      <c r="C12" s="48"/>
      <c r="D12" s="49" t="s">
        <v>43</v>
      </c>
      <c r="E12" s="50">
        <v>58200000</v>
      </c>
    </row>
    <row r="13" spans="1:5" ht="15" customHeight="1" x14ac:dyDescent="0.2">
      <c r="B13" s="51"/>
      <c r="C13" s="52" t="s">
        <v>44</v>
      </c>
      <c r="D13" s="53"/>
      <c r="E13" s="54">
        <f>SUM(E12:E12)</f>
        <v>58200000</v>
      </c>
    </row>
    <row r="14" spans="1:5" ht="15" customHeight="1" x14ac:dyDescent="0.25">
      <c r="A14" s="55"/>
      <c r="B14" s="56"/>
      <c r="C14" s="56"/>
      <c r="D14" s="56"/>
      <c r="E14" s="56"/>
    </row>
    <row r="15" spans="1:5" ht="15" customHeight="1" x14ac:dyDescent="0.25">
      <c r="A15" s="57" t="s">
        <v>17</v>
      </c>
      <c r="B15" s="58"/>
      <c r="C15" s="58"/>
      <c r="D15" s="58"/>
      <c r="E15" s="59"/>
    </row>
    <row r="16" spans="1:5" ht="15" customHeight="1" x14ac:dyDescent="0.2">
      <c r="A16" s="60" t="s">
        <v>37</v>
      </c>
      <c r="B16" s="58"/>
      <c r="C16" s="58"/>
      <c r="D16" s="58"/>
      <c r="E16" s="41" t="s">
        <v>38</v>
      </c>
    </row>
    <row r="17" spans="1:5" ht="15" customHeight="1" x14ac:dyDescent="0.2"/>
    <row r="18" spans="1:5" ht="15" customHeight="1" x14ac:dyDescent="0.2">
      <c r="A18" s="61" t="s">
        <v>45</v>
      </c>
      <c r="E18" s="62">
        <v>58200000</v>
      </c>
    </row>
    <row r="19" spans="1:5" ht="15" customHeight="1" x14ac:dyDescent="0.2"/>
    <row r="20" spans="1:5" ht="15" customHeight="1" x14ac:dyDescent="0.2"/>
    <row r="21" spans="1:5" ht="15" customHeight="1" x14ac:dyDescent="0.25">
      <c r="A21" s="36" t="s">
        <v>46</v>
      </c>
    </row>
    <row r="22" spans="1:5" ht="15" customHeight="1" x14ac:dyDescent="0.2">
      <c r="A22" s="168" t="s">
        <v>47</v>
      </c>
      <c r="B22" s="168"/>
      <c r="C22" s="168"/>
      <c r="D22" s="168"/>
      <c r="E22" s="168"/>
    </row>
    <row r="23" spans="1:5" ht="15" customHeight="1" x14ac:dyDescent="0.2">
      <c r="A23" s="170" t="s">
        <v>48</v>
      </c>
      <c r="B23" s="170"/>
      <c r="C23" s="170"/>
      <c r="D23" s="170"/>
      <c r="E23" s="170"/>
    </row>
    <row r="24" spans="1:5" ht="15" customHeight="1" x14ac:dyDescent="0.2">
      <c r="A24" s="170"/>
      <c r="B24" s="170"/>
      <c r="C24" s="170"/>
      <c r="D24" s="170"/>
      <c r="E24" s="170"/>
    </row>
    <row r="25" spans="1:5" ht="15" customHeight="1" x14ac:dyDescent="0.2">
      <c r="A25" s="170"/>
      <c r="B25" s="170"/>
      <c r="C25" s="170"/>
      <c r="D25" s="170"/>
      <c r="E25" s="170"/>
    </row>
    <row r="26" spans="1:5" ht="15" customHeight="1" x14ac:dyDescent="0.2">
      <c r="A26" s="170"/>
      <c r="B26" s="170"/>
      <c r="C26" s="170"/>
      <c r="D26" s="170"/>
      <c r="E26" s="170"/>
    </row>
    <row r="27" spans="1:5" ht="15" customHeight="1" x14ac:dyDescent="0.2">
      <c r="A27" s="170"/>
      <c r="B27" s="170"/>
      <c r="C27" s="170"/>
      <c r="D27" s="170"/>
      <c r="E27" s="170"/>
    </row>
    <row r="28" spans="1:5" ht="15" customHeight="1" x14ac:dyDescent="0.2">
      <c r="A28" s="63"/>
      <c r="B28" s="63"/>
      <c r="C28" s="63"/>
      <c r="D28" s="63"/>
      <c r="E28" s="63"/>
    </row>
    <row r="29" spans="1:5" ht="15" customHeight="1" x14ac:dyDescent="0.25">
      <c r="A29" s="57" t="s">
        <v>1</v>
      </c>
      <c r="B29" s="58"/>
      <c r="C29" s="58"/>
      <c r="D29" s="58"/>
      <c r="E29" s="58"/>
    </row>
    <row r="30" spans="1:5" ht="15" customHeight="1" x14ac:dyDescent="0.2">
      <c r="A30" s="60" t="s">
        <v>49</v>
      </c>
      <c r="E30" t="s">
        <v>50</v>
      </c>
    </row>
    <row r="31" spans="1:5" ht="15" customHeight="1" x14ac:dyDescent="0.25">
      <c r="B31" s="57"/>
      <c r="C31" s="58"/>
      <c r="D31" s="58"/>
      <c r="E31" s="64"/>
    </row>
    <row r="32" spans="1:5" ht="15" customHeight="1" x14ac:dyDescent="0.2">
      <c r="A32" s="65"/>
      <c r="B32" s="66"/>
      <c r="C32" s="46" t="s">
        <v>40</v>
      </c>
      <c r="D32" s="67" t="s">
        <v>41</v>
      </c>
      <c r="E32" s="46" t="s">
        <v>42</v>
      </c>
    </row>
    <row r="33" spans="1:5" ht="15" customHeight="1" x14ac:dyDescent="0.2">
      <c r="A33" s="68"/>
      <c r="B33" s="69"/>
      <c r="C33" s="70"/>
      <c r="D33" s="71" t="s">
        <v>51</v>
      </c>
      <c r="E33" s="72">
        <v>50613370.240000002</v>
      </c>
    </row>
    <row r="34" spans="1:5" ht="15" customHeight="1" x14ac:dyDescent="0.2">
      <c r="A34" s="68"/>
      <c r="B34" s="39"/>
      <c r="C34" s="73" t="s">
        <v>44</v>
      </c>
      <c r="D34" s="74"/>
      <c r="E34" s="75">
        <f>SUM(E33:E33)</f>
        <v>50613370.240000002</v>
      </c>
    </row>
    <row r="35" spans="1:5" ht="15" customHeight="1" x14ac:dyDescent="0.2">
      <c r="A35" s="59"/>
      <c r="B35" s="59"/>
      <c r="C35" s="59"/>
      <c r="D35" s="59"/>
      <c r="E35" s="59"/>
    </row>
    <row r="36" spans="1:5" ht="15" customHeight="1" x14ac:dyDescent="0.25">
      <c r="A36" s="38" t="s">
        <v>17</v>
      </c>
      <c r="B36" s="76"/>
      <c r="C36" s="39"/>
      <c r="D36" s="39"/>
      <c r="E36" s="59"/>
    </row>
    <row r="37" spans="1:5" ht="15" customHeight="1" x14ac:dyDescent="0.2">
      <c r="A37" s="40" t="s">
        <v>49</v>
      </c>
      <c r="B37" s="76"/>
      <c r="C37" s="39"/>
      <c r="D37" s="39"/>
      <c r="E37" t="s">
        <v>50</v>
      </c>
    </row>
    <row r="38" spans="1:5" ht="15" customHeight="1" x14ac:dyDescent="0.25">
      <c r="A38" s="42"/>
      <c r="B38" s="77"/>
      <c r="C38" s="39"/>
      <c r="D38" s="39"/>
      <c r="E38" s="64"/>
    </row>
    <row r="39" spans="1:5" ht="15" customHeight="1" x14ac:dyDescent="0.2">
      <c r="B39" s="66"/>
      <c r="C39" s="44" t="s">
        <v>40</v>
      </c>
      <c r="D39" s="78" t="s">
        <v>52</v>
      </c>
      <c r="E39" s="46" t="s">
        <v>42</v>
      </c>
    </row>
    <row r="40" spans="1:5" ht="15" customHeight="1" x14ac:dyDescent="0.2">
      <c r="B40" s="79"/>
      <c r="C40" s="80">
        <v>6409</v>
      </c>
      <c r="D40" s="81" t="s">
        <v>53</v>
      </c>
      <c r="E40" s="72">
        <v>50613370.240000002</v>
      </c>
    </row>
    <row r="41" spans="1:5" ht="15" customHeight="1" x14ac:dyDescent="0.2">
      <c r="B41" s="82"/>
      <c r="C41" s="52" t="s">
        <v>44</v>
      </c>
      <c r="D41" s="83"/>
      <c r="E41" s="84">
        <f>SUM(E40:E40)</f>
        <v>50613370.240000002</v>
      </c>
    </row>
    <row r="42" spans="1:5" ht="15" customHeight="1" x14ac:dyDescent="0.2"/>
    <row r="43" spans="1:5" ht="15" customHeight="1" x14ac:dyDescent="0.2"/>
    <row r="44" spans="1:5" ht="15" customHeight="1" x14ac:dyDescent="0.25">
      <c r="A44" s="36" t="s">
        <v>54</v>
      </c>
    </row>
    <row r="45" spans="1:5" ht="15" customHeight="1" x14ac:dyDescent="0.2">
      <c r="A45" s="167" t="s">
        <v>47</v>
      </c>
      <c r="B45" s="167"/>
      <c r="C45" s="167"/>
      <c r="D45" s="167"/>
      <c r="E45" s="167"/>
    </row>
    <row r="46" spans="1:5" ht="15" customHeight="1" x14ac:dyDescent="0.2">
      <c r="A46" s="170" t="s">
        <v>55</v>
      </c>
      <c r="B46" s="170"/>
      <c r="C46" s="170"/>
      <c r="D46" s="170"/>
      <c r="E46" s="170"/>
    </row>
    <row r="47" spans="1:5" ht="15" customHeight="1" x14ac:dyDescent="0.2">
      <c r="A47" s="170"/>
      <c r="B47" s="170"/>
      <c r="C47" s="170"/>
      <c r="D47" s="170"/>
      <c r="E47" s="170"/>
    </row>
    <row r="48" spans="1:5" ht="15" customHeight="1" x14ac:dyDescent="0.2">
      <c r="A48" s="170"/>
      <c r="B48" s="170"/>
      <c r="C48" s="170"/>
      <c r="D48" s="170"/>
      <c r="E48" s="170"/>
    </row>
    <row r="49" spans="1:5" ht="15" customHeight="1" x14ac:dyDescent="0.2">
      <c r="A49" s="170"/>
      <c r="B49" s="170"/>
      <c r="C49" s="170"/>
      <c r="D49" s="170"/>
      <c r="E49" s="170"/>
    </row>
    <row r="50" spans="1:5" ht="15" customHeight="1" x14ac:dyDescent="0.2">
      <c r="A50" s="170"/>
      <c r="B50" s="170"/>
      <c r="C50" s="170"/>
      <c r="D50" s="170"/>
      <c r="E50" s="170"/>
    </row>
    <row r="51" spans="1:5" ht="15" customHeight="1" x14ac:dyDescent="0.2">
      <c r="A51" s="170"/>
      <c r="B51" s="170"/>
      <c r="C51" s="170"/>
      <c r="D51" s="170"/>
      <c r="E51" s="170"/>
    </row>
    <row r="52" spans="1:5" ht="15" customHeight="1" x14ac:dyDescent="0.2"/>
    <row r="53" spans="1:5" ht="15" customHeight="1" x14ac:dyDescent="0.2"/>
    <row r="54" spans="1:5" ht="15" customHeight="1" x14ac:dyDescent="0.25">
      <c r="A54" s="38" t="s">
        <v>1</v>
      </c>
      <c r="B54" s="58"/>
      <c r="C54" s="58"/>
      <c r="D54" s="58"/>
      <c r="E54" s="58"/>
    </row>
    <row r="55" spans="1:5" ht="15" customHeight="1" x14ac:dyDescent="0.2">
      <c r="A55" s="60" t="s">
        <v>37</v>
      </c>
      <c r="B55" s="58"/>
      <c r="C55" s="58"/>
      <c r="D55" s="58"/>
      <c r="E55" s="85" t="s">
        <v>38</v>
      </c>
    </row>
    <row r="56" spans="1:5" ht="15" customHeight="1" x14ac:dyDescent="0.25">
      <c r="A56" s="57"/>
      <c r="B56" s="59"/>
      <c r="C56" s="58"/>
      <c r="D56" s="58"/>
      <c r="E56" s="64"/>
    </row>
    <row r="57" spans="1:5" ht="15" customHeight="1" x14ac:dyDescent="0.2">
      <c r="A57" s="66"/>
      <c r="B57" s="65"/>
      <c r="C57" s="46" t="s">
        <v>40</v>
      </c>
      <c r="D57" s="67" t="s">
        <v>41</v>
      </c>
      <c r="E57" s="86" t="s">
        <v>42</v>
      </c>
    </row>
    <row r="58" spans="1:5" ht="15" customHeight="1" x14ac:dyDescent="0.2">
      <c r="A58" s="79"/>
      <c r="B58" s="87"/>
      <c r="C58" s="70">
        <v>6172</v>
      </c>
      <c r="D58" s="88" t="s">
        <v>56</v>
      </c>
      <c r="E58" s="89">
        <v>455</v>
      </c>
    </row>
    <row r="59" spans="1:5" ht="15" customHeight="1" x14ac:dyDescent="0.2">
      <c r="A59" s="79"/>
      <c r="B59" s="90"/>
      <c r="C59" s="73" t="s">
        <v>44</v>
      </c>
      <c r="D59" s="74"/>
      <c r="E59" s="75">
        <f>SUM(E58:E58)</f>
        <v>455</v>
      </c>
    </row>
    <row r="60" spans="1:5" ht="15" customHeight="1" x14ac:dyDescent="0.25">
      <c r="A60" s="36"/>
    </row>
    <row r="61" spans="1:5" ht="15" customHeight="1" x14ac:dyDescent="0.25">
      <c r="A61" s="38" t="s">
        <v>17</v>
      </c>
      <c r="B61" s="39"/>
      <c r="C61" s="39"/>
      <c r="D61" s="59"/>
      <c r="E61" s="59"/>
    </row>
    <row r="62" spans="1:5" ht="15" customHeight="1" x14ac:dyDescent="0.2">
      <c r="A62" s="60" t="s">
        <v>37</v>
      </c>
      <c r="B62" s="58"/>
      <c r="C62" s="58"/>
      <c r="D62" s="58"/>
      <c r="E62" s="85" t="s">
        <v>38</v>
      </c>
    </row>
    <row r="63" spans="1:5" ht="15" customHeight="1" x14ac:dyDescent="0.2">
      <c r="A63" s="42"/>
      <c r="B63" s="91"/>
      <c r="C63" s="39"/>
      <c r="D63" s="42"/>
      <c r="E63" s="92"/>
    </row>
    <row r="64" spans="1:5" ht="15" customHeight="1" x14ac:dyDescent="0.2">
      <c r="B64" s="66"/>
      <c r="C64" s="44" t="s">
        <v>40</v>
      </c>
      <c r="D64" s="67" t="s">
        <v>52</v>
      </c>
      <c r="E64" s="86" t="s">
        <v>42</v>
      </c>
    </row>
    <row r="65" spans="1:5" ht="15" customHeight="1" x14ac:dyDescent="0.2">
      <c r="B65" s="79"/>
      <c r="C65" s="80">
        <v>6402</v>
      </c>
      <c r="D65" s="93" t="s">
        <v>57</v>
      </c>
      <c r="E65" s="89">
        <v>455</v>
      </c>
    </row>
    <row r="66" spans="1:5" ht="15" customHeight="1" x14ac:dyDescent="0.2">
      <c r="B66" s="82"/>
      <c r="C66" s="52" t="s">
        <v>44</v>
      </c>
      <c r="D66" s="94"/>
      <c r="E66" s="95">
        <f>SUM(E65:E65)</f>
        <v>455</v>
      </c>
    </row>
    <row r="67" spans="1:5" ht="15" customHeight="1" x14ac:dyDescent="0.2"/>
    <row r="68" spans="1:5" ht="15" customHeight="1" x14ac:dyDescent="0.2"/>
    <row r="69" spans="1:5" ht="15" customHeight="1" x14ac:dyDescent="0.25">
      <c r="A69" s="36" t="s">
        <v>58</v>
      </c>
    </row>
    <row r="70" spans="1:5" ht="15" customHeight="1" x14ac:dyDescent="0.2">
      <c r="A70" s="171" t="s">
        <v>47</v>
      </c>
      <c r="B70" s="171"/>
      <c r="C70" s="171"/>
      <c r="D70" s="171"/>
      <c r="E70" s="171"/>
    </row>
    <row r="71" spans="1:5" ht="15" customHeight="1" x14ac:dyDescent="0.2">
      <c r="A71" s="170" t="s">
        <v>59</v>
      </c>
      <c r="B71" s="170"/>
      <c r="C71" s="170"/>
      <c r="D71" s="170"/>
      <c r="E71" s="170"/>
    </row>
    <row r="72" spans="1:5" ht="15" customHeight="1" x14ac:dyDescent="0.2">
      <c r="A72" s="170"/>
      <c r="B72" s="170"/>
      <c r="C72" s="170"/>
      <c r="D72" s="170"/>
      <c r="E72" s="170"/>
    </row>
    <row r="73" spans="1:5" ht="15" customHeight="1" x14ac:dyDescent="0.2">
      <c r="A73" s="170"/>
      <c r="B73" s="170"/>
      <c r="C73" s="170"/>
      <c r="D73" s="170"/>
      <c r="E73" s="170"/>
    </row>
    <row r="74" spans="1:5" ht="15" customHeight="1" x14ac:dyDescent="0.2">
      <c r="A74" s="170"/>
      <c r="B74" s="170"/>
      <c r="C74" s="170"/>
      <c r="D74" s="170"/>
      <c r="E74" s="170"/>
    </row>
    <row r="75" spans="1:5" ht="15" customHeight="1" x14ac:dyDescent="0.2">
      <c r="A75" s="170"/>
      <c r="B75" s="170"/>
      <c r="C75" s="170"/>
      <c r="D75" s="170"/>
      <c r="E75" s="170"/>
    </row>
    <row r="76" spans="1:5" ht="15" customHeight="1" x14ac:dyDescent="0.2">
      <c r="A76" s="170"/>
      <c r="B76" s="170"/>
      <c r="C76" s="170"/>
      <c r="D76" s="170"/>
      <c r="E76" s="170"/>
    </row>
    <row r="77" spans="1:5" ht="15" customHeight="1" x14ac:dyDescent="0.2">
      <c r="A77" s="170"/>
      <c r="B77" s="170"/>
      <c r="C77" s="170"/>
      <c r="D77" s="170"/>
      <c r="E77" s="170"/>
    </row>
    <row r="78" spans="1:5" ht="15" customHeight="1" x14ac:dyDescent="0.2">
      <c r="A78" s="170"/>
      <c r="B78" s="170"/>
      <c r="C78" s="170"/>
      <c r="D78" s="170"/>
      <c r="E78" s="170"/>
    </row>
    <row r="79" spans="1:5" ht="15" customHeight="1" x14ac:dyDescent="0.2"/>
    <row r="80" spans="1:5" ht="15" customHeight="1" x14ac:dyDescent="0.25">
      <c r="A80" s="38" t="s">
        <v>1</v>
      </c>
      <c r="B80" s="58"/>
      <c r="C80" s="58"/>
      <c r="D80" s="58"/>
      <c r="E80" s="58"/>
    </row>
    <row r="81" spans="1:5" ht="15" customHeight="1" x14ac:dyDescent="0.2">
      <c r="A81" s="96" t="s">
        <v>60</v>
      </c>
      <c r="B81" s="58"/>
      <c r="C81" s="58"/>
      <c r="D81" s="58"/>
      <c r="E81" s="85" t="s">
        <v>61</v>
      </c>
    </row>
    <row r="82" spans="1:5" ht="15" customHeight="1" x14ac:dyDescent="0.25">
      <c r="A82" s="57"/>
      <c r="B82" s="59"/>
      <c r="C82" s="58"/>
      <c r="D82" s="58"/>
      <c r="E82" s="64"/>
    </row>
    <row r="83" spans="1:5" ht="15" customHeight="1" x14ac:dyDescent="0.2">
      <c r="A83" s="65"/>
      <c r="B83" s="65"/>
      <c r="C83" s="46" t="s">
        <v>40</v>
      </c>
      <c r="D83" s="67" t="s">
        <v>41</v>
      </c>
      <c r="E83" s="44" t="s">
        <v>42</v>
      </c>
    </row>
    <row r="84" spans="1:5" ht="15" customHeight="1" x14ac:dyDescent="0.2">
      <c r="A84" s="97"/>
      <c r="B84" s="87"/>
      <c r="C84" s="70"/>
      <c r="D84" s="98" t="s">
        <v>62</v>
      </c>
      <c r="E84" s="89">
        <v>3036519.74</v>
      </c>
    </row>
    <row r="85" spans="1:5" ht="15" customHeight="1" x14ac:dyDescent="0.2">
      <c r="A85" s="97"/>
      <c r="B85" s="90"/>
      <c r="C85" s="73" t="s">
        <v>44</v>
      </c>
      <c r="D85" s="74"/>
      <c r="E85" s="75">
        <f>SUM(E84:E84)</f>
        <v>3036519.74</v>
      </c>
    </row>
    <row r="86" spans="1:5" ht="15" customHeight="1" x14ac:dyDescent="0.2"/>
    <row r="87" spans="1:5" ht="15" customHeight="1" x14ac:dyDescent="0.25">
      <c r="A87" s="57" t="s">
        <v>17</v>
      </c>
      <c r="B87" s="58"/>
      <c r="C87" s="58"/>
      <c r="D87" s="58"/>
      <c r="E87" s="58"/>
    </row>
    <row r="88" spans="1:5" ht="15" customHeight="1" x14ac:dyDescent="0.2">
      <c r="A88" s="96" t="s">
        <v>60</v>
      </c>
      <c r="B88" s="58"/>
      <c r="C88" s="58"/>
      <c r="D88" s="58"/>
      <c r="E88" s="85" t="s">
        <v>61</v>
      </c>
    </row>
    <row r="89" spans="1:5" ht="15" customHeight="1" x14ac:dyDescent="0.25">
      <c r="A89" s="57"/>
      <c r="B89" s="59"/>
      <c r="C89" s="58"/>
      <c r="D89" s="58"/>
      <c r="E89" s="64"/>
    </row>
    <row r="90" spans="1:5" ht="15" customHeight="1" x14ac:dyDescent="0.2">
      <c r="A90" s="99"/>
      <c r="B90" s="65"/>
      <c r="C90" s="46" t="s">
        <v>40</v>
      </c>
      <c r="D90" s="45" t="s">
        <v>52</v>
      </c>
      <c r="E90" s="44" t="s">
        <v>42</v>
      </c>
    </row>
    <row r="91" spans="1:5" ht="15" customHeight="1" x14ac:dyDescent="0.2">
      <c r="A91" s="97"/>
      <c r="B91" s="87"/>
      <c r="C91" s="70">
        <v>3299</v>
      </c>
      <c r="D91" s="88" t="s">
        <v>63</v>
      </c>
      <c r="E91" s="89">
        <v>2273878.7400000002</v>
      </c>
    </row>
    <row r="92" spans="1:5" ht="15" customHeight="1" x14ac:dyDescent="0.2">
      <c r="A92" s="97"/>
      <c r="B92" s="87"/>
      <c r="C92" s="70">
        <v>3299</v>
      </c>
      <c r="D92" s="88" t="s">
        <v>64</v>
      </c>
      <c r="E92" s="89">
        <v>762641</v>
      </c>
    </row>
    <row r="93" spans="1:5" ht="15" customHeight="1" x14ac:dyDescent="0.2">
      <c r="A93" s="90"/>
      <c r="B93" s="100"/>
      <c r="C93" s="73" t="s">
        <v>44</v>
      </c>
      <c r="D93" s="74"/>
      <c r="E93" s="75">
        <f>SUM(E91:E92)</f>
        <v>3036519.74</v>
      </c>
    </row>
    <row r="94" spans="1:5" ht="15" customHeight="1" x14ac:dyDescent="0.2"/>
    <row r="95" spans="1:5" ht="15" customHeight="1" x14ac:dyDescent="0.2"/>
    <row r="96" spans="1:5" ht="15" customHeight="1" x14ac:dyDescent="0.25">
      <c r="A96" s="36" t="s">
        <v>65</v>
      </c>
    </row>
    <row r="97" spans="1:5" ht="15" customHeight="1" x14ac:dyDescent="0.2">
      <c r="A97" s="171" t="s">
        <v>47</v>
      </c>
      <c r="B97" s="171"/>
      <c r="C97" s="171"/>
      <c r="D97" s="171"/>
      <c r="E97" s="171"/>
    </row>
    <row r="98" spans="1:5" ht="15" customHeight="1" x14ac:dyDescent="0.2">
      <c r="A98" s="170" t="s">
        <v>66</v>
      </c>
      <c r="B98" s="170"/>
      <c r="C98" s="170"/>
      <c r="D98" s="170"/>
      <c r="E98" s="170"/>
    </row>
    <row r="99" spans="1:5" ht="15" customHeight="1" x14ac:dyDescent="0.2">
      <c r="A99" s="170"/>
      <c r="B99" s="170"/>
      <c r="C99" s="170"/>
      <c r="D99" s="170"/>
      <c r="E99" s="170"/>
    </row>
    <row r="100" spans="1:5" ht="15" customHeight="1" x14ac:dyDescent="0.2">
      <c r="A100" s="170"/>
      <c r="B100" s="170"/>
      <c r="C100" s="170"/>
      <c r="D100" s="170"/>
      <c r="E100" s="170"/>
    </row>
    <row r="101" spans="1:5" ht="15" customHeight="1" x14ac:dyDescent="0.2">
      <c r="A101" s="170"/>
      <c r="B101" s="170"/>
      <c r="C101" s="170"/>
      <c r="D101" s="170"/>
      <c r="E101" s="170"/>
    </row>
    <row r="102" spans="1:5" ht="15" customHeight="1" x14ac:dyDescent="0.2">
      <c r="A102" s="170"/>
      <c r="B102" s="170"/>
      <c r="C102" s="170"/>
      <c r="D102" s="170"/>
      <c r="E102" s="170"/>
    </row>
    <row r="103" spans="1:5" ht="15" customHeight="1" x14ac:dyDescent="0.2">
      <c r="A103" s="170"/>
      <c r="B103" s="170"/>
      <c r="C103" s="170"/>
      <c r="D103" s="170"/>
      <c r="E103" s="170"/>
    </row>
    <row r="104" spans="1:5" ht="15" customHeight="1" x14ac:dyDescent="0.2">
      <c r="A104" s="170"/>
      <c r="B104" s="170"/>
      <c r="C104" s="170"/>
      <c r="D104" s="170"/>
      <c r="E104" s="170"/>
    </row>
    <row r="105" spans="1:5" ht="15" customHeight="1" x14ac:dyDescent="0.2"/>
    <row r="106" spans="1:5" ht="15" customHeight="1" x14ac:dyDescent="0.25">
      <c r="A106" s="38" t="s">
        <v>1</v>
      </c>
      <c r="B106" s="58"/>
      <c r="C106" s="58"/>
      <c r="D106" s="58"/>
      <c r="E106" s="58"/>
    </row>
    <row r="107" spans="1:5" ht="15" customHeight="1" x14ac:dyDescent="0.2">
      <c r="A107" s="96" t="s">
        <v>60</v>
      </c>
      <c r="B107" s="58"/>
      <c r="C107" s="58"/>
      <c r="D107" s="58"/>
      <c r="E107" s="85" t="s">
        <v>67</v>
      </c>
    </row>
    <row r="108" spans="1:5" ht="15" customHeight="1" x14ac:dyDescent="0.25">
      <c r="A108" s="57"/>
      <c r="B108" s="59"/>
      <c r="C108" s="58"/>
      <c r="D108" s="58"/>
      <c r="E108" s="64"/>
    </row>
    <row r="109" spans="1:5" ht="15" customHeight="1" x14ac:dyDescent="0.2">
      <c r="A109" s="65"/>
      <c r="B109" s="65"/>
      <c r="C109" s="46" t="s">
        <v>40</v>
      </c>
      <c r="D109" s="67" t="s">
        <v>41</v>
      </c>
      <c r="E109" s="44" t="s">
        <v>42</v>
      </c>
    </row>
    <row r="110" spans="1:5" ht="15" customHeight="1" x14ac:dyDescent="0.2">
      <c r="A110" s="97"/>
      <c r="B110" s="87"/>
      <c r="C110" s="70"/>
      <c r="D110" s="98" t="s">
        <v>62</v>
      </c>
      <c r="E110" s="89">
        <v>100023.98</v>
      </c>
    </row>
    <row r="111" spans="1:5" ht="15" customHeight="1" x14ac:dyDescent="0.2">
      <c r="A111" s="97"/>
      <c r="B111" s="90"/>
      <c r="C111" s="73" t="s">
        <v>44</v>
      </c>
      <c r="D111" s="74"/>
      <c r="E111" s="75">
        <f>SUM(E110:E110)</f>
        <v>100023.98</v>
      </c>
    </row>
    <row r="112" spans="1:5" ht="15" customHeight="1" x14ac:dyDescent="0.2"/>
    <row r="113" spans="1:5" ht="15" customHeight="1" x14ac:dyDescent="0.25">
      <c r="A113" s="57" t="s">
        <v>17</v>
      </c>
      <c r="B113" s="58"/>
      <c r="C113" s="58"/>
      <c r="D113" s="58"/>
      <c r="E113" s="58"/>
    </row>
    <row r="114" spans="1:5" ht="15" customHeight="1" x14ac:dyDescent="0.2">
      <c r="A114" s="96" t="s">
        <v>60</v>
      </c>
      <c r="B114" s="58"/>
      <c r="C114" s="58"/>
      <c r="D114" s="58"/>
      <c r="E114" s="85" t="s">
        <v>67</v>
      </c>
    </row>
    <row r="115" spans="1:5" ht="15" customHeight="1" x14ac:dyDescent="0.25">
      <c r="A115" s="57"/>
      <c r="B115" s="59"/>
      <c r="C115" s="58"/>
      <c r="D115" s="58"/>
      <c r="E115" s="64"/>
    </row>
    <row r="116" spans="1:5" ht="15" customHeight="1" x14ac:dyDescent="0.2">
      <c r="A116" s="99"/>
      <c r="B116" s="65"/>
      <c r="C116" s="46" t="s">
        <v>40</v>
      </c>
      <c r="D116" s="45" t="s">
        <v>52</v>
      </c>
      <c r="E116" s="44" t="s">
        <v>42</v>
      </c>
    </row>
    <row r="117" spans="1:5" ht="15" customHeight="1" x14ac:dyDescent="0.2">
      <c r="A117" s="97"/>
      <c r="B117" s="87"/>
      <c r="C117" s="70">
        <v>3299</v>
      </c>
      <c r="D117" s="88" t="s">
        <v>64</v>
      </c>
      <c r="E117" s="89">
        <v>100023.98</v>
      </c>
    </row>
    <row r="118" spans="1:5" ht="15" customHeight="1" x14ac:dyDescent="0.2">
      <c r="A118" s="90"/>
      <c r="B118" s="100"/>
      <c r="C118" s="73" t="s">
        <v>44</v>
      </c>
      <c r="D118" s="74"/>
      <c r="E118" s="75">
        <f>SUM(E117:E117)</f>
        <v>100023.98</v>
      </c>
    </row>
    <row r="119" spans="1:5" ht="15" customHeight="1" x14ac:dyDescent="0.2"/>
    <row r="120" spans="1:5" ht="15" customHeight="1" x14ac:dyDescent="0.2"/>
    <row r="121" spans="1:5" ht="15" customHeight="1" x14ac:dyDescent="0.25">
      <c r="A121" s="36" t="s">
        <v>68</v>
      </c>
    </row>
    <row r="122" spans="1:5" ht="15" customHeight="1" x14ac:dyDescent="0.2">
      <c r="A122" s="171" t="s">
        <v>47</v>
      </c>
      <c r="B122" s="171"/>
      <c r="C122" s="171"/>
      <c r="D122" s="171"/>
      <c r="E122" s="171"/>
    </row>
    <row r="123" spans="1:5" ht="15" customHeight="1" x14ac:dyDescent="0.2">
      <c r="A123" s="170" t="s">
        <v>69</v>
      </c>
      <c r="B123" s="170"/>
      <c r="C123" s="170"/>
      <c r="D123" s="170"/>
      <c r="E123" s="170"/>
    </row>
    <row r="124" spans="1:5" ht="15" customHeight="1" x14ac:dyDescent="0.2">
      <c r="A124" s="170"/>
      <c r="B124" s="170"/>
      <c r="C124" s="170"/>
      <c r="D124" s="170"/>
      <c r="E124" s="170"/>
    </row>
    <row r="125" spans="1:5" ht="15" customHeight="1" x14ac:dyDescent="0.2">
      <c r="A125" s="170"/>
      <c r="B125" s="170"/>
      <c r="C125" s="170"/>
      <c r="D125" s="170"/>
      <c r="E125" s="170"/>
    </row>
    <row r="126" spans="1:5" ht="15" customHeight="1" x14ac:dyDescent="0.2">
      <c r="A126" s="170"/>
      <c r="B126" s="170"/>
      <c r="C126" s="170"/>
      <c r="D126" s="170"/>
      <c r="E126" s="170"/>
    </row>
    <row r="127" spans="1:5" ht="15" customHeight="1" x14ac:dyDescent="0.2">
      <c r="A127" s="170"/>
      <c r="B127" s="170"/>
      <c r="C127" s="170"/>
      <c r="D127" s="170"/>
      <c r="E127" s="170"/>
    </row>
    <row r="128" spans="1:5" ht="15" customHeight="1" x14ac:dyDescent="0.2">
      <c r="A128" s="170"/>
      <c r="B128" s="170"/>
      <c r="C128" s="170"/>
      <c r="D128" s="170"/>
      <c r="E128" s="170"/>
    </row>
    <row r="129" spans="1:5" ht="15" customHeight="1" x14ac:dyDescent="0.2">
      <c r="A129" s="170"/>
      <c r="B129" s="170"/>
      <c r="C129" s="170"/>
      <c r="D129" s="170"/>
      <c r="E129" s="170"/>
    </row>
    <row r="130" spans="1:5" ht="15" customHeight="1" x14ac:dyDescent="0.2"/>
    <row r="131" spans="1:5" ht="15" customHeight="1" x14ac:dyDescent="0.25">
      <c r="A131" s="38" t="s">
        <v>1</v>
      </c>
      <c r="B131" s="58"/>
      <c r="C131" s="58"/>
      <c r="D131" s="58"/>
      <c r="E131" s="58"/>
    </row>
    <row r="132" spans="1:5" ht="15" customHeight="1" x14ac:dyDescent="0.2">
      <c r="A132" s="96" t="s">
        <v>60</v>
      </c>
      <c r="B132" s="58"/>
      <c r="C132" s="58"/>
      <c r="D132" s="58"/>
      <c r="E132" s="85" t="s">
        <v>70</v>
      </c>
    </row>
    <row r="133" spans="1:5" ht="15" customHeight="1" x14ac:dyDescent="0.25">
      <c r="A133" s="57"/>
      <c r="B133" s="59"/>
      <c r="C133" s="58"/>
      <c r="D133" s="58"/>
      <c r="E133" s="64"/>
    </row>
    <row r="134" spans="1:5" ht="15" customHeight="1" x14ac:dyDescent="0.2">
      <c r="A134" s="65"/>
      <c r="B134" s="65"/>
      <c r="C134" s="46" t="s">
        <v>40</v>
      </c>
      <c r="D134" s="67" t="s">
        <v>41</v>
      </c>
      <c r="E134" s="44" t="s">
        <v>42</v>
      </c>
    </row>
    <row r="135" spans="1:5" ht="15" customHeight="1" x14ac:dyDescent="0.2">
      <c r="A135" s="97"/>
      <c r="B135" s="87"/>
      <c r="C135" s="70"/>
      <c r="D135" s="98" t="s">
        <v>62</v>
      </c>
      <c r="E135" s="89">
        <v>90951.29</v>
      </c>
    </row>
    <row r="136" spans="1:5" ht="15" customHeight="1" x14ac:dyDescent="0.2">
      <c r="A136" s="97"/>
      <c r="B136" s="90"/>
      <c r="C136" s="73" t="s">
        <v>44</v>
      </c>
      <c r="D136" s="74"/>
      <c r="E136" s="75">
        <f>SUM(E135:E135)</f>
        <v>90951.29</v>
      </c>
    </row>
    <row r="137" spans="1:5" ht="15" customHeight="1" x14ac:dyDescent="0.2"/>
    <row r="138" spans="1:5" ht="15" customHeight="1" x14ac:dyDescent="0.25">
      <c r="A138" s="57" t="s">
        <v>17</v>
      </c>
      <c r="B138" s="58"/>
      <c r="C138" s="58"/>
      <c r="D138" s="58"/>
      <c r="E138" s="58"/>
    </row>
    <row r="139" spans="1:5" ht="15" customHeight="1" x14ac:dyDescent="0.2">
      <c r="A139" s="96" t="s">
        <v>60</v>
      </c>
      <c r="B139" s="58"/>
      <c r="C139" s="58"/>
      <c r="D139" s="58"/>
      <c r="E139" s="85" t="s">
        <v>70</v>
      </c>
    </row>
    <row r="140" spans="1:5" ht="15" customHeight="1" x14ac:dyDescent="0.25">
      <c r="A140" s="57"/>
      <c r="B140" s="59"/>
      <c r="C140" s="58"/>
      <c r="D140" s="58"/>
      <c r="E140" s="64"/>
    </row>
    <row r="141" spans="1:5" ht="15" customHeight="1" x14ac:dyDescent="0.2">
      <c r="A141" s="99"/>
      <c r="B141" s="65"/>
      <c r="C141" s="46" t="s">
        <v>40</v>
      </c>
      <c r="D141" s="45" t="s">
        <v>52</v>
      </c>
      <c r="E141" s="44" t="s">
        <v>42</v>
      </c>
    </row>
    <row r="142" spans="1:5" ht="15" customHeight="1" x14ac:dyDescent="0.2">
      <c r="A142" s="97"/>
      <c r="B142" s="87"/>
      <c r="C142" s="70">
        <v>3299</v>
      </c>
      <c r="D142" s="88" t="s">
        <v>64</v>
      </c>
      <c r="E142" s="89">
        <v>90951.29</v>
      </c>
    </row>
    <row r="143" spans="1:5" ht="15" customHeight="1" x14ac:dyDescent="0.2">
      <c r="A143" s="90"/>
      <c r="B143" s="100"/>
      <c r="C143" s="73" t="s">
        <v>44</v>
      </c>
      <c r="D143" s="74"/>
      <c r="E143" s="75">
        <f>SUM(E142:E142)</f>
        <v>90951.29</v>
      </c>
    </row>
    <row r="144" spans="1:5" ht="15" customHeight="1" x14ac:dyDescent="0.2"/>
    <row r="145" spans="1:5" ht="15" customHeight="1" x14ac:dyDescent="0.2"/>
    <row r="146" spans="1:5" ht="15" customHeight="1" x14ac:dyDescent="0.25">
      <c r="A146" s="36" t="s">
        <v>71</v>
      </c>
    </row>
    <row r="147" spans="1:5" ht="15" customHeight="1" x14ac:dyDescent="0.2">
      <c r="A147" s="171" t="s">
        <v>72</v>
      </c>
      <c r="B147" s="171"/>
      <c r="C147" s="171"/>
      <c r="D147" s="171"/>
      <c r="E147" s="171"/>
    </row>
    <row r="148" spans="1:5" ht="15" customHeight="1" x14ac:dyDescent="0.2">
      <c r="A148" s="171"/>
      <c r="B148" s="171"/>
      <c r="C148" s="171"/>
      <c r="D148" s="171"/>
      <c r="E148" s="171"/>
    </row>
    <row r="149" spans="1:5" ht="15" customHeight="1" x14ac:dyDescent="0.2">
      <c r="A149" s="170" t="s">
        <v>73</v>
      </c>
      <c r="B149" s="170"/>
      <c r="C149" s="170"/>
      <c r="D149" s="170"/>
      <c r="E149" s="170"/>
    </row>
    <row r="150" spans="1:5" ht="15" customHeight="1" x14ac:dyDescent="0.2">
      <c r="A150" s="170"/>
      <c r="B150" s="170"/>
      <c r="C150" s="170"/>
      <c r="D150" s="170"/>
      <c r="E150" s="170"/>
    </row>
    <row r="151" spans="1:5" ht="15" customHeight="1" x14ac:dyDescent="0.2">
      <c r="A151" s="170"/>
      <c r="B151" s="170"/>
      <c r="C151" s="170"/>
      <c r="D151" s="170"/>
      <c r="E151" s="170"/>
    </row>
    <row r="152" spans="1:5" ht="15" customHeight="1" x14ac:dyDescent="0.2">
      <c r="A152" s="170"/>
      <c r="B152" s="170"/>
      <c r="C152" s="170"/>
      <c r="D152" s="170"/>
      <c r="E152" s="170"/>
    </row>
    <row r="153" spans="1:5" ht="15" customHeight="1" x14ac:dyDescent="0.2">
      <c r="A153" s="170"/>
      <c r="B153" s="170"/>
      <c r="C153" s="170"/>
      <c r="D153" s="170"/>
      <c r="E153" s="170"/>
    </row>
    <row r="154" spans="1:5" ht="15" customHeight="1" x14ac:dyDescent="0.2">
      <c r="A154" s="101"/>
      <c r="B154" s="101"/>
      <c r="C154" s="101"/>
      <c r="D154" s="101"/>
      <c r="E154" s="101"/>
    </row>
    <row r="155" spans="1:5" ht="15" customHeight="1" x14ac:dyDescent="0.2">
      <c r="A155" s="101"/>
      <c r="B155" s="101"/>
      <c r="C155" s="101"/>
      <c r="D155" s="101"/>
      <c r="E155" s="101"/>
    </row>
    <row r="156" spans="1:5" ht="15" customHeight="1" x14ac:dyDescent="0.2">
      <c r="A156" s="101"/>
      <c r="B156" s="101"/>
      <c r="C156" s="101"/>
      <c r="D156" s="101"/>
      <c r="E156" s="101"/>
    </row>
    <row r="157" spans="1:5" ht="15" customHeight="1" x14ac:dyDescent="0.2">
      <c r="A157" s="101"/>
      <c r="B157" s="101"/>
      <c r="C157" s="101"/>
      <c r="D157" s="101"/>
      <c r="E157" s="101"/>
    </row>
    <row r="158" spans="1:5" ht="15" customHeight="1" x14ac:dyDescent="0.25">
      <c r="A158" s="57" t="s">
        <v>17</v>
      </c>
      <c r="B158" s="58"/>
      <c r="C158" s="58"/>
      <c r="D158" s="58"/>
      <c r="E158" s="58"/>
    </row>
    <row r="159" spans="1:5" ht="15" customHeight="1" x14ac:dyDescent="0.2">
      <c r="A159" s="60" t="s">
        <v>37</v>
      </c>
      <c r="B159" s="58"/>
      <c r="C159" s="58"/>
      <c r="D159" s="58"/>
      <c r="E159" s="85" t="s">
        <v>38</v>
      </c>
    </row>
    <row r="160" spans="1:5" ht="15" customHeight="1" x14ac:dyDescent="0.2">
      <c r="A160" s="102"/>
      <c r="B160" s="103"/>
      <c r="C160" s="58"/>
      <c r="D160" s="58"/>
      <c r="E160" s="64"/>
    </row>
    <row r="161" spans="1:5" ht="15" customHeight="1" x14ac:dyDescent="0.2">
      <c r="A161" s="65"/>
      <c r="B161" s="65"/>
      <c r="C161" s="46" t="s">
        <v>40</v>
      </c>
      <c r="D161" s="67" t="s">
        <v>52</v>
      </c>
      <c r="E161" s="86" t="s">
        <v>42</v>
      </c>
    </row>
    <row r="162" spans="1:5" ht="15" customHeight="1" x14ac:dyDescent="0.2">
      <c r="A162" s="68"/>
      <c r="B162" s="104"/>
      <c r="C162" s="70">
        <v>3269</v>
      </c>
      <c r="D162" s="88" t="s">
        <v>64</v>
      </c>
      <c r="E162" s="72">
        <v>-97430</v>
      </c>
    </row>
    <row r="163" spans="1:5" ht="15" customHeight="1" x14ac:dyDescent="0.2">
      <c r="A163" s="68"/>
      <c r="B163" s="104"/>
      <c r="C163" s="70">
        <v>3233</v>
      </c>
      <c r="D163" s="105" t="s">
        <v>57</v>
      </c>
      <c r="E163" s="72">
        <v>48010</v>
      </c>
    </row>
    <row r="164" spans="1:5" ht="15" customHeight="1" x14ac:dyDescent="0.2">
      <c r="A164" s="106"/>
      <c r="B164" s="104"/>
      <c r="C164" s="73" t="s">
        <v>44</v>
      </c>
      <c r="D164" s="74"/>
      <c r="E164" s="75">
        <f>SUM(E162:E163)</f>
        <v>-49420</v>
      </c>
    </row>
    <row r="165" spans="1:5" ht="15" customHeight="1" x14ac:dyDescent="0.2"/>
    <row r="166" spans="1:5" ht="15" customHeight="1" x14ac:dyDescent="0.25">
      <c r="A166" s="57" t="s">
        <v>17</v>
      </c>
      <c r="B166" s="58"/>
      <c r="C166" s="58"/>
      <c r="D166" s="58"/>
      <c r="E166" s="58"/>
    </row>
    <row r="167" spans="1:5" ht="15" customHeight="1" x14ac:dyDescent="0.2">
      <c r="A167" s="60" t="s">
        <v>37</v>
      </c>
      <c r="B167" s="58"/>
      <c r="C167" s="58"/>
      <c r="D167" s="58"/>
      <c r="E167" s="85" t="s">
        <v>38</v>
      </c>
    </row>
    <row r="168" spans="1:5" ht="15" customHeight="1" x14ac:dyDescent="0.2">
      <c r="A168" s="102"/>
      <c r="B168" s="103"/>
      <c r="C168" s="58"/>
      <c r="D168" s="58"/>
      <c r="E168" s="64"/>
    </row>
    <row r="169" spans="1:5" ht="15" customHeight="1" x14ac:dyDescent="0.2">
      <c r="A169" s="65"/>
      <c r="B169" s="46" t="s">
        <v>39</v>
      </c>
      <c r="C169" s="46" t="s">
        <v>40</v>
      </c>
      <c r="D169" s="67" t="s">
        <v>41</v>
      </c>
      <c r="E169" s="86" t="s">
        <v>42</v>
      </c>
    </row>
    <row r="170" spans="1:5" ht="15" customHeight="1" x14ac:dyDescent="0.2">
      <c r="A170" s="68"/>
      <c r="B170" s="107">
        <v>16</v>
      </c>
      <c r="C170" s="70"/>
      <c r="D170" s="108" t="s">
        <v>74</v>
      </c>
      <c r="E170" s="72">
        <v>49420</v>
      </c>
    </row>
    <row r="171" spans="1:5" ht="15" customHeight="1" x14ac:dyDescent="0.2">
      <c r="A171" s="106"/>
      <c r="B171" s="107"/>
      <c r="C171" s="73" t="s">
        <v>44</v>
      </c>
      <c r="D171" s="74"/>
      <c r="E171" s="75">
        <f>SUM(E170:E170)</f>
        <v>49420</v>
      </c>
    </row>
    <row r="172" spans="1:5" ht="15" customHeight="1" x14ac:dyDescent="0.2"/>
    <row r="173" spans="1:5" ht="15" customHeight="1" x14ac:dyDescent="0.2"/>
    <row r="174" spans="1:5" ht="15" customHeight="1" x14ac:dyDescent="0.25">
      <c r="A174" s="36" t="s">
        <v>75</v>
      </c>
    </row>
    <row r="175" spans="1:5" ht="15" customHeight="1" x14ac:dyDescent="0.2">
      <c r="A175" s="171" t="s">
        <v>76</v>
      </c>
      <c r="B175" s="171"/>
      <c r="C175" s="171"/>
      <c r="D175" s="171"/>
      <c r="E175" s="171"/>
    </row>
    <row r="176" spans="1:5" ht="15" customHeight="1" x14ac:dyDescent="0.2">
      <c r="A176" s="171"/>
      <c r="B176" s="171"/>
      <c r="C176" s="171"/>
      <c r="D176" s="171"/>
      <c r="E176" s="171"/>
    </row>
    <row r="177" spans="1:5" ht="15" customHeight="1" x14ac:dyDescent="0.2">
      <c r="A177" s="170" t="s">
        <v>229</v>
      </c>
      <c r="B177" s="170"/>
      <c r="C177" s="170"/>
      <c r="D177" s="170"/>
      <c r="E177" s="170"/>
    </row>
    <row r="178" spans="1:5" ht="15" customHeight="1" x14ac:dyDescent="0.2">
      <c r="A178" s="170"/>
      <c r="B178" s="170"/>
      <c r="C178" s="170"/>
      <c r="D178" s="170"/>
      <c r="E178" s="170"/>
    </row>
    <row r="179" spans="1:5" ht="15" customHeight="1" x14ac:dyDescent="0.2">
      <c r="A179" s="170"/>
      <c r="B179" s="170"/>
      <c r="C179" s="170"/>
      <c r="D179" s="170"/>
      <c r="E179" s="170"/>
    </row>
    <row r="180" spans="1:5" ht="15" customHeight="1" x14ac:dyDescent="0.2">
      <c r="A180" s="170"/>
      <c r="B180" s="170"/>
      <c r="C180" s="170"/>
      <c r="D180" s="170"/>
      <c r="E180" s="170"/>
    </row>
    <row r="181" spans="1:5" ht="15" customHeight="1" x14ac:dyDescent="0.2">
      <c r="A181" s="170"/>
      <c r="B181" s="170"/>
      <c r="C181" s="170"/>
      <c r="D181" s="170"/>
      <c r="E181" s="170"/>
    </row>
    <row r="182" spans="1:5" ht="15" customHeight="1" x14ac:dyDescent="0.2">
      <c r="A182" s="170"/>
      <c r="B182" s="170"/>
      <c r="C182" s="170"/>
      <c r="D182" s="170"/>
      <c r="E182" s="170"/>
    </row>
    <row r="183" spans="1:5" ht="15" customHeight="1" x14ac:dyDescent="0.2">
      <c r="A183" s="170"/>
      <c r="B183" s="170"/>
      <c r="C183" s="170"/>
      <c r="D183" s="170"/>
      <c r="E183" s="170"/>
    </row>
    <row r="184" spans="1:5" ht="15" customHeight="1" x14ac:dyDescent="0.2">
      <c r="A184" s="170"/>
      <c r="B184" s="170"/>
      <c r="C184" s="170"/>
      <c r="D184" s="170"/>
      <c r="E184" s="170"/>
    </row>
    <row r="185" spans="1:5" ht="15" customHeight="1" x14ac:dyDescent="0.2">
      <c r="A185" s="170"/>
      <c r="B185" s="170"/>
      <c r="C185" s="170"/>
      <c r="D185" s="170"/>
      <c r="E185" s="170"/>
    </row>
    <row r="186" spans="1:5" ht="15" customHeight="1" x14ac:dyDescent="0.2"/>
    <row r="187" spans="1:5" ht="15" customHeight="1" x14ac:dyDescent="0.25">
      <c r="A187" s="57" t="s">
        <v>1</v>
      </c>
      <c r="B187" s="109"/>
      <c r="C187" s="63"/>
      <c r="D187" s="63"/>
      <c r="E187" s="63"/>
    </row>
    <row r="188" spans="1:5" ht="15" customHeight="1" x14ac:dyDescent="0.2">
      <c r="A188" s="60" t="s">
        <v>49</v>
      </c>
      <c r="B188" s="110"/>
      <c r="C188" s="58"/>
      <c r="D188" s="58"/>
      <c r="E188" s="85" t="s">
        <v>50</v>
      </c>
    </row>
    <row r="189" spans="1:5" ht="15" customHeight="1" x14ac:dyDescent="0.2"/>
    <row r="190" spans="1:5" ht="15" customHeight="1" x14ac:dyDescent="0.2">
      <c r="B190" s="46" t="s">
        <v>39</v>
      </c>
      <c r="C190" s="111" t="s">
        <v>40</v>
      </c>
      <c r="D190" s="67" t="s">
        <v>41</v>
      </c>
      <c r="E190" s="44" t="s">
        <v>42</v>
      </c>
    </row>
    <row r="191" spans="1:5" ht="15" customHeight="1" x14ac:dyDescent="0.2">
      <c r="B191" s="112">
        <v>6</v>
      </c>
      <c r="C191" s="113">
        <v>6172</v>
      </c>
      <c r="D191" s="98" t="s">
        <v>77</v>
      </c>
      <c r="E191" s="114">
        <f>-264000-98000-255000</f>
        <v>-617000</v>
      </c>
    </row>
    <row r="192" spans="1:5" ht="15" customHeight="1" x14ac:dyDescent="0.2">
      <c r="B192" s="112">
        <v>6</v>
      </c>
      <c r="C192" s="113">
        <v>6172</v>
      </c>
      <c r="D192" s="98" t="s">
        <v>77</v>
      </c>
      <c r="E192" s="114">
        <f>264000+98000+255000</f>
        <v>617000</v>
      </c>
    </row>
    <row r="193" spans="1:5" ht="15" customHeight="1" x14ac:dyDescent="0.2">
      <c r="B193" s="115"/>
      <c r="C193" s="52" t="s">
        <v>44</v>
      </c>
      <c r="D193" s="94"/>
      <c r="E193" s="95">
        <f>SUM(E191:E192)</f>
        <v>0</v>
      </c>
    </row>
    <row r="194" spans="1:5" ht="15" customHeight="1" x14ac:dyDescent="0.2"/>
    <row r="195" spans="1:5" ht="15" customHeight="1" x14ac:dyDescent="0.25">
      <c r="A195" s="57" t="s">
        <v>17</v>
      </c>
      <c r="B195" s="58"/>
      <c r="C195" s="58"/>
      <c r="D195" s="58"/>
      <c r="E195" s="58"/>
    </row>
    <row r="196" spans="1:5" ht="15" customHeight="1" x14ac:dyDescent="0.2">
      <c r="A196" s="60" t="s">
        <v>78</v>
      </c>
      <c r="B196" s="59"/>
      <c r="C196" s="59"/>
      <c r="D196" s="59"/>
      <c r="E196" s="59" t="s">
        <v>79</v>
      </c>
    </row>
    <row r="197" spans="1:5" ht="15" customHeight="1" x14ac:dyDescent="0.2">
      <c r="A197" s="60"/>
      <c r="B197" s="59"/>
      <c r="C197" s="59"/>
      <c r="D197" s="59"/>
      <c r="E197" s="59"/>
    </row>
    <row r="198" spans="1:5" ht="15" customHeight="1" x14ac:dyDescent="0.2">
      <c r="B198" s="44" t="s">
        <v>39</v>
      </c>
      <c r="C198" s="46" t="s">
        <v>40</v>
      </c>
      <c r="D198" s="116" t="s">
        <v>41</v>
      </c>
      <c r="E198" s="86" t="s">
        <v>42</v>
      </c>
    </row>
    <row r="199" spans="1:5" ht="15" customHeight="1" x14ac:dyDescent="0.2">
      <c r="B199" s="117">
        <v>20</v>
      </c>
      <c r="C199" s="70"/>
      <c r="D199" s="88" t="s">
        <v>74</v>
      </c>
      <c r="E199" s="118">
        <f>-1028000-2109000-1410000</f>
        <v>-4547000</v>
      </c>
    </row>
    <row r="200" spans="1:5" ht="15" customHeight="1" x14ac:dyDescent="0.2">
      <c r="B200" s="117">
        <v>6</v>
      </c>
      <c r="C200" s="70"/>
      <c r="D200" s="88" t="s">
        <v>74</v>
      </c>
      <c r="E200" s="118">
        <f>-123000-330000-319000</f>
        <v>-772000</v>
      </c>
    </row>
    <row r="201" spans="1:5" ht="15" customHeight="1" x14ac:dyDescent="0.2">
      <c r="B201" s="117">
        <v>6</v>
      </c>
      <c r="C201" s="70"/>
      <c r="D201" s="88" t="s">
        <v>74</v>
      </c>
      <c r="E201" s="118">
        <f>319000+330000+123000</f>
        <v>772000</v>
      </c>
    </row>
    <row r="202" spans="1:5" ht="15" customHeight="1" x14ac:dyDescent="0.2">
      <c r="B202" s="117">
        <v>20</v>
      </c>
      <c r="C202" s="70"/>
      <c r="D202" s="88" t="s">
        <v>74</v>
      </c>
      <c r="E202" s="118">
        <f>1410000+2109000+1028000</f>
        <v>4547000</v>
      </c>
    </row>
    <row r="203" spans="1:5" ht="15" customHeight="1" x14ac:dyDescent="0.2">
      <c r="B203" s="119"/>
      <c r="C203" s="73" t="s">
        <v>44</v>
      </c>
      <c r="D203" s="120"/>
      <c r="E203" s="84">
        <f>SUM(E199:E202)</f>
        <v>0</v>
      </c>
    </row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5">
      <c r="A209" s="36" t="s">
        <v>80</v>
      </c>
    </row>
    <row r="210" spans="1:5" ht="15" customHeight="1" x14ac:dyDescent="0.2">
      <c r="A210" s="168" t="s">
        <v>47</v>
      </c>
      <c r="B210" s="168"/>
      <c r="C210" s="168"/>
      <c r="D210" s="168"/>
      <c r="E210" s="168"/>
    </row>
    <row r="211" spans="1:5" ht="15" customHeight="1" x14ac:dyDescent="0.2">
      <c r="A211" s="170" t="s">
        <v>81</v>
      </c>
      <c r="B211" s="170"/>
      <c r="C211" s="170"/>
      <c r="D211" s="170"/>
      <c r="E211" s="170"/>
    </row>
    <row r="212" spans="1:5" ht="15" customHeight="1" x14ac:dyDescent="0.2">
      <c r="A212" s="170"/>
      <c r="B212" s="170"/>
      <c r="C212" s="170"/>
      <c r="D212" s="170"/>
      <c r="E212" s="170"/>
    </row>
    <row r="213" spans="1:5" ht="15" customHeight="1" x14ac:dyDescent="0.2">
      <c r="A213" s="170"/>
      <c r="B213" s="170"/>
      <c r="C213" s="170"/>
      <c r="D213" s="170"/>
      <c r="E213" s="170"/>
    </row>
    <row r="214" spans="1:5" ht="15" customHeight="1" x14ac:dyDescent="0.2">
      <c r="A214" s="170"/>
      <c r="B214" s="170"/>
      <c r="C214" s="170"/>
      <c r="D214" s="170"/>
      <c r="E214" s="170"/>
    </row>
    <row r="215" spans="1:5" ht="15" customHeight="1" x14ac:dyDescent="0.2">
      <c r="A215" s="170"/>
      <c r="B215" s="170"/>
      <c r="C215" s="170"/>
      <c r="D215" s="170"/>
      <c r="E215" s="170"/>
    </row>
    <row r="216" spans="1:5" ht="15" customHeight="1" x14ac:dyDescent="0.2">
      <c r="A216" s="170"/>
      <c r="B216" s="170"/>
      <c r="C216" s="170"/>
      <c r="D216" s="170"/>
      <c r="E216" s="170"/>
    </row>
    <row r="217" spans="1:5" ht="15" customHeight="1" x14ac:dyDescent="0.2">
      <c r="A217" s="170"/>
      <c r="B217" s="170"/>
      <c r="C217" s="170"/>
      <c r="D217" s="170"/>
      <c r="E217" s="170"/>
    </row>
    <row r="218" spans="1:5" ht="15" customHeight="1" x14ac:dyDescent="0.2">
      <c r="A218" s="63"/>
      <c r="B218" s="63"/>
      <c r="C218" s="63"/>
      <c r="D218" s="63"/>
      <c r="E218" s="63"/>
    </row>
    <row r="219" spans="1:5" ht="15" customHeight="1" x14ac:dyDescent="0.25">
      <c r="A219" s="57" t="s">
        <v>1</v>
      </c>
      <c r="B219" s="58"/>
      <c r="C219" s="58"/>
      <c r="D219" s="58"/>
      <c r="E219" s="58"/>
    </row>
    <row r="220" spans="1:5" ht="15" customHeight="1" x14ac:dyDescent="0.2">
      <c r="A220" s="60" t="s">
        <v>49</v>
      </c>
      <c r="E220" t="s">
        <v>50</v>
      </c>
    </row>
    <row r="221" spans="1:5" ht="15" customHeight="1" x14ac:dyDescent="0.25">
      <c r="B221" s="57"/>
      <c r="C221" s="58"/>
      <c r="D221" s="58"/>
      <c r="E221" s="64"/>
    </row>
    <row r="222" spans="1:5" ht="15" customHeight="1" x14ac:dyDescent="0.2">
      <c r="A222" s="65"/>
      <c r="B222" s="66"/>
      <c r="C222" s="46" t="s">
        <v>40</v>
      </c>
      <c r="D222" s="67" t="s">
        <v>41</v>
      </c>
      <c r="E222" s="46" t="s">
        <v>42</v>
      </c>
    </row>
    <row r="223" spans="1:5" ht="15" customHeight="1" x14ac:dyDescent="0.2">
      <c r="A223" s="68"/>
      <c r="B223" s="69"/>
      <c r="C223" s="70"/>
      <c r="D223" s="71" t="s">
        <v>51</v>
      </c>
      <c r="E223" s="72">
        <v>242981.89</v>
      </c>
    </row>
    <row r="224" spans="1:5" ht="15" customHeight="1" x14ac:dyDescent="0.2">
      <c r="A224" s="68"/>
      <c r="B224" s="39"/>
      <c r="C224" s="73" t="s">
        <v>44</v>
      </c>
      <c r="D224" s="74"/>
      <c r="E224" s="75">
        <f>SUM(E223:E223)</f>
        <v>242981.89</v>
      </c>
    </row>
    <row r="225" spans="1:5" ht="15" customHeight="1" x14ac:dyDescent="0.2"/>
    <row r="226" spans="1:5" ht="15" customHeight="1" x14ac:dyDescent="0.25">
      <c r="A226" s="57" t="s">
        <v>17</v>
      </c>
      <c r="B226" s="58"/>
      <c r="C226" s="58"/>
      <c r="D226" s="58"/>
      <c r="E226" s="58"/>
    </row>
    <row r="227" spans="1:5" ht="15" customHeight="1" x14ac:dyDescent="0.2">
      <c r="A227" s="60" t="s">
        <v>82</v>
      </c>
      <c r="E227" t="s">
        <v>83</v>
      </c>
    </row>
    <row r="228" spans="1:5" ht="15" customHeight="1" x14ac:dyDescent="0.25">
      <c r="A228" s="57"/>
      <c r="B228" s="59"/>
      <c r="C228" s="58"/>
      <c r="D228" s="58"/>
      <c r="E228" s="64"/>
    </row>
    <row r="229" spans="1:5" ht="15" customHeight="1" x14ac:dyDescent="0.2">
      <c r="A229" s="66"/>
      <c r="B229" s="66"/>
      <c r="C229" s="46" t="s">
        <v>40</v>
      </c>
      <c r="D229" s="121" t="s">
        <v>52</v>
      </c>
      <c r="E229" s="86" t="s">
        <v>42</v>
      </c>
    </row>
    <row r="230" spans="1:5" ht="15" customHeight="1" x14ac:dyDescent="0.2">
      <c r="A230" s="122"/>
      <c r="B230" s="69"/>
      <c r="C230" s="70">
        <v>6172</v>
      </c>
      <c r="D230" s="88" t="s">
        <v>63</v>
      </c>
      <c r="E230" s="89">
        <f>11256.28+63785.61+3000+17000+3000+17000+1200+6800</f>
        <v>123041.89</v>
      </c>
    </row>
    <row r="231" spans="1:5" ht="15" customHeight="1" x14ac:dyDescent="0.2">
      <c r="A231" s="79"/>
      <c r="B231" s="69"/>
      <c r="C231" s="73" t="s">
        <v>44</v>
      </c>
      <c r="D231" s="74"/>
      <c r="E231" s="75">
        <f>SUM(E230:E230)</f>
        <v>123041.89</v>
      </c>
    </row>
    <row r="232" spans="1:5" ht="15" customHeight="1" x14ac:dyDescent="0.2"/>
    <row r="233" spans="1:5" ht="15" customHeight="1" x14ac:dyDescent="0.25">
      <c r="A233" s="38" t="s">
        <v>17</v>
      </c>
      <c r="B233" s="39"/>
      <c r="C233" s="39"/>
      <c r="D233" s="39"/>
      <c r="E233" s="42"/>
    </row>
    <row r="234" spans="1:5" ht="15" customHeight="1" x14ac:dyDescent="0.2">
      <c r="A234" s="60" t="s">
        <v>78</v>
      </c>
      <c r="B234" s="59"/>
      <c r="C234" s="59"/>
      <c r="D234" s="59"/>
      <c r="E234" s="59" t="s">
        <v>79</v>
      </c>
    </row>
    <row r="235" spans="1:5" ht="15" customHeight="1" x14ac:dyDescent="0.25">
      <c r="A235" s="42"/>
      <c r="B235" s="38"/>
      <c r="C235" s="39"/>
      <c r="D235" s="39"/>
      <c r="E235" s="43"/>
    </row>
    <row r="236" spans="1:5" ht="15" customHeight="1" x14ac:dyDescent="0.2">
      <c r="B236" s="66"/>
      <c r="C236" s="46" t="s">
        <v>40</v>
      </c>
      <c r="D236" s="67" t="s">
        <v>52</v>
      </c>
      <c r="E236" s="86" t="s">
        <v>42</v>
      </c>
    </row>
    <row r="237" spans="1:5" ht="15" customHeight="1" x14ac:dyDescent="0.2">
      <c r="B237" s="122"/>
      <c r="C237" s="70">
        <v>4399</v>
      </c>
      <c r="D237" s="123" t="s">
        <v>64</v>
      </c>
      <c r="E237" s="89">
        <f>1491+8449+9000+51000+3000+17000+2250+12750+2250+12750</f>
        <v>119940</v>
      </c>
    </row>
    <row r="238" spans="1:5" ht="15" customHeight="1" x14ac:dyDescent="0.2">
      <c r="B238" s="82"/>
      <c r="C238" s="73" t="s">
        <v>44</v>
      </c>
      <c r="D238" s="74"/>
      <c r="E238" s="75">
        <f>SUM(E237:E237)</f>
        <v>119940</v>
      </c>
    </row>
    <row r="239" spans="1:5" ht="15" customHeight="1" x14ac:dyDescent="0.2"/>
    <row r="240" spans="1:5" ht="15" customHeight="1" x14ac:dyDescent="0.2"/>
    <row r="241" spans="1:5" ht="15" customHeight="1" x14ac:dyDescent="0.25">
      <c r="A241" s="36" t="s">
        <v>84</v>
      </c>
    </row>
    <row r="242" spans="1:5" ht="15" customHeight="1" x14ac:dyDescent="0.2">
      <c r="A242" s="171" t="s">
        <v>47</v>
      </c>
      <c r="B242" s="171"/>
      <c r="C242" s="171"/>
      <c r="D242" s="171"/>
      <c r="E242" s="171"/>
    </row>
    <row r="243" spans="1:5" ht="15" customHeight="1" x14ac:dyDescent="0.2">
      <c r="A243" s="168" t="s">
        <v>85</v>
      </c>
      <c r="B243" s="168"/>
      <c r="C243" s="168"/>
      <c r="D243" s="168"/>
      <c r="E243" s="168"/>
    </row>
    <row r="244" spans="1:5" ht="15" customHeight="1" x14ac:dyDescent="0.2">
      <c r="A244" s="170" t="s">
        <v>86</v>
      </c>
      <c r="B244" s="170"/>
      <c r="C244" s="170"/>
      <c r="D244" s="170"/>
      <c r="E244" s="170"/>
    </row>
    <row r="245" spans="1:5" ht="15" customHeight="1" x14ac:dyDescent="0.2">
      <c r="A245" s="170"/>
      <c r="B245" s="170"/>
      <c r="C245" s="170"/>
      <c r="D245" s="170"/>
      <c r="E245" s="170"/>
    </row>
    <row r="246" spans="1:5" ht="15" customHeight="1" x14ac:dyDescent="0.2">
      <c r="A246" s="170"/>
      <c r="B246" s="170"/>
      <c r="C246" s="170"/>
      <c r="D246" s="170"/>
      <c r="E246" s="170"/>
    </row>
    <row r="247" spans="1:5" ht="15" customHeight="1" x14ac:dyDescent="0.2">
      <c r="A247" s="170"/>
      <c r="B247" s="170"/>
      <c r="C247" s="170"/>
      <c r="D247" s="170"/>
      <c r="E247" s="170"/>
    </row>
    <row r="248" spans="1:5" ht="15" customHeight="1" x14ac:dyDescent="0.2">
      <c r="A248" s="170"/>
      <c r="B248" s="170"/>
      <c r="C248" s="170"/>
      <c r="D248" s="170"/>
      <c r="E248" s="170"/>
    </row>
    <row r="249" spans="1:5" ht="15" customHeight="1" x14ac:dyDescent="0.2">
      <c r="A249" s="170"/>
      <c r="B249" s="170"/>
      <c r="C249" s="170"/>
      <c r="D249" s="170"/>
      <c r="E249" s="170"/>
    </row>
    <row r="250" spans="1:5" ht="15" customHeight="1" x14ac:dyDescent="0.2">
      <c r="A250" s="170"/>
      <c r="B250" s="170"/>
      <c r="C250" s="170"/>
      <c r="D250" s="170"/>
      <c r="E250" s="170"/>
    </row>
    <row r="251" spans="1:5" ht="15" customHeight="1" x14ac:dyDescent="0.2">
      <c r="A251" s="170"/>
      <c r="B251" s="170"/>
      <c r="C251" s="170"/>
      <c r="D251" s="170"/>
      <c r="E251" s="170"/>
    </row>
    <row r="252" spans="1:5" ht="15" customHeight="1" x14ac:dyDescent="0.2"/>
    <row r="253" spans="1:5" ht="15" customHeight="1" x14ac:dyDescent="0.25">
      <c r="A253" s="38" t="s">
        <v>1</v>
      </c>
      <c r="B253" s="58"/>
      <c r="C253" s="58"/>
      <c r="D253" s="58"/>
      <c r="E253" s="58"/>
    </row>
    <row r="254" spans="1:5" ht="15" customHeight="1" x14ac:dyDescent="0.2">
      <c r="A254" s="96" t="s">
        <v>87</v>
      </c>
      <c r="B254" s="58"/>
      <c r="C254" s="58"/>
      <c r="D254" s="58"/>
      <c r="E254" s="85" t="s">
        <v>88</v>
      </c>
    </row>
    <row r="255" spans="1:5" ht="15" customHeight="1" x14ac:dyDescent="0.25">
      <c r="A255" s="57"/>
      <c r="B255" s="59"/>
      <c r="C255" s="58"/>
      <c r="D255" s="58"/>
      <c r="E255" s="64"/>
    </row>
    <row r="256" spans="1:5" ht="15" customHeight="1" x14ac:dyDescent="0.2">
      <c r="A256" s="99"/>
      <c r="B256" s="46" t="s">
        <v>39</v>
      </c>
      <c r="C256" s="46" t="s">
        <v>40</v>
      </c>
      <c r="D256" s="67" t="s">
        <v>41</v>
      </c>
      <c r="E256" s="44" t="s">
        <v>42</v>
      </c>
    </row>
    <row r="257" spans="1:5" ht="15" customHeight="1" x14ac:dyDescent="0.2">
      <c r="A257" s="99"/>
      <c r="B257" s="124">
        <v>33113233</v>
      </c>
      <c r="C257" s="70"/>
      <c r="D257" s="125" t="s">
        <v>43</v>
      </c>
      <c r="E257" s="89">
        <v>4439434.84</v>
      </c>
    </row>
    <row r="258" spans="1:5" ht="15" customHeight="1" x14ac:dyDescent="0.2">
      <c r="A258" s="99"/>
      <c r="B258" s="124">
        <v>33513233</v>
      </c>
      <c r="C258" s="70"/>
      <c r="D258" s="125" t="s">
        <v>43</v>
      </c>
      <c r="E258" s="89">
        <v>25156797.41</v>
      </c>
    </row>
    <row r="259" spans="1:5" ht="15" customHeight="1" x14ac:dyDescent="0.2">
      <c r="A259" s="99"/>
      <c r="B259" s="124"/>
      <c r="C259" s="70"/>
      <c r="D259" s="126" t="s">
        <v>51</v>
      </c>
      <c r="E259" s="89">
        <v>9865410.75</v>
      </c>
    </row>
    <row r="260" spans="1:5" ht="15" customHeight="1" x14ac:dyDescent="0.2">
      <c r="A260" s="90"/>
      <c r="B260" s="127"/>
      <c r="C260" s="73" t="s">
        <v>44</v>
      </c>
      <c r="D260" s="74"/>
      <c r="E260" s="75">
        <f>SUM(E257:E259)</f>
        <v>39461643</v>
      </c>
    </row>
    <row r="261" spans="1:5" ht="15" customHeight="1" x14ac:dyDescent="0.2">
      <c r="A261" s="59"/>
      <c r="B261" s="90"/>
      <c r="C261" s="128"/>
      <c r="D261" s="58"/>
      <c r="E261" s="129"/>
    </row>
    <row r="262" spans="1:5" ht="15" customHeight="1" x14ac:dyDescent="0.25">
      <c r="A262" s="57" t="s">
        <v>17</v>
      </c>
      <c r="B262" s="58"/>
      <c r="C262" s="58"/>
      <c r="D262" s="58"/>
      <c r="E262" s="58"/>
    </row>
    <row r="263" spans="1:5" ht="15" customHeight="1" x14ac:dyDescent="0.2">
      <c r="A263" s="96" t="s">
        <v>87</v>
      </c>
      <c r="B263" s="58"/>
      <c r="C263" s="58"/>
      <c r="D263" s="58"/>
      <c r="E263" s="85" t="s">
        <v>88</v>
      </c>
    </row>
    <row r="264" spans="1:5" ht="15" customHeight="1" x14ac:dyDescent="0.25">
      <c r="A264" s="57"/>
      <c r="B264" s="59"/>
      <c r="C264" s="58"/>
      <c r="D264" s="58"/>
      <c r="E264" s="64"/>
    </row>
    <row r="265" spans="1:5" ht="15" customHeight="1" x14ac:dyDescent="0.2">
      <c r="A265" s="99"/>
      <c r="B265" s="65"/>
      <c r="C265" s="46" t="s">
        <v>40</v>
      </c>
      <c r="D265" s="67" t="s">
        <v>52</v>
      </c>
      <c r="E265" s="44" t="s">
        <v>42</v>
      </c>
    </row>
    <row r="266" spans="1:5" ht="15" customHeight="1" x14ac:dyDescent="0.2">
      <c r="A266" s="99"/>
      <c r="B266" s="87"/>
      <c r="C266" s="70">
        <v>4344</v>
      </c>
      <c r="D266" s="123" t="s">
        <v>64</v>
      </c>
      <c r="E266" s="89">
        <v>7570063</v>
      </c>
    </row>
    <row r="267" spans="1:5" ht="15" customHeight="1" x14ac:dyDescent="0.2">
      <c r="A267" s="99"/>
      <c r="B267" s="87"/>
      <c r="C267" s="70">
        <v>4374</v>
      </c>
      <c r="D267" s="123" t="s">
        <v>64</v>
      </c>
      <c r="E267" s="89">
        <v>31157380</v>
      </c>
    </row>
    <row r="268" spans="1:5" ht="15" customHeight="1" x14ac:dyDescent="0.2">
      <c r="A268" s="99"/>
      <c r="B268" s="87"/>
      <c r="C268" s="70">
        <v>4379</v>
      </c>
      <c r="D268" s="123" t="s">
        <v>64</v>
      </c>
      <c r="E268" s="89">
        <v>10000</v>
      </c>
    </row>
    <row r="269" spans="1:5" ht="15" customHeight="1" x14ac:dyDescent="0.2">
      <c r="A269" s="99"/>
      <c r="B269" s="87"/>
      <c r="C269" s="70">
        <v>6172</v>
      </c>
      <c r="D269" s="123" t="s">
        <v>63</v>
      </c>
      <c r="E269" s="89">
        <v>656000</v>
      </c>
    </row>
    <row r="270" spans="1:5" ht="15" customHeight="1" x14ac:dyDescent="0.2">
      <c r="A270" s="99"/>
      <c r="B270" s="87"/>
      <c r="C270" s="70">
        <v>6172</v>
      </c>
      <c r="D270" s="123" t="s">
        <v>64</v>
      </c>
      <c r="E270" s="89">
        <v>40200</v>
      </c>
    </row>
    <row r="271" spans="1:5" ht="15" customHeight="1" x14ac:dyDescent="0.2">
      <c r="A271" s="99"/>
      <c r="B271" s="87"/>
      <c r="C271" s="70">
        <v>6172</v>
      </c>
      <c r="D271" s="123" t="s">
        <v>89</v>
      </c>
      <c r="E271" s="89">
        <v>28000</v>
      </c>
    </row>
    <row r="272" spans="1:5" ht="15" customHeight="1" x14ac:dyDescent="0.2">
      <c r="A272" s="90"/>
      <c r="B272" s="90"/>
      <c r="C272" s="73" t="s">
        <v>44</v>
      </c>
      <c r="D272" s="74"/>
      <c r="E272" s="75">
        <f>SUM(E266:E271)</f>
        <v>39461643</v>
      </c>
    </row>
    <row r="273" spans="1:5" ht="15" customHeight="1" x14ac:dyDescent="0.2"/>
    <row r="274" spans="1:5" ht="15" customHeight="1" x14ac:dyDescent="0.2"/>
    <row r="275" spans="1:5" ht="15" customHeight="1" x14ac:dyDescent="0.25">
      <c r="A275" s="36" t="s">
        <v>90</v>
      </c>
    </row>
    <row r="276" spans="1:5" ht="15" customHeight="1" x14ac:dyDescent="0.2">
      <c r="A276" s="171" t="s">
        <v>47</v>
      </c>
      <c r="B276" s="171"/>
      <c r="C276" s="171"/>
      <c r="D276" s="171"/>
      <c r="E276" s="171"/>
    </row>
    <row r="277" spans="1:5" ht="15" customHeight="1" x14ac:dyDescent="0.2">
      <c r="A277" s="170" t="s">
        <v>91</v>
      </c>
      <c r="B277" s="170"/>
      <c r="C277" s="170"/>
      <c r="D277" s="170"/>
      <c r="E277" s="170"/>
    </row>
    <row r="278" spans="1:5" ht="15" customHeight="1" x14ac:dyDescent="0.2">
      <c r="A278" s="170"/>
      <c r="B278" s="170"/>
      <c r="C278" s="170"/>
      <c r="D278" s="170"/>
      <c r="E278" s="170"/>
    </row>
    <row r="279" spans="1:5" ht="15" customHeight="1" x14ac:dyDescent="0.2">
      <c r="A279" s="170"/>
      <c r="B279" s="170"/>
      <c r="C279" s="170"/>
      <c r="D279" s="170"/>
      <c r="E279" s="170"/>
    </row>
    <row r="280" spans="1:5" ht="15" customHeight="1" x14ac:dyDescent="0.2">
      <c r="A280" s="170"/>
      <c r="B280" s="170"/>
      <c r="C280" s="170"/>
      <c r="D280" s="170"/>
      <c r="E280" s="170"/>
    </row>
    <row r="281" spans="1:5" ht="15" customHeight="1" x14ac:dyDescent="0.2">
      <c r="A281" s="170"/>
      <c r="B281" s="170"/>
      <c r="C281" s="170"/>
      <c r="D281" s="170"/>
      <c r="E281" s="170"/>
    </row>
    <row r="282" spans="1:5" ht="15" customHeight="1" x14ac:dyDescent="0.2">
      <c r="A282" s="170"/>
      <c r="B282" s="170"/>
      <c r="C282" s="170"/>
      <c r="D282" s="170"/>
      <c r="E282" s="170"/>
    </row>
    <row r="283" spans="1:5" ht="15" customHeight="1" x14ac:dyDescent="0.2">
      <c r="A283" s="170"/>
      <c r="B283" s="170"/>
      <c r="C283" s="170"/>
      <c r="D283" s="170"/>
      <c r="E283" s="170"/>
    </row>
    <row r="284" spans="1:5" ht="15" customHeight="1" x14ac:dyDescent="0.2">
      <c r="A284" s="170"/>
      <c r="B284" s="170"/>
      <c r="C284" s="170"/>
      <c r="D284" s="170"/>
      <c r="E284" s="170"/>
    </row>
    <row r="285" spans="1:5" ht="15" customHeight="1" x14ac:dyDescent="0.2">
      <c r="A285" s="170"/>
      <c r="B285" s="170"/>
      <c r="C285" s="170"/>
      <c r="D285" s="170"/>
      <c r="E285" s="170"/>
    </row>
    <row r="286" spans="1:5" ht="15" customHeight="1" x14ac:dyDescent="0.2"/>
    <row r="287" spans="1:5" ht="15" customHeight="1" x14ac:dyDescent="0.25">
      <c r="A287" s="38" t="s">
        <v>1</v>
      </c>
      <c r="B287" s="58"/>
      <c r="C287" s="58"/>
      <c r="D287" s="58"/>
      <c r="E287" s="58"/>
    </row>
    <row r="288" spans="1:5" ht="15" customHeight="1" x14ac:dyDescent="0.2">
      <c r="A288" s="96" t="s">
        <v>60</v>
      </c>
      <c r="B288" s="58"/>
      <c r="C288" s="58"/>
      <c r="D288" s="58"/>
      <c r="E288" s="85" t="s">
        <v>92</v>
      </c>
    </row>
    <row r="289" spans="1:5" ht="15" customHeight="1" x14ac:dyDescent="0.25">
      <c r="A289" s="57"/>
      <c r="B289" s="59"/>
      <c r="C289" s="58"/>
      <c r="D289" s="58"/>
      <c r="E289" s="64"/>
    </row>
    <row r="290" spans="1:5" ht="15" customHeight="1" x14ac:dyDescent="0.2">
      <c r="A290" s="65"/>
      <c r="B290" s="65"/>
      <c r="C290" s="46" t="s">
        <v>40</v>
      </c>
      <c r="D290" s="67" t="s">
        <v>41</v>
      </c>
      <c r="E290" s="44" t="s">
        <v>42</v>
      </c>
    </row>
    <row r="291" spans="1:5" ht="15" customHeight="1" x14ac:dyDescent="0.2">
      <c r="A291" s="99"/>
      <c r="B291" s="87"/>
      <c r="C291" s="70"/>
      <c r="D291" s="98" t="s">
        <v>62</v>
      </c>
      <c r="E291" s="89">
        <v>13554245.630000001</v>
      </c>
    </row>
    <row r="292" spans="1:5" ht="15" customHeight="1" x14ac:dyDescent="0.2">
      <c r="A292" s="99"/>
      <c r="B292" s="90"/>
      <c r="C292" s="73" t="s">
        <v>44</v>
      </c>
      <c r="D292" s="74"/>
      <c r="E292" s="75">
        <f>SUM(E291:E291)</f>
        <v>13554245.630000001</v>
      </c>
    </row>
    <row r="293" spans="1:5" ht="15" customHeight="1" x14ac:dyDescent="0.2"/>
    <row r="294" spans="1:5" ht="15" customHeight="1" x14ac:dyDescent="0.25">
      <c r="A294" s="38" t="s">
        <v>1</v>
      </c>
      <c r="B294" s="58"/>
      <c r="C294" s="58"/>
      <c r="D294" s="58"/>
      <c r="E294" s="58"/>
    </row>
    <row r="295" spans="1:5" ht="15" customHeight="1" x14ac:dyDescent="0.2">
      <c r="A295" s="96" t="s">
        <v>60</v>
      </c>
      <c r="B295" s="58"/>
      <c r="C295" s="58"/>
      <c r="D295" s="58"/>
      <c r="E295" s="85" t="s">
        <v>93</v>
      </c>
    </row>
    <row r="296" spans="1:5" ht="15" customHeight="1" x14ac:dyDescent="0.25">
      <c r="A296" s="57"/>
      <c r="B296" s="59"/>
      <c r="C296" s="58"/>
      <c r="D296" s="58"/>
      <c r="E296" s="64"/>
    </row>
    <row r="297" spans="1:5" ht="15" customHeight="1" x14ac:dyDescent="0.2">
      <c r="A297" s="65"/>
      <c r="B297" s="65"/>
      <c r="C297" s="46" t="s">
        <v>40</v>
      </c>
      <c r="D297" s="67" t="s">
        <v>41</v>
      </c>
      <c r="E297" s="44" t="s">
        <v>42</v>
      </c>
    </row>
    <row r="298" spans="1:5" ht="15" customHeight="1" x14ac:dyDescent="0.2">
      <c r="A298" s="99"/>
      <c r="B298" s="87"/>
      <c r="C298" s="70"/>
      <c r="D298" s="98" t="s">
        <v>62</v>
      </c>
      <c r="E298" s="89">
        <v>6951986.96</v>
      </c>
    </row>
    <row r="299" spans="1:5" ht="15" customHeight="1" x14ac:dyDescent="0.2">
      <c r="A299" s="99"/>
      <c r="B299" s="90"/>
      <c r="C299" s="73" t="s">
        <v>44</v>
      </c>
      <c r="D299" s="74"/>
      <c r="E299" s="75">
        <f>SUM(E298:E298)</f>
        <v>6951986.96</v>
      </c>
    </row>
    <row r="300" spans="1:5" ht="15" customHeight="1" x14ac:dyDescent="0.2"/>
    <row r="301" spans="1:5" ht="15" customHeight="1" x14ac:dyDescent="0.25">
      <c r="A301" s="57" t="s">
        <v>17</v>
      </c>
      <c r="B301" s="58"/>
      <c r="C301" s="58"/>
      <c r="D301" s="58"/>
      <c r="E301" s="59"/>
    </row>
    <row r="302" spans="1:5" ht="15" customHeight="1" x14ac:dyDescent="0.2">
      <c r="A302" s="96" t="s">
        <v>60</v>
      </c>
      <c r="B302" s="58"/>
      <c r="C302" s="58"/>
      <c r="D302" s="58"/>
      <c r="E302" s="85" t="s">
        <v>92</v>
      </c>
    </row>
    <row r="303" spans="1:5" ht="15" customHeight="1" x14ac:dyDescent="0.2">
      <c r="A303" s="59"/>
      <c r="B303" s="130"/>
      <c r="C303" s="58"/>
      <c r="E303" s="131"/>
    </row>
    <row r="304" spans="1:5" ht="15" customHeight="1" x14ac:dyDescent="0.2">
      <c r="A304" s="65"/>
      <c r="B304" s="65"/>
      <c r="C304" s="46" t="s">
        <v>40</v>
      </c>
      <c r="D304" s="67" t="s">
        <v>52</v>
      </c>
      <c r="E304" s="44" t="s">
        <v>42</v>
      </c>
    </row>
    <row r="305" spans="1:5" ht="15" customHeight="1" x14ac:dyDescent="0.2">
      <c r="A305" s="68"/>
      <c r="B305" s="87"/>
      <c r="C305" s="70">
        <v>6402</v>
      </c>
      <c r="D305" s="93" t="s">
        <v>57</v>
      </c>
      <c r="E305" s="72">
        <v>13554245.630000001</v>
      </c>
    </row>
    <row r="306" spans="1:5" ht="15" customHeight="1" x14ac:dyDescent="0.2">
      <c r="A306" s="100"/>
      <c r="B306" s="106"/>
      <c r="C306" s="73" t="s">
        <v>44</v>
      </c>
      <c r="D306" s="74"/>
      <c r="E306" s="75">
        <f>SUM(E305:E305)</f>
        <v>13554245.630000001</v>
      </c>
    </row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57" t="s">
        <v>17</v>
      </c>
      <c r="B314" s="58"/>
      <c r="C314" s="58"/>
      <c r="D314" s="58"/>
      <c r="E314" s="59"/>
    </row>
    <row r="315" spans="1:5" ht="15" customHeight="1" x14ac:dyDescent="0.2">
      <c r="A315" s="96" t="s">
        <v>60</v>
      </c>
      <c r="B315" s="58"/>
      <c r="C315" s="58"/>
      <c r="D315" s="58"/>
      <c r="E315" s="85" t="s">
        <v>93</v>
      </c>
    </row>
    <row r="316" spans="1:5" ht="15" customHeight="1" x14ac:dyDescent="0.2">
      <c r="A316" s="59"/>
      <c r="B316" s="130"/>
      <c r="C316" s="58"/>
      <c r="E316" s="131"/>
    </row>
    <row r="317" spans="1:5" ht="15" customHeight="1" x14ac:dyDescent="0.2">
      <c r="A317" s="65"/>
      <c r="B317" s="65"/>
      <c r="C317" s="46" t="s">
        <v>40</v>
      </c>
      <c r="D317" s="67" t="s">
        <v>52</v>
      </c>
      <c r="E317" s="44" t="s">
        <v>42</v>
      </c>
    </row>
    <row r="318" spans="1:5" ht="15" customHeight="1" x14ac:dyDescent="0.2">
      <c r="A318" s="99"/>
      <c r="B318" s="87"/>
      <c r="C318" s="70">
        <v>6402</v>
      </c>
      <c r="D318" s="93" t="s">
        <v>57</v>
      </c>
      <c r="E318" s="72">
        <v>6951986.96</v>
      </c>
    </row>
    <row r="319" spans="1:5" ht="15" customHeight="1" x14ac:dyDescent="0.2">
      <c r="A319" s="100"/>
      <c r="B319" s="106"/>
      <c r="C319" s="73" t="s">
        <v>44</v>
      </c>
      <c r="D319" s="74"/>
      <c r="E319" s="75">
        <f>SUM(E318:E318)</f>
        <v>6951986.96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6" t="s">
        <v>94</v>
      </c>
    </row>
    <row r="323" spans="1:5" ht="15" customHeight="1" x14ac:dyDescent="0.2">
      <c r="A323" s="171" t="s">
        <v>47</v>
      </c>
      <c r="B323" s="171"/>
      <c r="C323" s="171"/>
      <c r="D323" s="171"/>
      <c r="E323" s="171"/>
    </row>
    <row r="324" spans="1:5" ht="15" customHeight="1" x14ac:dyDescent="0.2">
      <c r="A324" s="170" t="s">
        <v>95</v>
      </c>
      <c r="B324" s="170"/>
      <c r="C324" s="170"/>
      <c r="D324" s="170"/>
      <c r="E324" s="170"/>
    </row>
    <row r="325" spans="1:5" ht="15" customHeight="1" x14ac:dyDescent="0.2">
      <c r="A325" s="170"/>
      <c r="B325" s="170"/>
      <c r="C325" s="170"/>
      <c r="D325" s="170"/>
      <c r="E325" s="170"/>
    </row>
    <row r="326" spans="1:5" ht="15" customHeight="1" x14ac:dyDescent="0.2">
      <c r="A326" s="170"/>
      <c r="B326" s="170"/>
      <c r="C326" s="170"/>
      <c r="D326" s="170"/>
      <c r="E326" s="170"/>
    </row>
    <row r="327" spans="1:5" ht="15" customHeight="1" x14ac:dyDescent="0.2">
      <c r="A327" s="170"/>
      <c r="B327" s="170"/>
      <c r="C327" s="170"/>
      <c r="D327" s="170"/>
      <c r="E327" s="170"/>
    </row>
    <row r="328" spans="1:5" ht="15" customHeight="1" x14ac:dyDescent="0.2">
      <c r="A328" s="170"/>
      <c r="B328" s="170"/>
      <c r="C328" s="170"/>
      <c r="D328" s="170"/>
      <c r="E328" s="170"/>
    </row>
    <row r="329" spans="1:5" ht="15" customHeight="1" x14ac:dyDescent="0.2">
      <c r="A329" s="170"/>
      <c r="B329" s="170"/>
      <c r="C329" s="170"/>
      <c r="D329" s="170"/>
      <c r="E329" s="170"/>
    </row>
    <row r="330" spans="1:5" ht="15" customHeight="1" x14ac:dyDescent="0.2">
      <c r="A330" s="170"/>
      <c r="B330" s="170"/>
      <c r="C330" s="170"/>
      <c r="D330" s="170"/>
      <c r="E330" s="170"/>
    </row>
    <row r="331" spans="1:5" ht="15" customHeight="1" x14ac:dyDescent="0.2">
      <c r="A331" s="170"/>
      <c r="B331" s="170"/>
      <c r="C331" s="170"/>
      <c r="D331" s="170"/>
      <c r="E331" s="170"/>
    </row>
    <row r="332" spans="1:5" ht="15" customHeight="1" x14ac:dyDescent="0.2">
      <c r="A332" s="170"/>
      <c r="B332" s="170"/>
      <c r="C332" s="170"/>
      <c r="D332" s="170"/>
      <c r="E332" s="170"/>
    </row>
    <row r="333" spans="1:5" ht="15" customHeight="1" x14ac:dyDescent="0.2">
      <c r="A333" s="101"/>
      <c r="B333" s="101"/>
      <c r="C333" s="101"/>
      <c r="D333" s="101"/>
      <c r="E333" s="101"/>
    </row>
    <row r="334" spans="1:5" ht="15" customHeight="1" x14ac:dyDescent="0.25">
      <c r="A334" s="38" t="s">
        <v>1</v>
      </c>
      <c r="B334" s="58"/>
      <c r="C334" s="58"/>
      <c r="D334" s="58"/>
      <c r="E334" s="58"/>
    </row>
    <row r="335" spans="1:5" ht="15" customHeight="1" x14ac:dyDescent="0.2">
      <c r="A335" s="96" t="s">
        <v>60</v>
      </c>
      <c r="B335" s="58"/>
      <c r="C335" s="58"/>
      <c r="D335" s="58"/>
      <c r="E335" s="85" t="s">
        <v>96</v>
      </c>
    </row>
    <row r="336" spans="1:5" ht="15" customHeight="1" x14ac:dyDescent="0.25">
      <c r="A336" s="57"/>
      <c r="B336" s="59"/>
      <c r="C336" s="58"/>
      <c r="D336" s="58"/>
      <c r="E336" s="64"/>
    </row>
    <row r="337" spans="1:5" ht="15" customHeight="1" x14ac:dyDescent="0.2">
      <c r="A337" s="65"/>
      <c r="B337" s="65"/>
      <c r="C337" s="46" t="s">
        <v>40</v>
      </c>
      <c r="D337" s="67" t="s">
        <v>41</v>
      </c>
      <c r="E337" s="44" t="s">
        <v>42</v>
      </c>
    </row>
    <row r="338" spans="1:5" ht="15" customHeight="1" x14ac:dyDescent="0.2">
      <c r="A338" s="99"/>
      <c r="B338" s="87"/>
      <c r="C338" s="70"/>
      <c r="D338" s="98" t="s">
        <v>62</v>
      </c>
      <c r="E338" s="89">
        <v>19006133.629999999</v>
      </c>
    </row>
    <row r="339" spans="1:5" ht="15" customHeight="1" x14ac:dyDescent="0.2">
      <c r="A339" s="99"/>
      <c r="B339" s="90"/>
      <c r="C339" s="73" t="s">
        <v>44</v>
      </c>
      <c r="D339" s="74"/>
      <c r="E339" s="75">
        <f>SUM(E338:E338)</f>
        <v>19006133.629999999</v>
      </c>
    </row>
    <row r="340" spans="1:5" ht="15" customHeight="1" x14ac:dyDescent="0.2"/>
    <row r="341" spans="1:5" ht="15" customHeight="1" x14ac:dyDescent="0.25">
      <c r="A341" s="38" t="s">
        <v>1</v>
      </c>
      <c r="B341" s="58"/>
      <c r="C341" s="58"/>
      <c r="D341" s="58"/>
      <c r="E341" s="58"/>
    </row>
    <row r="342" spans="1:5" ht="15" customHeight="1" x14ac:dyDescent="0.2">
      <c r="A342" s="96" t="s">
        <v>60</v>
      </c>
      <c r="B342" s="58"/>
      <c r="C342" s="58"/>
      <c r="D342" s="58"/>
      <c r="E342" s="85" t="s">
        <v>97</v>
      </c>
    </row>
    <row r="343" spans="1:5" ht="15" customHeight="1" x14ac:dyDescent="0.25">
      <c r="A343" s="57"/>
      <c r="B343" s="59"/>
      <c r="C343" s="58"/>
      <c r="D343" s="58"/>
      <c r="E343" s="64"/>
    </row>
    <row r="344" spans="1:5" ht="15" customHeight="1" x14ac:dyDescent="0.2">
      <c r="A344" s="65"/>
      <c r="B344" s="65"/>
      <c r="C344" s="46" t="s">
        <v>40</v>
      </c>
      <c r="D344" s="67" t="s">
        <v>41</v>
      </c>
      <c r="E344" s="44" t="s">
        <v>42</v>
      </c>
    </row>
    <row r="345" spans="1:5" ht="15" customHeight="1" x14ac:dyDescent="0.2">
      <c r="A345" s="99"/>
      <c r="B345" s="87"/>
      <c r="C345" s="70"/>
      <c r="D345" s="98" t="s">
        <v>62</v>
      </c>
      <c r="E345" s="89">
        <v>6418499.6900000004</v>
      </c>
    </row>
    <row r="346" spans="1:5" ht="15" customHeight="1" x14ac:dyDescent="0.2">
      <c r="A346" s="99"/>
      <c r="B346" s="90"/>
      <c r="C346" s="73" t="s">
        <v>44</v>
      </c>
      <c r="D346" s="74"/>
      <c r="E346" s="75">
        <f>SUM(E345:E345)</f>
        <v>6418499.6900000004</v>
      </c>
    </row>
    <row r="347" spans="1:5" ht="15" customHeight="1" x14ac:dyDescent="0.2"/>
    <row r="348" spans="1:5" ht="15" customHeight="1" x14ac:dyDescent="0.25">
      <c r="A348" s="57" t="s">
        <v>17</v>
      </c>
      <c r="B348" s="58"/>
      <c r="C348" s="58"/>
      <c r="D348" s="58"/>
      <c r="E348" s="59"/>
    </row>
    <row r="349" spans="1:5" ht="15" customHeight="1" x14ac:dyDescent="0.2">
      <c r="A349" s="96" t="s">
        <v>60</v>
      </c>
      <c r="B349" s="58"/>
      <c r="C349" s="58"/>
      <c r="D349" s="58"/>
      <c r="E349" s="85" t="s">
        <v>96</v>
      </c>
    </row>
    <row r="350" spans="1:5" ht="15" customHeight="1" x14ac:dyDescent="0.2">
      <c r="A350" s="59"/>
      <c r="B350" s="130"/>
      <c r="C350" s="58"/>
      <c r="E350" s="131"/>
    </row>
    <row r="351" spans="1:5" ht="15" customHeight="1" x14ac:dyDescent="0.2">
      <c r="A351" s="65"/>
      <c r="B351" s="65"/>
      <c r="C351" s="46" t="s">
        <v>40</v>
      </c>
      <c r="D351" s="67" t="s">
        <v>52</v>
      </c>
      <c r="E351" s="44" t="s">
        <v>42</v>
      </c>
    </row>
    <row r="352" spans="1:5" ht="15" customHeight="1" x14ac:dyDescent="0.2">
      <c r="A352" s="99"/>
      <c r="B352" s="87"/>
      <c r="C352" s="70">
        <v>3299</v>
      </c>
      <c r="D352" s="98" t="s">
        <v>98</v>
      </c>
      <c r="E352" s="114">
        <v>4360000</v>
      </c>
    </row>
    <row r="353" spans="1:5" ht="15" customHeight="1" x14ac:dyDescent="0.2">
      <c r="A353" s="99"/>
      <c r="B353" s="87"/>
      <c r="C353" s="70">
        <v>3299</v>
      </c>
      <c r="D353" s="98" t="s">
        <v>57</v>
      </c>
      <c r="E353" s="114">
        <v>13568000</v>
      </c>
    </row>
    <row r="354" spans="1:5" ht="15" customHeight="1" x14ac:dyDescent="0.2">
      <c r="A354" s="99"/>
      <c r="B354" s="87"/>
      <c r="C354" s="70">
        <v>6402</v>
      </c>
      <c r="D354" s="98" t="s">
        <v>57</v>
      </c>
      <c r="E354" s="114">
        <v>1375.5</v>
      </c>
    </row>
    <row r="355" spans="1:5" ht="15" customHeight="1" x14ac:dyDescent="0.2">
      <c r="A355" s="99"/>
      <c r="B355" s="87"/>
      <c r="C355" s="70">
        <v>3299</v>
      </c>
      <c r="D355" s="123" t="s">
        <v>53</v>
      </c>
      <c r="E355" s="114">
        <f>589994.29+8284.5</f>
        <v>598278.79</v>
      </c>
    </row>
    <row r="356" spans="1:5" ht="15" customHeight="1" x14ac:dyDescent="0.2">
      <c r="A356" s="99"/>
      <c r="B356" s="87"/>
      <c r="C356" s="70">
        <v>3299</v>
      </c>
      <c r="D356" s="123" t="s">
        <v>99</v>
      </c>
      <c r="E356" s="114">
        <v>220000</v>
      </c>
    </row>
    <row r="357" spans="1:5" ht="15" customHeight="1" x14ac:dyDescent="0.2">
      <c r="A357" s="99"/>
      <c r="B357" s="87"/>
      <c r="C357" s="70">
        <v>3299</v>
      </c>
      <c r="D357" s="98" t="s">
        <v>100</v>
      </c>
      <c r="E357" s="114">
        <v>258479.34</v>
      </c>
    </row>
    <row r="358" spans="1:5" ht="15" customHeight="1" x14ac:dyDescent="0.2">
      <c r="A358" s="100"/>
      <c r="B358" s="106"/>
      <c r="C358" s="73" t="s">
        <v>44</v>
      </c>
      <c r="D358" s="74"/>
      <c r="E358" s="75">
        <f>SUM(E352:E357)</f>
        <v>19006133.629999999</v>
      </c>
    </row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57" t="s">
        <v>17</v>
      </c>
      <c r="B366" s="58"/>
      <c r="C366" s="58"/>
      <c r="D366" s="58"/>
      <c r="E366" s="59"/>
    </row>
    <row r="367" spans="1:5" ht="15" customHeight="1" x14ac:dyDescent="0.2">
      <c r="A367" s="96" t="s">
        <v>60</v>
      </c>
      <c r="B367" s="58"/>
      <c r="C367" s="58"/>
      <c r="D367" s="58"/>
      <c r="E367" s="85" t="s">
        <v>97</v>
      </c>
    </row>
    <row r="368" spans="1:5" ht="15" customHeight="1" x14ac:dyDescent="0.2">
      <c r="A368" s="59"/>
      <c r="B368" s="130"/>
      <c r="C368" s="58"/>
      <c r="E368" s="131"/>
    </row>
    <row r="369" spans="1:5" ht="15" customHeight="1" x14ac:dyDescent="0.2">
      <c r="A369" s="65"/>
      <c r="B369" s="65"/>
      <c r="C369" s="46" t="s">
        <v>40</v>
      </c>
      <c r="D369" s="67" t="s">
        <v>52</v>
      </c>
      <c r="E369" s="44" t="s">
        <v>42</v>
      </c>
    </row>
    <row r="370" spans="1:5" ht="15" customHeight="1" x14ac:dyDescent="0.2">
      <c r="A370" s="99"/>
      <c r="B370" s="87"/>
      <c r="C370" s="70">
        <v>3299</v>
      </c>
      <c r="D370" s="98" t="s">
        <v>98</v>
      </c>
      <c r="E370" s="114">
        <v>1900000</v>
      </c>
    </row>
    <row r="371" spans="1:5" ht="15" customHeight="1" x14ac:dyDescent="0.2">
      <c r="A371" s="99"/>
      <c r="B371" s="87"/>
      <c r="C371" s="70">
        <v>3299</v>
      </c>
      <c r="D371" s="98" t="s">
        <v>57</v>
      </c>
      <c r="E371" s="114">
        <v>3806000</v>
      </c>
    </row>
    <row r="372" spans="1:5" ht="15" customHeight="1" x14ac:dyDescent="0.2">
      <c r="A372" s="99"/>
      <c r="B372" s="87"/>
      <c r="C372" s="70">
        <v>6402</v>
      </c>
      <c r="D372" s="98" t="s">
        <v>57</v>
      </c>
      <c r="E372" s="114">
        <v>4645</v>
      </c>
    </row>
    <row r="373" spans="1:5" ht="15" customHeight="1" x14ac:dyDescent="0.2">
      <c r="A373" s="99"/>
      <c r="B373" s="87"/>
      <c r="C373" s="70">
        <v>3299</v>
      </c>
      <c r="D373" s="123" t="s">
        <v>53</v>
      </c>
      <c r="E373" s="114">
        <v>208000.69</v>
      </c>
    </row>
    <row r="374" spans="1:5" ht="15" customHeight="1" x14ac:dyDescent="0.2">
      <c r="A374" s="99"/>
      <c r="B374" s="87"/>
      <c r="C374" s="70">
        <v>3299</v>
      </c>
      <c r="D374" s="98" t="s">
        <v>100</v>
      </c>
      <c r="E374" s="114">
        <v>499854</v>
      </c>
    </row>
    <row r="375" spans="1:5" ht="15" customHeight="1" x14ac:dyDescent="0.2">
      <c r="A375" s="100"/>
      <c r="B375" s="106"/>
      <c r="C375" s="73" t="s">
        <v>44</v>
      </c>
      <c r="D375" s="74"/>
      <c r="E375" s="75">
        <f>SUM(E370:E374)</f>
        <v>6418499.6900000004</v>
      </c>
    </row>
    <row r="376" spans="1:5" ht="15" customHeight="1" x14ac:dyDescent="0.2"/>
    <row r="377" spans="1:5" ht="15" customHeight="1" x14ac:dyDescent="0.2"/>
    <row r="378" spans="1:5" ht="15" customHeight="1" x14ac:dyDescent="0.25">
      <c r="A378" s="36" t="s">
        <v>101</v>
      </c>
    </row>
    <row r="379" spans="1:5" ht="15" customHeight="1" x14ac:dyDescent="0.2">
      <c r="A379" s="171" t="s">
        <v>47</v>
      </c>
      <c r="B379" s="171"/>
      <c r="C379" s="171"/>
      <c r="D379" s="171"/>
      <c r="E379" s="171"/>
    </row>
    <row r="380" spans="1:5" ht="15" customHeight="1" x14ac:dyDescent="0.2">
      <c r="A380" s="170" t="s">
        <v>102</v>
      </c>
      <c r="B380" s="170"/>
      <c r="C380" s="170"/>
      <c r="D380" s="170"/>
      <c r="E380" s="170"/>
    </row>
    <row r="381" spans="1:5" ht="15" customHeight="1" x14ac:dyDescent="0.2">
      <c r="A381" s="170"/>
      <c r="B381" s="170"/>
      <c r="C381" s="170"/>
      <c r="D381" s="170"/>
      <c r="E381" s="170"/>
    </row>
    <row r="382" spans="1:5" ht="15" customHeight="1" x14ac:dyDescent="0.2">
      <c r="A382" s="170"/>
      <c r="B382" s="170"/>
      <c r="C382" s="170"/>
      <c r="D382" s="170"/>
      <c r="E382" s="170"/>
    </row>
    <row r="383" spans="1:5" ht="15" customHeight="1" x14ac:dyDescent="0.2">
      <c r="A383" s="170"/>
      <c r="B383" s="170"/>
      <c r="C383" s="170"/>
      <c r="D383" s="170"/>
      <c r="E383" s="170"/>
    </row>
    <row r="384" spans="1:5" ht="15" customHeight="1" x14ac:dyDescent="0.2">
      <c r="A384" s="170"/>
      <c r="B384" s="170"/>
      <c r="C384" s="170"/>
      <c r="D384" s="170"/>
      <c r="E384" s="170"/>
    </row>
    <row r="385" spans="1:5" ht="15" customHeight="1" x14ac:dyDescent="0.2">
      <c r="A385" s="170"/>
      <c r="B385" s="170"/>
      <c r="C385" s="170"/>
      <c r="D385" s="170"/>
      <c r="E385" s="170"/>
    </row>
    <row r="386" spans="1:5" ht="15" customHeight="1" x14ac:dyDescent="0.2">
      <c r="A386" s="170"/>
      <c r="B386" s="170"/>
      <c r="C386" s="170"/>
      <c r="D386" s="170"/>
      <c r="E386" s="170"/>
    </row>
    <row r="387" spans="1:5" ht="15" customHeight="1" x14ac:dyDescent="0.2">
      <c r="A387" s="170"/>
      <c r="B387" s="170"/>
      <c r="C387" s="170"/>
      <c r="D387" s="170"/>
      <c r="E387" s="170"/>
    </row>
    <row r="388" spans="1:5" ht="15" customHeight="1" x14ac:dyDescent="0.2">
      <c r="A388" s="170"/>
      <c r="B388" s="170"/>
      <c r="C388" s="170"/>
      <c r="D388" s="170"/>
      <c r="E388" s="170"/>
    </row>
    <row r="389" spans="1:5" ht="15" customHeight="1" x14ac:dyDescent="0.2">
      <c r="A389" s="170"/>
      <c r="B389" s="170"/>
      <c r="C389" s="170"/>
      <c r="D389" s="170"/>
      <c r="E389" s="170"/>
    </row>
    <row r="390" spans="1:5" ht="15" customHeight="1" x14ac:dyDescent="0.2"/>
    <row r="391" spans="1:5" ht="15" customHeight="1" x14ac:dyDescent="0.25">
      <c r="A391" s="38" t="s">
        <v>1</v>
      </c>
      <c r="B391" s="58"/>
      <c r="C391" s="58"/>
      <c r="D391" s="58"/>
      <c r="E391" s="58"/>
    </row>
    <row r="392" spans="1:5" ht="15" customHeight="1" x14ac:dyDescent="0.2">
      <c r="A392" s="96" t="s">
        <v>60</v>
      </c>
      <c r="B392" s="58"/>
      <c r="C392" s="58"/>
      <c r="D392" s="58"/>
      <c r="E392" s="85" t="s">
        <v>103</v>
      </c>
    </row>
    <row r="393" spans="1:5" ht="15" customHeight="1" x14ac:dyDescent="0.25">
      <c r="A393" s="57"/>
      <c r="B393" s="59"/>
      <c r="C393" s="58"/>
      <c r="D393" s="58"/>
      <c r="E393" s="64"/>
    </row>
    <row r="394" spans="1:5" ht="15" customHeight="1" x14ac:dyDescent="0.2">
      <c r="A394" s="65"/>
      <c r="B394" s="65"/>
      <c r="C394" s="46" t="s">
        <v>40</v>
      </c>
      <c r="D394" s="67" t="s">
        <v>41</v>
      </c>
      <c r="E394" s="44" t="s">
        <v>42</v>
      </c>
    </row>
    <row r="395" spans="1:5" ht="15" customHeight="1" x14ac:dyDescent="0.2">
      <c r="A395" s="97"/>
      <c r="B395" s="87"/>
      <c r="C395" s="70"/>
      <c r="D395" s="98" t="s">
        <v>62</v>
      </c>
      <c r="E395" s="89">
        <v>12728224.74</v>
      </c>
    </row>
    <row r="396" spans="1:5" ht="15" customHeight="1" x14ac:dyDescent="0.2">
      <c r="A396" s="97"/>
      <c r="B396" s="90"/>
      <c r="C396" s="73" t="s">
        <v>44</v>
      </c>
      <c r="D396" s="74"/>
      <c r="E396" s="75">
        <f>SUM(E395:E395)</f>
        <v>12728224.74</v>
      </c>
    </row>
    <row r="397" spans="1:5" ht="15" customHeight="1" x14ac:dyDescent="0.2"/>
    <row r="398" spans="1:5" ht="15" customHeight="1" x14ac:dyDescent="0.25">
      <c r="A398" s="38" t="s">
        <v>1</v>
      </c>
      <c r="B398" s="58"/>
      <c r="C398" s="58"/>
      <c r="D398" s="58"/>
      <c r="E398" s="58"/>
    </row>
    <row r="399" spans="1:5" ht="15" customHeight="1" x14ac:dyDescent="0.2">
      <c r="A399" s="96" t="s">
        <v>60</v>
      </c>
      <c r="B399" s="58"/>
      <c r="C399" s="58"/>
      <c r="D399" s="58"/>
      <c r="E399" s="85" t="s">
        <v>104</v>
      </c>
    </row>
    <row r="400" spans="1:5" ht="15" customHeight="1" x14ac:dyDescent="0.25">
      <c r="A400" s="57"/>
      <c r="B400" s="59"/>
      <c r="C400" s="58"/>
      <c r="D400" s="58"/>
      <c r="E400" s="64"/>
    </row>
    <row r="401" spans="1:5" ht="15" customHeight="1" x14ac:dyDescent="0.2">
      <c r="A401" s="65"/>
      <c r="B401" s="65"/>
      <c r="C401" s="46" t="s">
        <v>40</v>
      </c>
      <c r="D401" s="67" t="s">
        <v>41</v>
      </c>
      <c r="E401" s="44" t="s">
        <v>42</v>
      </c>
    </row>
    <row r="402" spans="1:5" ht="15" customHeight="1" x14ac:dyDescent="0.2">
      <c r="A402" s="97"/>
      <c r="B402" s="87"/>
      <c r="C402" s="70"/>
      <c r="D402" s="98" t="s">
        <v>62</v>
      </c>
      <c r="E402" s="89">
        <v>30394499.829999998</v>
      </c>
    </row>
    <row r="403" spans="1:5" ht="15" customHeight="1" x14ac:dyDescent="0.2">
      <c r="A403" s="97"/>
      <c r="B403" s="90"/>
      <c r="C403" s="73" t="s">
        <v>44</v>
      </c>
      <c r="D403" s="74"/>
      <c r="E403" s="75">
        <f>SUM(E402:E402)</f>
        <v>30394499.829999998</v>
      </c>
    </row>
    <row r="404" spans="1:5" ht="15" customHeight="1" x14ac:dyDescent="0.2"/>
    <row r="405" spans="1:5" ht="15" customHeight="1" x14ac:dyDescent="0.25">
      <c r="A405" s="38" t="s">
        <v>1</v>
      </c>
      <c r="B405" s="58"/>
      <c r="C405" s="58"/>
      <c r="D405" s="58"/>
      <c r="E405" s="58"/>
    </row>
    <row r="406" spans="1:5" ht="15" customHeight="1" x14ac:dyDescent="0.2">
      <c r="A406" s="96" t="s">
        <v>60</v>
      </c>
      <c r="B406" s="58"/>
      <c r="C406" s="58"/>
      <c r="D406" s="58"/>
      <c r="E406" s="85" t="s">
        <v>105</v>
      </c>
    </row>
    <row r="407" spans="1:5" ht="15" customHeight="1" x14ac:dyDescent="0.25">
      <c r="A407" s="57"/>
      <c r="B407" s="59"/>
      <c r="C407" s="58"/>
      <c r="D407" s="58"/>
      <c r="E407" s="64"/>
    </row>
    <row r="408" spans="1:5" ht="15" customHeight="1" x14ac:dyDescent="0.2">
      <c r="A408" s="65"/>
      <c r="B408" s="65"/>
      <c r="C408" s="46" t="s">
        <v>40</v>
      </c>
      <c r="D408" s="67" t="s">
        <v>41</v>
      </c>
      <c r="E408" s="44" t="s">
        <v>42</v>
      </c>
    </row>
    <row r="409" spans="1:5" ht="15" customHeight="1" x14ac:dyDescent="0.2">
      <c r="A409" s="97"/>
      <c r="B409" s="87"/>
      <c r="C409" s="70"/>
      <c r="D409" s="98" t="s">
        <v>62</v>
      </c>
      <c r="E409" s="89">
        <v>5163770.43</v>
      </c>
    </row>
    <row r="410" spans="1:5" ht="15" customHeight="1" x14ac:dyDescent="0.2">
      <c r="A410" s="97"/>
      <c r="B410" s="90"/>
      <c r="C410" s="73" t="s">
        <v>44</v>
      </c>
      <c r="D410" s="74"/>
      <c r="E410" s="75">
        <f>SUM(E409:E409)</f>
        <v>5163770.43</v>
      </c>
    </row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57" t="s">
        <v>17</v>
      </c>
      <c r="B418" s="58"/>
      <c r="C418" s="58"/>
      <c r="D418" s="58"/>
      <c r="E418" s="59"/>
    </row>
    <row r="419" spans="1:5" ht="15" customHeight="1" x14ac:dyDescent="0.2">
      <c r="A419" s="96" t="s">
        <v>60</v>
      </c>
      <c r="B419" s="58"/>
      <c r="C419" s="58"/>
      <c r="D419" s="58"/>
      <c r="E419" s="85" t="s">
        <v>103</v>
      </c>
    </row>
    <row r="420" spans="1:5" ht="15" customHeight="1" x14ac:dyDescent="0.2">
      <c r="A420" s="59"/>
      <c r="B420" s="130"/>
      <c r="C420" s="58"/>
      <c r="E420" s="131"/>
    </row>
    <row r="421" spans="1:5" ht="15" customHeight="1" x14ac:dyDescent="0.2">
      <c r="A421" s="65"/>
      <c r="B421" s="65"/>
      <c r="C421" s="46" t="s">
        <v>40</v>
      </c>
      <c r="D421" s="132" t="s">
        <v>52</v>
      </c>
      <c r="E421" s="44" t="s">
        <v>42</v>
      </c>
    </row>
    <row r="422" spans="1:5" ht="15" customHeight="1" x14ac:dyDescent="0.2">
      <c r="A422" s="97"/>
      <c r="B422" s="87"/>
      <c r="C422" s="70">
        <v>6402</v>
      </c>
      <c r="D422" s="108" t="s">
        <v>57</v>
      </c>
      <c r="E422" s="89">
        <v>12728224.74</v>
      </c>
    </row>
    <row r="423" spans="1:5" ht="15" customHeight="1" x14ac:dyDescent="0.2">
      <c r="A423" s="100"/>
      <c r="B423" s="100"/>
      <c r="C423" s="52" t="s">
        <v>44</v>
      </c>
      <c r="D423" s="83"/>
      <c r="E423" s="95">
        <f>SUM(E422:E422)</f>
        <v>12728224.74</v>
      </c>
    </row>
    <row r="424" spans="1:5" ht="15" customHeight="1" x14ac:dyDescent="0.2"/>
    <row r="425" spans="1:5" ht="15" customHeight="1" x14ac:dyDescent="0.25">
      <c r="A425" s="57" t="s">
        <v>17</v>
      </c>
      <c r="B425" s="58"/>
      <c r="C425" s="58"/>
      <c r="D425" s="58"/>
      <c r="E425" s="59"/>
    </row>
    <row r="426" spans="1:5" ht="15" customHeight="1" x14ac:dyDescent="0.2">
      <c r="A426" s="96" t="s">
        <v>60</v>
      </c>
      <c r="B426" s="58"/>
      <c r="C426" s="58"/>
      <c r="D426" s="58"/>
      <c r="E426" s="41" t="s">
        <v>104</v>
      </c>
    </row>
    <row r="427" spans="1:5" ht="15" customHeight="1" x14ac:dyDescent="0.2">
      <c r="A427" s="59"/>
      <c r="B427" s="130"/>
      <c r="C427" s="58"/>
      <c r="E427" s="131"/>
    </row>
    <row r="428" spans="1:5" ht="15" customHeight="1" x14ac:dyDescent="0.2">
      <c r="A428" s="65"/>
      <c r="B428" s="65"/>
      <c r="C428" s="46" t="s">
        <v>40</v>
      </c>
      <c r="D428" s="132" t="s">
        <v>52</v>
      </c>
      <c r="E428" s="44" t="s">
        <v>42</v>
      </c>
    </row>
    <row r="429" spans="1:5" ht="15" customHeight="1" x14ac:dyDescent="0.2">
      <c r="A429" s="97"/>
      <c r="B429" s="87"/>
      <c r="C429" s="70">
        <v>3299</v>
      </c>
      <c r="D429" s="133" t="s">
        <v>98</v>
      </c>
      <c r="E429" s="114">
        <v>17489000</v>
      </c>
    </row>
    <row r="430" spans="1:5" ht="15" customHeight="1" x14ac:dyDescent="0.2">
      <c r="A430" s="97"/>
      <c r="B430" s="87"/>
      <c r="C430" s="70">
        <v>3299</v>
      </c>
      <c r="D430" s="108" t="s">
        <v>57</v>
      </c>
      <c r="E430" s="114">
        <v>5981000</v>
      </c>
    </row>
    <row r="431" spans="1:5" ht="15" customHeight="1" x14ac:dyDescent="0.2">
      <c r="A431" s="97"/>
      <c r="B431" s="87"/>
      <c r="C431" s="70">
        <v>6402</v>
      </c>
      <c r="D431" s="108" t="s">
        <v>57</v>
      </c>
      <c r="E431" s="114">
        <v>12370.2</v>
      </c>
    </row>
    <row r="432" spans="1:5" ht="15" customHeight="1" x14ac:dyDescent="0.2">
      <c r="A432" s="97"/>
      <c r="B432" s="87"/>
      <c r="C432" s="70">
        <v>3299</v>
      </c>
      <c r="D432" s="108" t="s">
        <v>53</v>
      </c>
      <c r="E432" s="114">
        <v>6663709.6299999999</v>
      </c>
    </row>
    <row r="433" spans="1:5" ht="15" customHeight="1" x14ac:dyDescent="0.2">
      <c r="A433" s="97"/>
      <c r="B433" s="87"/>
      <c r="C433" s="70">
        <v>3299</v>
      </c>
      <c r="D433" s="108" t="s">
        <v>100</v>
      </c>
      <c r="E433" s="114">
        <v>248420</v>
      </c>
    </row>
    <row r="434" spans="1:5" ht="15" customHeight="1" x14ac:dyDescent="0.2">
      <c r="A434" s="100"/>
      <c r="B434" s="100"/>
      <c r="C434" s="52" t="s">
        <v>44</v>
      </c>
      <c r="D434" s="83"/>
      <c r="E434" s="95">
        <f>SUM(E429:E433)</f>
        <v>30394499.829999998</v>
      </c>
    </row>
    <row r="435" spans="1:5" ht="15" customHeight="1" x14ac:dyDescent="0.2"/>
    <row r="436" spans="1:5" ht="15" customHeight="1" x14ac:dyDescent="0.25">
      <c r="A436" s="57" t="s">
        <v>17</v>
      </c>
      <c r="B436" s="58"/>
      <c r="C436" s="58"/>
      <c r="D436" s="58"/>
      <c r="E436" s="59"/>
    </row>
    <row r="437" spans="1:5" ht="15" customHeight="1" x14ac:dyDescent="0.2">
      <c r="A437" s="96" t="s">
        <v>60</v>
      </c>
      <c r="B437" s="58"/>
      <c r="C437" s="58"/>
      <c r="D437" s="58"/>
      <c r="E437" s="85" t="s">
        <v>105</v>
      </c>
    </row>
    <row r="438" spans="1:5" ht="15" customHeight="1" x14ac:dyDescent="0.2">
      <c r="A438" s="59"/>
      <c r="B438" s="130"/>
      <c r="C438" s="58"/>
      <c r="E438" s="131"/>
    </row>
    <row r="439" spans="1:5" ht="15" customHeight="1" x14ac:dyDescent="0.2">
      <c r="A439" s="65"/>
      <c r="B439" s="65"/>
      <c r="C439" s="46" t="s">
        <v>40</v>
      </c>
      <c r="D439" s="132" t="s">
        <v>52</v>
      </c>
      <c r="E439" s="44" t="s">
        <v>42</v>
      </c>
    </row>
    <row r="440" spans="1:5" ht="15" customHeight="1" x14ac:dyDescent="0.2">
      <c r="A440" s="97"/>
      <c r="B440" s="87"/>
      <c r="C440" s="70">
        <v>3299</v>
      </c>
      <c r="D440" s="133" t="s">
        <v>98</v>
      </c>
      <c r="E440" s="114">
        <v>2119000</v>
      </c>
    </row>
    <row r="441" spans="1:5" ht="15" customHeight="1" x14ac:dyDescent="0.2">
      <c r="A441" s="97"/>
      <c r="B441" s="87"/>
      <c r="C441" s="70">
        <v>3299</v>
      </c>
      <c r="D441" s="108" t="s">
        <v>57</v>
      </c>
      <c r="E441" s="114">
        <v>2653000</v>
      </c>
    </row>
    <row r="442" spans="1:5" ht="15" customHeight="1" x14ac:dyDescent="0.2">
      <c r="A442" s="97"/>
      <c r="B442" s="87"/>
      <c r="C442" s="70">
        <v>6402</v>
      </c>
      <c r="D442" s="108" t="s">
        <v>57</v>
      </c>
      <c r="E442" s="114">
        <v>42.64</v>
      </c>
    </row>
    <row r="443" spans="1:5" ht="15" customHeight="1" x14ac:dyDescent="0.2">
      <c r="A443" s="97"/>
      <c r="B443" s="87"/>
      <c r="C443" s="70">
        <v>3299</v>
      </c>
      <c r="D443" s="108" t="s">
        <v>53</v>
      </c>
      <c r="E443" s="114">
        <f>101335.43+4221.36</f>
        <v>105556.79</v>
      </c>
    </row>
    <row r="444" spans="1:5" ht="15" customHeight="1" x14ac:dyDescent="0.2">
      <c r="A444" s="97"/>
      <c r="B444" s="87"/>
      <c r="C444" s="70">
        <v>3299</v>
      </c>
      <c r="D444" s="108" t="s">
        <v>100</v>
      </c>
      <c r="E444" s="114">
        <v>286171</v>
      </c>
    </row>
    <row r="445" spans="1:5" ht="15" customHeight="1" x14ac:dyDescent="0.2">
      <c r="A445" s="100"/>
      <c r="B445" s="100"/>
      <c r="C445" s="52" t="s">
        <v>44</v>
      </c>
      <c r="D445" s="83"/>
      <c r="E445" s="95">
        <f>SUM(E440:E444)</f>
        <v>5163770.43</v>
      </c>
    </row>
    <row r="446" spans="1:5" ht="15" customHeight="1" x14ac:dyDescent="0.2"/>
    <row r="447" spans="1:5" ht="15" customHeight="1" x14ac:dyDescent="0.2"/>
    <row r="448" spans="1:5" ht="15" customHeight="1" x14ac:dyDescent="0.25">
      <c r="A448" s="36" t="s">
        <v>106</v>
      </c>
    </row>
    <row r="449" spans="1:5" ht="15" customHeight="1" x14ac:dyDescent="0.2">
      <c r="A449" s="171" t="s">
        <v>107</v>
      </c>
      <c r="B449" s="171"/>
      <c r="C449" s="171"/>
      <c r="D449" s="171"/>
      <c r="E449" s="171"/>
    </row>
    <row r="450" spans="1:5" ht="15" customHeight="1" x14ac:dyDescent="0.2">
      <c r="A450" s="171"/>
      <c r="B450" s="171"/>
      <c r="C450" s="171"/>
      <c r="D450" s="171"/>
      <c r="E450" s="171"/>
    </row>
    <row r="451" spans="1:5" ht="15" customHeight="1" x14ac:dyDescent="0.2">
      <c r="A451" s="170" t="s">
        <v>108</v>
      </c>
      <c r="B451" s="170"/>
      <c r="C451" s="170"/>
      <c r="D451" s="170"/>
      <c r="E451" s="170"/>
    </row>
    <row r="452" spans="1:5" ht="15" customHeight="1" x14ac:dyDescent="0.2">
      <c r="A452" s="170"/>
      <c r="B452" s="170"/>
      <c r="C452" s="170"/>
      <c r="D452" s="170"/>
      <c r="E452" s="170"/>
    </row>
    <row r="453" spans="1:5" ht="15" customHeight="1" x14ac:dyDescent="0.2">
      <c r="A453" s="170"/>
      <c r="B453" s="170"/>
      <c r="C453" s="170"/>
      <c r="D453" s="170"/>
      <c r="E453" s="170"/>
    </row>
    <row r="454" spans="1:5" ht="15" customHeight="1" x14ac:dyDescent="0.2">
      <c r="A454" s="170"/>
      <c r="B454" s="170"/>
      <c r="C454" s="170"/>
      <c r="D454" s="170"/>
      <c r="E454" s="170"/>
    </row>
    <row r="455" spans="1:5" ht="15" customHeight="1" x14ac:dyDescent="0.2">
      <c r="A455" s="170"/>
      <c r="B455" s="170"/>
      <c r="C455" s="170"/>
      <c r="D455" s="170"/>
      <c r="E455" s="170"/>
    </row>
    <row r="456" spans="1:5" ht="15" customHeight="1" x14ac:dyDescent="0.2">
      <c r="A456" s="170"/>
      <c r="B456" s="170"/>
      <c r="C456" s="170"/>
      <c r="D456" s="170"/>
      <c r="E456" s="170"/>
    </row>
    <row r="457" spans="1:5" ht="15" customHeight="1" x14ac:dyDescent="0.2"/>
    <row r="458" spans="1:5" ht="15" customHeight="1" x14ac:dyDescent="0.25">
      <c r="A458" s="57" t="s">
        <v>17</v>
      </c>
      <c r="B458" s="58"/>
      <c r="C458" s="58"/>
      <c r="D458" s="58"/>
      <c r="E458" s="58"/>
    </row>
    <row r="459" spans="1:5" ht="15" customHeight="1" x14ac:dyDescent="0.2">
      <c r="A459" s="40" t="s">
        <v>109</v>
      </c>
      <c r="B459" s="58"/>
      <c r="C459" s="58"/>
      <c r="D459" s="58"/>
      <c r="E459" s="85" t="s">
        <v>110</v>
      </c>
    </row>
    <row r="460" spans="1:5" ht="15" customHeight="1" x14ac:dyDescent="0.2">
      <c r="A460" s="102"/>
      <c r="B460" s="103"/>
      <c r="C460" s="58"/>
      <c r="D460" s="58"/>
      <c r="E460" s="64"/>
    </row>
    <row r="461" spans="1:5" ht="15" customHeight="1" x14ac:dyDescent="0.2">
      <c r="A461" s="65"/>
      <c r="B461" s="46" t="s">
        <v>111</v>
      </c>
      <c r="C461" s="46" t="s">
        <v>40</v>
      </c>
      <c r="D461" s="67" t="s">
        <v>52</v>
      </c>
      <c r="E461" s="86" t="s">
        <v>42</v>
      </c>
    </row>
    <row r="462" spans="1:5" ht="15" customHeight="1" x14ac:dyDescent="0.2">
      <c r="A462" s="68"/>
      <c r="B462" s="107">
        <v>11</v>
      </c>
      <c r="C462" s="70"/>
      <c r="D462" s="123" t="s">
        <v>64</v>
      </c>
      <c r="E462" s="72">
        <v>-53845</v>
      </c>
    </row>
    <row r="463" spans="1:5" ht="15" customHeight="1" x14ac:dyDescent="0.2">
      <c r="A463" s="68"/>
      <c r="B463" s="107">
        <v>10</v>
      </c>
      <c r="C463" s="70"/>
      <c r="D463" s="123" t="s">
        <v>64</v>
      </c>
      <c r="E463" s="72">
        <v>53845</v>
      </c>
    </row>
    <row r="464" spans="1:5" ht="15" customHeight="1" x14ac:dyDescent="0.2">
      <c r="A464" s="106"/>
      <c r="B464" s="107"/>
      <c r="C464" s="73" t="s">
        <v>44</v>
      </c>
      <c r="D464" s="74"/>
      <c r="E464" s="75">
        <f>SUM(E462:E463)</f>
        <v>0</v>
      </c>
    </row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5">
      <c r="A469" s="36" t="s">
        <v>112</v>
      </c>
    </row>
    <row r="470" spans="1:5" ht="15" customHeight="1" x14ac:dyDescent="0.2">
      <c r="A470" s="171" t="s">
        <v>47</v>
      </c>
      <c r="B470" s="171"/>
      <c r="C470" s="171"/>
      <c r="D470" s="171"/>
      <c r="E470" s="171"/>
    </row>
    <row r="471" spans="1:5" ht="15" customHeight="1" x14ac:dyDescent="0.2">
      <c r="A471" s="168" t="s">
        <v>85</v>
      </c>
      <c r="B471" s="168"/>
      <c r="C471" s="168"/>
      <c r="D471" s="168"/>
      <c r="E471" s="168"/>
    </row>
    <row r="472" spans="1:5" ht="15" customHeight="1" x14ac:dyDescent="0.2">
      <c r="A472" s="170" t="s">
        <v>113</v>
      </c>
      <c r="B472" s="170"/>
      <c r="C472" s="170"/>
      <c r="D472" s="170"/>
      <c r="E472" s="170"/>
    </row>
    <row r="473" spans="1:5" ht="15" customHeight="1" x14ac:dyDescent="0.2">
      <c r="A473" s="170"/>
      <c r="B473" s="170"/>
      <c r="C473" s="170"/>
      <c r="D473" s="170"/>
      <c r="E473" s="170"/>
    </row>
    <row r="474" spans="1:5" ht="15" customHeight="1" x14ac:dyDescent="0.2">
      <c r="A474" s="170"/>
      <c r="B474" s="170"/>
      <c r="C474" s="170"/>
      <c r="D474" s="170"/>
      <c r="E474" s="170"/>
    </row>
    <row r="475" spans="1:5" ht="15" customHeight="1" x14ac:dyDescent="0.2">
      <c r="A475" s="170"/>
      <c r="B475" s="170"/>
      <c r="C475" s="170"/>
      <c r="D475" s="170"/>
      <c r="E475" s="170"/>
    </row>
    <row r="476" spans="1:5" ht="15" customHeight="1" x14ac:dyDescent="0.2">
      <c r="A476" s="170"/>
      <c r="B476" s="170"/>
      <c r="C476" s="170"/>
      <c r="D476" s="170"/>
      <c r="E476" s="170"/>
    </row>
    <row r="477" spans="1:5" ht="15" customHeight="1" x14ac:dyDescent="0.2">
      <c r="A477" s="170"/>
      <c r="B477" s="170"/>
      <c r="C477" s="170"/>
      <c r="D477" s="170"/>
      <c r="E477" s="170"/>
    </row>
    <row r="478" spans="1:5" ht="15" customHeight="1" x14ac:dyDescent="0.2">
      <c r="A478" s="170"/>
      <c r="B478" s="170"/>
      <c r="C478" s="170"/>
      <c r="D478" s="170"/>
      <c r="E478" s="170"/>
    </row>
    <row r="479" spans="1:5" ht="15" customHeight="1" x14ac:dyDescent="0.2">
      <c r="A479" s="170"/>
      <c r="B479" s="170"/>
      <c r="C479" s="170"/>
      <c r="D479" s="170"/>
      <c r="E479" s="170"/>
    </row>
    <row r="480" spans="1:5" ht="15" customHeight="1" x14ac:dyDescent="0.2"/>
    <row r="481" spans="1:5" ht="15" customHeight="1" x14ac:dyDescent="0.25">
      <c r="A481" s="38" t="s">
        <v>1</v>
      </c>
      <c r="B481" s="58"/>
      <c r="C481" s="58"/>
      <c r="D481" s="58"/>
      <c r="E481" s="58"/>
    </row>
    <row r="482" spans="1:5" ht="15" customHeight="1" x14ac:dyDescent="0.2">
      <c r="A482" s="96" t="s">
        <v>87</v>
      </c>
      <c r="B482" s="58"/>
      <c r="C482" s="58"/>
      <c r="D482" s="58"/>
      <c r="E482" s="85" t="s">
        <v>88</v>
      </c>
    </row>
    <row r="483" spans="1:5" ht="15" customHeight="1" x14ac:dyDescent="0.25">
      <c r="A483" s="57"/>
      <c r="B483" s="59"/>
      <c r="C483" s="58"/>
      <c r="D483" s="58"/>
      <c r="E483" s="64"/>
    </row>
    <row r="484" spans="1:5" ht="15" customHeight="1" x14ac:dyDescent="0.2">
      <c r="A484" s="99"/>
      <c r="B484" s="46" t="s">
        <v>39</v>
      </c>
      <c r="C484" s="46" t="s">
        <v>40</v>
      </c>
      <c r="D484" s="67" t="s">
        <v>41</v>
      </c>
      <c r="E484" s="44" t="s">
        <v>42</v>
      </c>
    </row>
    <row r="485" spans="1:5" ht="15" customHeight="1" x14ac:dyDescent="0.2">
      <c r="A485" s="99"/>
      <c r="B485" s="124">
        <v>33113233</v>
      </c>
      <c r="C485" s="70"/>
      <c r="D485" s="125" t="s">
        <v>43</v>
      </c>
      <c r="E485" s="89">
        <v>637426.53</v>
      </c>
    </row>
    <row r="486" spans="1:5" ht="15" customHeight="1" x14ac:dyDescent="0.2">
      <c r="A486" s="99"/>
      <c r="B486" s="124">
        <v>33513233</v>
      </c>
      <c r="C486" s="70"/>
      <c r="D486" s="125" t="s">
        <v>43</v>
      </c>
      <c r="E486" s="89">
        <v>3612083.63</v>
      </c>
    </row>
    <row r="487" spans="1:5" ht="15" customHeight="1" x14ac:dyDescent="0.2">
      <c r="A487" s="99"/>
      <c r="B487" s="124"/>
      <c r="C487" s="70"/>
      <c r="D487" s="126" t="s">
        <v>51</v>
      </c>
      <c r="E487" s="89">
        <v>2691431.9</v>
      </c>
    </row>
    <row r="488" spans="1:5" ht="15" customHeight="1" x14ac:dyDescent="0.2">
      <c r="A488" s="90"/>
      <c r="B488" s="127"/>
      <c r="C488" s="73" t="s">
        <v>44</v>
      </c>
      <c r="D488" s="74"/>
      <c r="E488" s="75">
        <f>SUM(E485:E487)</f>
        <v>6940942.0600000005</v>
      </c>
    </row>
    <row r="489" spans="1:5" ht="15" customHeight="1" x14ac:dyDescent="0.2">
      <c r="A489" s="59"/>
      <c r="B489" s="90"/>
      <c r="C489" s="128"/>
      <c r="D489" s="58"/>
      <c r="E489" s="129"/>
    </row>
    <row r="490" spans="1:5" ht="15" customHeight="1" x14ac:dyDescent="0.25">
      <c r="A490" s="57" t="s">
        <v>17</v>
      </c>
      <c r="B490" s="58"/>
      <c r="C490" s="58"/>
      <c r="D490" s="58"/>
      <c r="E490" s="58"/>
    </row>
    <row r="491" spans="1:5" ht="15" customHeight="1" x14ac:dyDescent="0.2">
      <c r="A491" s="96" t="s">
        <v>87</v>
      </c>
      <c r="B491" s="58"/>
      <c r="C491" s="58"/>
      <c r="D491" s="58"/>
      <c r="E491" s="85" t="s">
        <v>88</v>
      </c>
    </row>
    <row r="492" spans="1:5" ht="15" customHeight="1" x14ac:dyDescent="0.25">
      <c r="A492" s="57"/>
      <c r="B492" s="59"/>
      <c r="C492" s="58"/>
      <c r="D492" s="58"/>
      <c r="E492" s="64"/>
    </row>
    <row r="493" spans="1:5" ht="15" customHeight="1" x14ac:dyDescent="0.2">
      <c r="A493" s="99"/>
      <c r="B493" s="65"/>
      <c r="C493" s="46" t="s">
        <v>40</v>
      </c>
      <c r="D493" s="67" t="s">
        <v>52</v>
      </c>
      <c r="E493" s="44" t="s">
        <v>42</v>
      </c>
    </row>
    <row r="494" spans="1:5" ht="15" customHeight="1" x14ac:dyDescent="0.2">
      <c r="A494" s="99"/>
      <c r="B494" s="87"/>
      <c r="C494" s="70">
        <v>4344</v>
      </c>
      <c r="D494" s="123" t="s">
        <v>64</v>
      </c>
      <c r="E494" s="89">
        <v>1758000</v>
      </c>
    </row>
    <row r="495" spans="1:5" ht="15" customHeight="1" x14ac:dyDescent="0.2">
      <c r="A495" s="99"/>
      <c r="B495" s="87"/>
      <c r="C495" s="70">
        <v>4374</v>
      </c>
      <c r="D495" s="123" t="s">
        <v>64</v>
      </c>
      <c r="E495" s="89">
        <v>4116000</v>
      </c>
    </row>
    <row r="496" spans="1:5" ht="15" customHeight="1" x14ac:dyDescent="0.2">
      <c r="A496" s="99"/>
      <c r="B496" s="87"/>
      <c r="C496" s="70">
        <v>4379</v>
      </c>
      <c r="D496" s="123" t="s">
        <v>64</v>
      </c>
      <c r="E496" s="89">
        <v>700342.06</v>
      </c>
    </row>
    <row r="497" spans="1:5" ht="15" customHeight="1" x14ac:dyDescent="0.2">
      <c r="A497" s="99"/>
      <c r="B497" s="87"/>
      <c r="C497" s="70">
        <v>6172</v>
      </c>
      <c r="D497" s="123" t="s">
        <v>63</v>
      </c>
      <c r="E497" s="89">
        <v>291000</v>
      </c>
    </row>
    <row r="498" spans="1:5" ht="15" customHeight="1" x14ac:dyDescent="0.2">
      <c r="A498" s="99"/>
      <c r="B498" s="87"/>
      <c r="C498" s="70">
        <v>6172</v>
      </c>
      <c r="D498" s="123" t="s">
        <v>64</v>
      </c>
      <c r="E498" s="89">
        <v>15600</v>
      </c>
    </row>
    <row r="499" spans="1:5" ht="15" customHeight="1" x14ac:dyDescent="0.2">
      <c r="A499" s="99"/>
      <c r="B499" s="87"/>
      <c r="C499" s="70">
        <v>6172</v>
      </c>
      <c r="D499" s="123" t="s">
        <v>89</v>
      </c>
      <c r="E499" s="89">
        <v>60000</v>
      </c>
    </row>
    <row r="500" spans="1:5" ht="15" customHeight="1" x14ac:dyDescent="0.2">
      <c r="A500" s="90"/>
      <c r="B500" s="90"/>
      <c r="C500" s="73" t="s">
        <v>44</v>
      </c>
      <c r="D500" s="74"/>
      <c r="E500" s="75">
        <f>SUM(E494:E499)</f>
        <v>6940942.0600000005</v>
      </c>
    </row>
    <row r="501" spans="1:5" ht="15" customHeight="1" x14ac:dyDescent="0.2"/>
    <row r="502" spans="1:5" ht="15" customHeight="1" x14ac:dyDescent="0.2"/>
    <row r="503" spans="1:5" ht="15" customHeight="1" x14ac:dyDescent="0.25">
      <c r="A503" s="36" t="s">
        <v>114</v>
      </c>
    </row>
    <row r="504" spans="1:5" ht="15" customHeight="1" x14ac:dyDescent="0.2">
      <c r="A504" s="171" t="s">
        <v>72</v>
      </c>
      <c r="B504" s="171"/>
      <c r="C504" s="171"/>
      <c r="D504" s="171"/>
      <c r="E504" s="171"/>
    </row>
    <row r="505" spans="1:5" ht="15" customHeight="1" x14ac:dyDescent="0.2">
      <c r="A505" s="171"/>
      <c r="B505" s="171"/>
      <c r="C505" s="171"/>
      <c r="D505" s="171"/>
      <c r="E505" s="171"/>
    </row>
    <row r="506" spans="1:5" ht="15" customHeight="1" x14ac:dyDescent="0.2">
      <c r="A506" s="169" t="s">
        <v>115</v>
      </c>
      <c r="B506" s="169"/>
      <c r="C506" s="169"/>
      <c r="D506" s="169"/>
      <c r="E506" s="169"/>
    </row>
    <row r="507" spans="1:5" ht="15" customHeight="1" x14ac:dyDescent="0.2">
      <c r="A507" s="169"/>
      <c r="B507" s="169"/>
      <c r="C507" s="169"/>
      <c r="D507" s="169"/>
      <c r="E507" s="169"/>
    </row>
    <row r="508" spans="1:5" ht="15" customHeight="1" x14ac:dyDescent="0.2">
      <c r="A508" s="169"/>
      <c r="B508" s="169"/>
      <c r="C508" s="169"/>
      <c r="D508" s="169"/>
      <c r="E508" s="169"/>
    </row>
    <row r="509" spans="1:5" ht="15" customHeight="1" x14ac:dyDescent="0.2">
      <c r="A509" s="169"/>
      <c r="B509" s="169"/>
      <c r="C509" s="169"/>
      <c r="D509" s="169"/>
      <c r="E509" s="169"/>
    </row>
    <row r="510" spans="1:5" ht="15" customHeight="1" x14ac:dyDescent="0.2">
      <c r="A510" s="169"/>
      <c r="B510" s="169"/>
      <c r="C510" s="169"/>
      <c r="D510" s="169"/>
      <c r="E510" s="169"/>
    </row>
    <row r="511" spans="1:5" ht="15" customHeight="1" x14ac:dyDescent="0.2">
      <c r="A511" s="169"/>
      <c r="B511" s="169"/>
      <c r="C511" s="169"/>
      <c r="D511" s="169"/>
      <c r="E511" s="169"/>
    </row>
    <row r="512" spans="1:5" ht="15" customHeight="1" x14ac:dyDescent="0.2">
      <c r="A512" s="169"/>
      <c r="B512" s="169"/>
      <c r="C512" s="169"/>
      <c r="D512" s="169"/>
      <c r="E512" s="169"/>
    </row>
    <row r="513" spans="1:5" ht="15" customHeight="1" x14ac:dyDescent="0.25">
      <c r="A513" s="36"/>
    </row>
    <row r="514" spans="1:5" ht="15" customHeight="1" x14ac:dyDescent="0.25">
      <c r="A514" s="38" t="s">
        <v>17</v>
      </c>
      <c r="B514" s="39"/>
      <c r="C514" s="39"/>
      <c r="D514" s="39"/>
      <c r="E514" s="42"/>
    </row>
    <row r="515" spans="1:5" ht="15" customHeight="1" x14ac:dyDescent="0.2">
      <c r="A515" s="40" t="s">
        <v>37</v>
      </c>
      <c r="B515" s="39"/>
      <c r="C515" s="39"/>
      <c r="D515" s="39"/>
      <c r="E515" s="41" t="s">
        <v>38</v>
      </c>
    </row>
    <row r="516" spans="1:5" ht="15" customHeight="1" x14ac:dyDescent="0.2">
      <c r="A516" s="42"/>
      <c r="B516" s="91"/>
      <c r="C516" s="39"/>
      <c r="D516" s="56"/>
      <c r="E516" s="92"/>
    </row>
    <row r="517" spans="1:5" ht="15" customHeight="1" x14ac:dyDescent="0.2">
      <c r="A517" s="42"/>
      <c r="B517" s="91"/>
      <c r="C517" s="46" t="s">
        <v>40</v>
      </c>
      <c r="D517" s="134" t="s">
        <v>52</v>
      </c>
      <c r="E517" s="44" t="s">
        <v>42</v>
      </c>
    </row>
    <row r="518" spans="1:5" ht="15" customHeight="1" x14ac:dyDescent="0.2">
      <c r="A518" s="42"/>
      <c r="B518" s="91"/>
      <c r="C518" s="135">
        <v>3269</v>
      </c>
      <c r="D518" s="123" t="s">
        <v>64</v>
      </c>
      <c r="E518" s="72">
        <v>-855000</v>
      </c>
    </row>
    <row r="519" spans="1:5" ht="15" customHeight="1" x14ac:dyDescent="0.2">
      <c r="A519" s="42"/>
      <c r="B519" s="91"/>
      <c r="C519" s="73" t="s">
        <v>44</v>
      </c>
      <c r="D519" s="120"/>
      <c r="E519" s="84">
        <f>SUM(E518:E518)</f>
        <v>-855000</v>
      </c>
    </row>
    <row r="520" spans="1:5" ht="15" customHeight="1" x14ac:dyDescent="0.2">
      <c r="A520" s="42"/>
      <c r="B520" s="91"/>
      <c r="C520" s="128"/>
      <c r="D520" s="136"/>
      <c r="E520" s="137"/>
    </row>
    <row r="521" spans="1:5" ht="15" customHeight="1" x14ac:dyDescent="0.2">
      <c r="A521" s="42"/>
      <c r="B521" s="91"/>
      <c r="C521" s="39"/>
      <c r="D521" s="56"/>
      <c r="E521" s="92"/>
    </row>
    <row r="522" spans="1:5" ht="15" customHeight="1" x14ac:dyDescent="0.2">
      <c r="B522" s="44" t="s">
        <v>39</v>
      </c>
      <c r="C522" s="44" t="s">
        <v>40</v>
      </c>
      <c r="D522" s="67" t="s">
        <v>52</v>
      </c>
      <c r="E522" s="44" t="s">
        <v>42</v>
      </c>
    </row>
    <row r="523" spans="1:5" ht="15" customHeight="1" x14ac:dyDescent="0.2">
      <c r="B523" s="47">
        <v>7131</v>
      </c>
      <c r="C523" s="48"/>
      <c r="D523" s="93" t="s">
        <v>57</v>
      </c>
      <c r="E523" s="138">
        <v>855000</v>
      </c>
    </row>
    <row r="524" spans="1:5" ht="15" customHeight="1" x14ac:dyDescent="0.2">
      <c r="B524" s="51"/>
      <c r="C524" s="52" t="s">
        <v>44</v>
      </c>
      <c r="D524" s="94"/>
      <c r="E524" s="95">
        <f>SUM(E523:E523)</f>
        <v>855000</v>
      </c>
    </row>
    <row r="525" spans="1:5" ht="15" customHeight="1" x14ac:dyDescent="0.2"/>
    <row r="526" spans="1:5" ht="15" customHeight="1" x14ac:dyDescent="0.2"/>
    <row r="527" spans="1:5" ht="15" customHeight="1" x14ac:dyDescent="0.25">
      <c r="A527" s="36" t="s">
        <v>116</v>
      </c>
    </row>
    <row r="528" spans="1:5" ht="15" customHeight="1" x14ac:dyDescent="0.2">
      <c r="A528" s="168" t="s">
        <v>34</v>
      </c>
      <c r="B528" s="168"/>
      <c r="C528" s="168"/>
      <c r="D528" s="168"/>
      <c r="E528" s="168"/>
    </row>
    <row r="529" spans="1:5" ht="15" customHeight="1" x14ac:dyDescent="0.2">
      <c r="A529" s="170" t="s">
        <v>117</v>
      </c>
      <c r="B529" s="170"/>
      <c r="C529" s="170"/>
      <c r="D529" s="170"/>
      <c r="E529" s="170"/>
    </row>
    <row r="530" spans="1:5" ht="15" customHeight="1" x14ac:dyDescent="0.2">
      <c r="A530" s="170"/>
      <c r="B530" s="170"/>
      <c r="C530" s="170"/>
      <c r="D530" s="170"/>
      <c r="E530" s="170"/>
    </row>
    <row r="531" spans="1:5" ht="15" customHeight="1" x14ac:dyDescent="0.2">
      <c r="A531" s="170"/>
      <c r="B531" s="170"/>
      <c r="C531" s="170"/>
      <c r="D531" s="170"/>
      <c r="E531" s="170"/>
    </row>
    <row r="532" spans="1:5" ht="15" customHeight="1" x14ac:dyDescent="0.2">
      <c r="A532" s="170"/>
      <c r="B532" s="170"/>
      <c r="C532" s="170"/>
      <c r="D532" s="170"/>
      <c r="E532" s="170"/>
    </row>
    <row r="533" spans="1:5" ht="15" customHeight="1" x14ac:dyDescent="0.2">
      <c r="A533" s="170"/>
      <c r="B533" s="170"/>
      <c r="C533" s="170"/>
      <c r="D533" s="170"/>
      <c r="E533" s="170"/>
    </row>
    <row r="534" spans="1:5" ht="15" customHeight="1" x14ac:dyDescent="0.2">
      <c r="A534" s="170"/>
      <c r="B534" s="170"/>
      <c r="C534" s="170"/>
      <c r="D534" s="170"/>
      <c r="E534" s="170"/>
    </row>
    <row r="535" spans="1:5" ht="15" customHeight="1" x14ac:dyDescent="0.2">
      <c r="A535" s="170"/>
      <c r="B535" s="170"/>
      <c r="C535" s="170"/>
      <c r="D535" s="170"/>
      <c r="E535" s="170"/>
    </row>
    <row r="536" spans="1:5" ht="15" customHeight="1" x14ac:dyDescent="0.2">
      <c r="A536" s="101"/>
      <c r="B536" s="101"/>
      <c r="C536" s="101"/>
      <c r="D536" s="101"/>
      <c r="E536" s="101"/>
    </row>
    <row r="537" spans="1:5" ht="15" customHeight="1" x14ac:dyDescent="0.25">
      <c r="A537" s="38" t="s">
        <v>1</v>
      </c>
      <c r="B537" s="58"/>
      <c r="C537" s="58"/>
      <c r="D537" s="58"/>
      <c r="E537" s="58"/>
    </row>
    <row r="538" spans="1:5" ht="15" customHeight="1" x14ac:dyDescent="0.2">
      <c r="A538" s="96" t="s">
        <v>87</v>
      </c>
      <c r="B538" s="58"/>
      <c r="C538" s="58"/>
      <c r="D538" s="58"/>
      <c r="E538" s="85" t="s">
        <v>118</v>
      </c>
    </row>
    <row r="539" spans="1:5" ht="15" customHeight="1" x14ac:dyDescent="0.25">
      <c r="A539" s="57"/>
      <c r="B539" s="59"/>
      <c r="C539" s="58"/>
      <c r="D539" s="58"/>
      <c r="E539" s="64"/>
    </row>
    <row r="540" spans="1:5" ht="15" customHeight="1" x14ac:dyDescent="0.2">
      <c r="A540" s="65"/>
      <c r="B540" s="65"/>
      <c r="C540" s="46" t="s">
        <v>40</v>
      </c>
      <c r="D540" s="67" t="s">
        <v>41</v>
      </c>
      <c r="E540" s="86" t="s">
        <v>42</v>
      </c>
    </row>
    <row r="541" spans="1:5" ht="15" customHeight="1" x14ac:dyDescent="0.2">
      <c r="A541" s="97"/>
      <c r="B541" s="87"/>
      <c r="C541" s="70"/>
      <c r="D541" s="98" t="s">
        <v>62</v>
      </c>
      <c r="E541" s="89">
        <v>822880.05</v>
      </c>
    </row>
    <row r="542" spans="1:5" ht="15" customHeight="1" x14ac:dyDescent="0.2">
      <c r="A542" s="97"/>
      <c r="B542" s="90"/>
      <c r="C542" s="73" t="s">
        <v>44</v>
      </c>
      <c r="D542" s="74"/>
      <c r="E542" s="75">
        <f>SUM(E541:E541)</f>
        <v>822880.05</v>
      </c>
    </row>
    <row r="543" spans="1:5" ht="15" customHeight="1" x14ac:dyDescent="0.2"/>
    <row r="544" spans="1:5" ht="15" customHeight="1" x14ac:dyDescent="0.25">
      <c r="A544" s="57" t="s">
        <v>17</v>
      </c>
    </row>
    <row r="545" spans="1:5" ht="15" customHeight="1" x14ac:dyDescent="0.2">
      <c r="A545" s="96" t="s">
        <v>87</v>
      </c>
      <c r="B545" s="58"/>
      <c r="C545" s="58"/>
      <c r="D545" s="58"/>
      <c r="E545" s="85" t="s">
        <v>118</v>
      </c>
    </row>
    <row r="546" spans="1:5" ht="15" customHeight="1" x14ac:dyDescent="0.25">
      <c r="A546" s="57"/>
      <c r="B546" s="59"/>
      <c r="C546" s="58"/>
      <c r="D546" s="58"/>
      <c r="E546" s="64"/>
    </row>
    <row r="547" spans="1:5" ht="15" customHeight="1" x14ac:dyDescent="0.2">
      <c r="A547" s="99"/>
      <c r="B547" s="65"/>
      <c r="C547" s="46" t="s">
        <v>40</v>
      </c>
      <c r="D547" s="67" t="s">
        <v>52</v>
      </c>
      <c r="E547" s="86" t="s">
        <v>42</v>
      </c>
    </row>
    <row r="548" spans="1:5" ht="15" customHeight="1" x14ac:dyDescent="0.2">
      <c r="A548" s="97"/>
      <c r="B548" s="87"/>
      <c r="C548" s="70">
        <v>4378</v>
      </c>
      <c r="D548" s="123" t="s">
        <v>63</v>
      </c>
      <c r="E548" s="89">
        <f>20100+113900+5775+32725+3375+19125</f>
        <v>195000</v>
      </c>
    </row>
    <row r="549" spans="1:5" ht="15" customHeight="1" x14ac:dyDescent="0.2">
      <c r="A549" s="97"/>
      <c r="B549" s="87"/>
      <c r="C549" s="70">
        <v>4378</v>
      </c>
      <c r="D549" s="123" t="s">
        <v>64</v>
      </c>
      <c r="E549" s="89">
        <f>24000+136000+66432.01+376448.04+3000+17000</f>
        <v>622880.05000000005</v>
      </c>
    </row>
    <row r="550" spans="1:5" ht="15" customHeight="1" x14ac:dyDescent="0.2">
      <c r="A550" s="97"/>
      <c r="B550" s="87"/>
      <c r="C550" s="70">
        <v>4378</v>
      </c>
      <c r="D550" s="123" t="s">
        <v>89</v>
      </c>
      <c r="E550" s="89">
        <f>750+4250</f>
        <v>5000</v>
      </c>
    </row>
    <row r="551" spans="1:5" ht="15" customHeight="1" x14ac:dyDescent="0.2">
      <c r="A551" s="90"/>
      <c r="B551" s="90"/>
      <c r="C551" s="73" t="s">
        <v>44</v>
      </c>
      <c r="D551" s="74"/>
      <c r="E551" s="75">
        <f>SUM(E548:E550)</f>
        <v>822880.05</v>
      </c>
    </row>
    <row r="552" spans="1:5" ht="15" customHeight="1" x14ac:dyDescent="0.2"/>
    <row r="553" spans="1:5" ht="15" customHeight="1" x14ac:dyDescent="0.2"/>
    <row r="554" spans="1:5" ht="15" customHeight="1" x14ac:dyDescent="0.25">
      <c r="A554" s="36" t="s">
        <v>119</v>
      </c>
    </row>
    <row r="555" spans="1:5" ht="15" customHeight="1" x14ac:dyDescent="0.2">
      <c r="A555" s="168" t="s">
        <v>34</v>
      </c>
      <c r="B555" s="168"/>
      <c r="C555" s="168"/>
      <c r="D555" s="168"/>
      <c r="E555" s="168"/>
    </row>
    <row r="556" spans="1:5" ht="15" customHeight="1" x14ac:dyDescent="0.2">
      <c r="A556" s="170" t="s">
        <v>120</v>
      </c>
      <c r="B556" s="170"/>
      <c r="C556" s="170"/>
      <c r="D556" s="170"/>
      <c r="E556" s="170"/>
    </row>
    <row r="557" spans="1:5" ht="15" customHeight="1" x14ac:dyDescent="0.2">
      <c r="A557" s="170"/>
      <c r="B557" s="170"/>
      <c r="C557" s="170"/>
      <c r="D557" s="170"/>
      <c r="E557" s="170"/>
    </row>
    <row r="558" spans="1:5" ht="15" customHeight="1" x14ac:dyDescent="0.2">
      <c r="A558" s="170"/>
      <c r="B558" s="170"/>
      <c r="C558" s="170"/>
      <c r="D558" s="170"/>
      <c r="E558" s="170"/>
    </row>
    <row r="559" spans="1:5" ht="15" customHeight="1" x14ac:dyDescent="0.2">
      <c r="A559" s="170"/>
      <c r="B559" s="170"/>
      <c r="C559" s="170"/>
      <c r="D559" s="170"/>
      <c r="E559" s="170"/>
    </row>
    <row r="560" spans="1:5" ht="15" customHeight="1" x14ac:dyDescent="0.2">
      <c r="A560" s="170"/>
      <c r="B560" s="170"/>
      <c r="C560" s="170"/>
      <c r="D560" s="170"/>
      <c r="E560" s="170"/>
    </row>
    <row r="561" spans="1:5" ht="15" customHeight="1" x14ac:dyDescent="0.2">
      <c r="A561" s="170"/>
      <c r="B561" s="170"/>
      <c r="C561" s="170"/>
      <c r="D561" s="170"/>
      <c r="E561" s="170"/>
    </row>
    <row r="562" spans="1:5" ht="15" customHeight="1" x14ac:dyDescent="0.2">
      <c r="A562" s="170"/>
      <c r="B562" s="170"/>
      <c r="C562" s="170"/>
      <c r="D562" s="170"/>
      <c r="E562" s="170"/>
    </row>
    <row r="563" spans="1:5" ht="15" customHeight="1" x14ac:dyDescent="0.2">
      <c r="A563" s="101"/>
      <c r="B563" s="101"/>
      <c r="C563" s="101"/>
      <c r="D563" s="101"/>
      <c r="E563" s="101"/>
    </row>
    <row r="564" spans="1:5" ht="15" customHeight="1" x14ac:dyDescent="0.25">
      <c r="A564" s="38" t="s">
        <v>1</v>
      </c>
      <c r="B564" s="58"/>
      <c r="C564" s="58"/>
      <c r="D564" s="58"/>
      <c r="E564" s="58"/>
    </row>
    <row r="565" spans="1:5" ht="15" customHeight="1" x14ac:dyDescent="0.2">
      <c r="A565" s="96" t="s">
        <v>87</v>
      </c>
      <c r="B565" s="58"/>
      <c r="C565" s="58"/>
      <c r="D565" s="58"/>
      <c r="E565" s="85" t="s">
        <v>118</v>
      </c>
    </row>
    <row r="566" spans="1:5" ht="15" customHeight="1" x14ac:dyDescent="0.25">
      <c r="A566" s="57"/>
      <c r="B566" s="59"/>
      <c r="C566" s="58"/>
      <c r="D566" s="58"/>
      <c r="E566" s="64"/>
    </row>
    <row r="567" spans="1:5" ht="15" customHeight="1" x14ac:dyDescent="0.2">
      <c r="A567" s="65"/>
      <c r="B567" s="65"/>
      <c r="C567" s="46" t="s">
        <v>40</v>
      </c>
      <c r="D567" s="67" t="s">
        <v>41</v>
      </c>
      <c r="E567" s="86" t="s">
        <v>42</v>
      </c>
    </row>
    <row r="568" spans="1:5" ht="15" customHeight="1" x14ac:dyDescent="0.2">
      <c r="A568" s="97"/>
      <c r="B568" s="87"/>
      <c r="C568" s="70"/>
      <c r="D568" s="98" t="s">
        <v>62</v>
      </c>
      <c r="E568" s="89">
        <v>1231080.93</v>
      </c>
    </row>
    <row r="569" spans="1:5" ht="15" customHeight="1" x14ac:dyDescent="0.2">
      <c r="A569" s="97"/>
      <c r="B569" s="90"/>
      <c r="C569" s="73" t="s">
        <v>44</v>
      </c>
      <c r="D569" s="74"/>
      <c r="E569" s="75">
        <f>SUM(E568:E568)</f>
        <v>1231080.93</v>
      </c>
    </row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57" t="s">
        <v>17</v>
      </c>
    </row>
    <row r="575" spans="1:5" ht="15" customHeight="1" x14ac:dyDescent="0.2">
      <c r="A575" s="96" t="s">
        <v>87</v>
      </c>
      <c r="B575" s="58"/>
      <c r="C575" s="58"/>
      <c r="D575" s="58"/>
      <c r="E575" s="85" t="s">
        <v>118</v>
      </c>
    </row>
    <row r="576" spans="1:5" ht="15" customHeight="1" x14ac:dyDescent="0.25">
      <c r="A576" s="57"/>
      <c r="B576" s="59"/>
      <c r="C576" s="58"/>
      <c r="D576" s="58"/>
      <c r="E576" s="64"/>
    </row>
    <row r="577" spans="1:5" ht="15" customHeight="1" x14ac:dyDescent="0.2">
      <c r="A577" s="99"/>
      <c r="B577" s="65"/>
      <c r="C577" s="46" t="s">
        <v>40</v>
      </c>
      <c r="D577" s="67" t="s">
        <v>52</v>
      </c>
      <c r="E577" s="86" t="s">
        <v>42</v>
      </c>
    </row>
    <row r="578" spans="1:5" ht="15" customHeight="1" x14ac:dyDescent="0.2">
      <c r="A578" s="97"/>
      <c r="B578" s="87"/>
      <c r="C578" s="70">
        <v>4378</v>
      </c>
      <c r="D578" s="123" t="s">
        <v>63</v>
      </c>
      <c r="E578" s="89">
        <f>17250+97750+21300+120700+6750+38250+2250+12750</f>
        <v>317000</v>
      </c>
    </row>
    <row r="579" spans="1:5" ht="15" customHeight="1" x14ac:dyDescent="0.2">
      <c r="A579" s="97"/>
      <c r="B579" s="87"/>
      <c r="C579" s="70">
        <v>4378</v>
      </c>
      <c r="D579" s="123" t="s">
        <v>64</v>
      </c>
      <c r="E579" s="89">
        <f>18000+102000+2250+12750+67500+382500+43362.14+245718.79+5250+29750</f>
        <v>909080.93</v>
      </c>
    </row>
    <row r="580" spans="1:5" ht="15" customHeight="1" x14ac:dyDescent="0.2">
      <c r="A580" s="97"/>
      <c r="B580" s="87"/>
      <c r="C580" s="70">
        <v>4378</v>
      </c>
      <c r="D580" s="123" t="s">
        <v>89</v>
      </c>
      <c r="E580" s="89">
        <f>750+4250</f>
        <v>5000</v>
      </c>
    </row>
    <row r="581" spans="1:5" ht="15" customHeight="1" x14ac:dyDescent="0.2">
      <c r="A581" s="90"/>
      <c r="B581" s="90"/>
      <c r="C581" s="73" t="s">
        <v>44</v>
      </c>
      <c r="D581" s="74"/>
      <c r="E581" s="75">
        <f>SUM(E578:E580)</f>
        <v>1231080.9300000002</v>
      </c>
    </row>
    <row r="582" spans="1:5" ht="15" customHeight="1" x14ac:dyDescent="0.2"/>
    <row r="583" spans="1:5" ht="15" customHeight="1" x14ac:dyDescent="0.2"/>
    <row r="584" spans="1:5" ht="15" customHeight="1" x14ac:dyDescent="0.25">
      <c r="A584" s="36" t="s">
        <v>121</v>
      </c>
    </row>
    <row r="585" spans="1:5" ht="15" customHeight="1" x14ac:dyDescent="0.2">
      <c r="A585" s="171" t="s">
        <v>47</v>
      </c>
      <c r="B585" s="171"/>
      <c r="C585" s="171"/>
      <c r="D585" s="171"/>
      <c r="E585" s="171"/>
    </row>
    <row r="586" spans="1:5" ht="15" customHeight="1" x14ac:dyDescent="0.2">
      <c r="A586" s="168" t="s">
        <v>85</v>
      </c>
      <c r="B586" s="168"/>
      <c r="C586" s="168"/>
      <c r="D586" s="168"/>
      <c r="E586" s="168"/>
    </row>
    <row r="587" spans="1:5" ht="15" customHeight="1" x14ac:dyDescent="0.2">
      <c r="A587" s="170" t="s">
        <v>122</v>
      </c>
      <c r="B587" s="170"/>
      <c r="C587" s="170"/>
      <c r="D587" s="170"/>
      <c r="E587" s="170"/>
    </row>
    <row r="588" spans="1:5" ht="15" customHeight="1" x14ac:dyDescent="0.2">
      <c r="A588" s="170"/>
      <c r="B588" s="170"/>
      <c r="C588" s="170"/>
      <c r="D588" s="170"/>
      <c r="E588" s="170"/>
    </row>
    <row r="589" spans="1:5" ht="15" customHeight="1" x14ac:dyDescent="0.2">
      <c r="A589" s="170"/>
      <c r="B589" s="170"/>
      <c r="C589" s="170"/>
      <c r="D589" s="170"/>
      <c r="E589" s="170"/>
    </row>
    <row r="590" spans="1:5" ht="15" customHeight="1" x14ac:dyDescent="0.2">
      <c r="A590" s="170"/>
      <c r="B590" s="170"/>
      <c r="C590" s="170"/>
      <c r="D590" s="170"/>
      <c r="E590" s="170"/>
    </row>
    <row r="591" spans="1:5" ht="15" customHeight="1" x14ac:dyDescent="0.2">
      <c r="A591" s="170"/>
      <c r="B591" s="170"/>
      <c r="C591" s="170"/>
      <c r="D591" s="170"/>
      <c r="E591" s="170"/>
    </row>
    <row r="592" spans="1:5" ht="15" customHeight="1" x14ac:dyDescent="0.2">
      <c r="A592" s="170"/>
      <c r="B592" s="170"/>
      <c r="C592" s="170"/>
      <c r="D592" s="170"/>
      <c r="E592" s="170"/>
    </row>
    <row r="593" spans="1:5" ht="15" customHeight="1" x14ac:dyDescent="0.2">
      <c r="A593" s="170"/>
      <c r="B593" s="170"/>
      <c r="C593" s="170"/>
      <c r="D593" s="170"/>
      <c r="E593" s="170"/>
    </row>
    <row r="594" spans="1:5" ht="15" customHeight="1" x14ac:dyDescent="0.2"/>
    <row r="595" spans="1:5" ht="15" customHeight="1" x14ac:dyDescent="0.25">
      <c r="A595" s="38" t="s">
        <v>1</v>
      </c>
      <c r="B595" s="58"/>
      <c r="C595" s="58"/>
      <c r="D595" s="58"/>
      <c r="E595" s="58"/>
    </row>
    <row r="596" spans="1:5" ht="15" customHeight="1" x14ac:dyDescent="0.2">
      <c r="A596" s="96" t="s">
        <v>87</v>
      </c>
      <c r="B596" s="58"/>
      <c r="C596" s="58"/>
      <c r="D596" s="58"/>
      <c r="E596" s="85" t="s">
        <v>118</v>
      </c>
    </row>
    <row r="597" spans="1:5" ht="15" customHeight="1" x14ac:dyDescent="0.25">
      <c r="A597" s="57"/>
      <c r="B597" s="59"/>
      <c r="C597" s="58"/>
      <c r="D597" s="58"/>
      <c r="E597" s="64"/>
    </row>
    <row r="598" spans="1:5" ht="15" customHeight="1" x14ac:dyDescent="0.2">
      <c r="B598" s="70" t="s">
        <v>39</v>
      </c>
      <c r="C598" s="46" t="s">
        <v>40</v>
      </c>
      <c r="D598" s="67" t="s">
        <v>41</v>
      </c>
      <c r="E598" s="46" t="s">
        <v>42</v>
      </c>
    </row>
    <row r="599" spans="1:5" ht="15" customHeight="1" x14ac:dyDescent="0.2">
      <c r="B599" s="139">
        <v>33113233</v>
      </c>
      <c r="C599" s="70"/>
      <c r="D599" s="125" t="s">
        <v>43</v>
      </c>
      <c r="E599" s="140">
        <v>554907.31000000006</v>
      </c>
    </row>
    <row r="600" spans="1:5" ht="15" customHeight="1" x14ac:dyDescent="0.2">
      <c r="B600" s="139">
        <v>33513233</v>
      </c>
      <c r="C600" s="70"/>
      <c r="D600" s="125" t="s">
        <v>43</v>
      </c>
      <c r="E600" s="140">
        <v>3144474.75</v>
      </c>
    </row>
    <row r="601" spans="1:5" ht="15" customHeight="1" x14ac:dyDescent="0.2">
      <c r="B601" s="127"/>
      <c r="C601" s="73" t="s">
        <v>44</v>
      </c>
      <c r="D601" s="74"/>
      <c r="E601" s="75">
        <f>SUM(E599:E600)</f>
        <v>3699382.06</v>
      </c>
    </row>
    <row r="602" spans="1:5" ht="15" customHeight="1" x14ac:dyDescent="0.2">
      <c r="A602" s="59"/>
      <c r="B602" s="90"/>
      <c r="C602" s="128"/>
      <c r="D602" s="58"/>
      <c r="E602" s="129"/>
    </row>
    <row r="603" spans="1:5" ht="15" customHeight="1" x14ac:dyDescent="0.25">
      <c r="A603" s="57" t="s">
        <v>17</v>
      </c>
      <c r="B603" s="58"/>
      <c r="C603" s="58"/>
      <c r="D603" s="58"/>
      <c r="E603" s="58"/>
    </row>
    <row r="604" spans="1:5" ht="15" customHeight="1" x14ac:dyDescent="0.2">
      <c r="A604" s="96" t="s">
        <v>87</v>
      </c>
      <c r="B604" s="58"/>
      <c r="C604" s="58"/>
      <c r="D604" s="58"/>
      <c r="E604" s="85" t="s">
        <v>118</v>
      </c>
    </row>
    <row r="605" spans="1:5" ht="15" customHeight="1" x14ac:dyDescent="0.25">
      <c r="A605" s="57"/>
      <c r="B605" s="59"/>
      <c r="C605" s="58"/>
      <c r="D605" s="58"/>
      <c r="E605" s="64"/>
    </row>
    <row r="606" spans="1:5" ht="15" customHeight="1" x14ac:dyDescent="0.2">
      <c r="A606" s="99"/>
      <c r="B606" s="65"/>
      <c r="C606" s="46" t="s">
        <v>40</v>
      </c>
      <c r="D606" s="67" t="s">
        <v>52</v>
      </c>
      <c r="E606" s="46" t="s">
        <v>42</v>
      </c>
    </row>
    <row r="607" spans="1:5" ht="15" customHeight="1" x14ac:dyDescent="0.2">
      <c r="A607" s="97"/>
      <c r="B607" s="87"/>
      <c r="C607" s="70">
        <v>4378</v>
      </c>
      <c r="D607" s="123" t="s">
        <v>64</v>
      </c>
      <c r="E607" s="140">
        <v>3699382.06</v>
      </c>
    </row>
    <row r="608" spans="1:5" ht="15" customHeight="1" x14ac:dyDescent="0.2">
      <c r="A608" s="90"/>
      <c r="B608" s="90"/>
      <c r="C608" s="73" t="s">
        <v>44</v>
      </c>
      <c r="D608" s="74"/>
      <c r="E608" s="75">
        <f>SUM(E607:E607)</f>
        <v>3699382.06</v>
      </c>
    </row>
    <row r="609" spans="1:5" ht="15" customHeight="1" x14ac:dyDescent="0.2"/>
    <row r="610" spans="1:5" ht="15" customHeight="1" x14ac:dyDescent="0.2"/>
    <row r="611" spans="1:5" ht="15" customHeight="1" x14ac:dyDescent="0.25">
      <c r="A611" s="36" t="s">
        <v>123</v>
      </c>
    </row>
    <row r="612" spans="1:5" ht="15" customHeight="1" x14ac:dyDescent="0.2">
      <c r="A612" s="168" t="s">
        <v>34</v>
      </c>
      <c r="B612" s="168"/>
      <c r="C612" s="168"/>
      <c r="D612" s="168"/>
      <c r="E612" s="168"/>
    </row>
    <row r="613" spans="1:5" ht="15" customHeight="1" x14ac:dyDescent="0.2">
      <c r="A613" s="168" t="s">
        <v>124</v>
      </c>
      <c r="B613" s="168"/>
      <c r="C613" s="168"/>
      <c r="D613" s="168"/>
      <c r="E613" s="168"/>
    </row>
    <row r="614" spans="1:5" ht="15" customHeight="1" x14ac:dyDescent="0.2">
      <c r="A614" s="170" t="s">
        <v>125</v>
      </c>
      <c r="B614" s="170"/>
      <c r="C614" s="170"/>
      <c r="D614" s="170"/>
      <c r="E614" s="170"/>
    </row>
    <row r="615" spans="1:5" ht="15" customHeight="1" x14ac:dyDescent="0.2">
      <c r="A615" s="170"/>
      <c r="B615" s="170"/>
      <c r="C615" s="170"/>
      <c r="D615" s="170"/>
      <c r="E615" s="170"/>
    </row>
    <row r="616" spans="1:5" ht="15" customHeight="1" x14ac:dyDescent="0.2">
      <c r="A616" s="170"/>
      <c r="B616" s="170"/>
      <c r="C616" s="170"/>
      <c r="D616" s="170"/>
      <c r="E616" s="170"/>
    </row>
    <row r="617" spans="1:5" ht="15" customHeight="1" x14ac:dyDescent="0.2">
      <c r="A617" s="170"/>
      <c r="B617" s="170"/>
      <c r="C617" s="170"/>
      <c r="D617" s="170"/>
      <c r="E617" s="170"/>
    </row>
    <row r="618" spans="1:5" ht="15" customHeight="1" x14ac:dyDescent="0.2">
      <c r="A618" s="170"/>
      <c r="B618" s="170"/>
      <c r="C618" s="170"/>
      <c r="D618" s="170"/>
      <c r="E618" s="170"/>
    </row>
    <row r="619" spans="1:5" ht="15" customHeight="1" x14ac:dyDescent="0.2">
      <c r="A619" s="170"/>
      <c r="B619" s="170"/>
      <c r="C619" s="170"/>
      <c r="D619" s="170"/>
      <c r="E619" s="170"/>
    </row>
    <row r="620" spans="1:5" ht="15" customHeight="1" x14ac:dyDescent="0.2">
      <c r="A620" s="101"/>
      <c r="B620" s="141"/>
      <c r="C620" s="101"/>
      <c r="D620" s="101"/>
      <c r="E620" s="101"/>
    </row>
    <row r="621" spans="1:5" ht="15" customHeight="1" x14ac:dyDescent="0.2">
      <c r="A621" s="101"/>
      <c r="B621" s="141"/>
      <c r="C621" s="101"/>
      <c r="D621" s="101"/>
      <c r="E621" s="101"/>
    </row>
    <row r="622" spans="1:5" ht="15" customHeight="1" x14ac:dyDescent="0.2">
      <c r="A622" s="101"/>
      <c r="B622" s="141"/>
      <c r="C622" s="101"/>
      <c r="D622" s="101"/>
      <c r="E622" s="101"/>
    </row>
    <row r="623" spans="1:5" ht="15" customHeight="1" x14ac:dyDescent="0.2">
      <c r="A623" s="101"/>
      <c r="B623" s="141"/>
      <c r="C623" s="101"/>
      <c r="D623" s="101"/>
      <c r="E623" s="101"/>
    </row>
    <row r="624" spans="1:5" ht="15" customHeight="1" x14ac:dyDescent="0.2">
      <c r="A624" s="101"/>
      <c r="B624" s="141"/>
      <c r="C624" s="101"/>
      <c r="D624" s="101"/>
      <c r="E624" s="101"/>
    </row>
    <row r="625" spans="1:5" ht="15" customHeight="1" x14ac:dyDescent="0.25">
      <c r="A625" s="38" t="s">
        <v>1</v>
      </c>
      <c r="B625" s="76"/>
      <c r="C625" s="39"/>
      <c r="D625" s="39"/>
      <c r="E625" s="39"/>
    </row>
    <row r="626" spans="1:5" ht="15" customHeight="1" x14ac:dyDescent="0.2">
      <c r="A626" s="40" t="s">
        <v>126</v>
      </c>
      <c r="B626" s="39"/>
      <c r="C626" s="39"/>
      <c r="D626" s="39"/>
      <c r="E626" s="41" t="s">
        <v>127</v>
      </c>
    </row>
    <row r="627" spans="1:5" ht="15" customHeight="1" x14ac:dyDescent="0.25">
      <c r="A627" s="59"/>
      <c r="B627" s="142"/>
      <c r="C627" s="58"/>
      <c r="D627" s="58"/>
      <c r="E627" s="64"/>
    </row>
    <row r="628" spans="1:5" ht="15" customHeight="1" x14ac:dyDescent="0.2">
      <c r="B628" s="46" t="s">
        <v>39</v>
      </c>
      <c r="C628" s="46" t="s">
        <v>40</v>
      </c>
      <c r="D628" s="67" t="s">
        <v>41</v>
      </c>
      <c r="E628" s="86" t="s">
        <v>42</v>
      </c>
    </row>
    <row r="629" spans="1:5" ht="15" customHeight="1" x14ac:dyDescent="0.2">
      <c r="B629" s="124">
        <v>38587505</v>
      </c>
      <c r="C629" s="143"/>
      <c r="D629" s="98" t="s">
        <v>128</v>
      </c>
      <c r="E629" s="50">
        <v>8887768.1899999995</v>
      </c>
    </row>
    <row r="630" spans="1:5" ht="15" customHeight="1" x14ac:dyDescent="0.2">
      <c r="B630" s="119"/>
      <c r="C630" s="73" t="s">
        <v>44</v>
      </c>
      <c r="D630" s="74"/>
      <c r="E630" s="75">
        <f>SUM(E629:E629)</f>
        <v>8887768.1899999995</v>
      </c>
    </row>
    <row r="631" spans="1:5" ht="15" customHeight="1" x14ac:dyDescent="0.2"/>
    <row r="632" spans="1:5" ht="15" customHeight="1" x14ac:dyDescent="0.25">
      <c r="A632" s="57" t="s">
        <v>17</v>
      </c>
      <c r="B632" s="58"/>
      <c r="C632" s="58"/>
      <c r="D632" s="58"/>
      <c r="E632" s="59"/>
    </row>
    <row r="633" spans="1:5" ht="15" customHeight="1" x14ac:dyDescent="0.2">
      <c r="A633" s="40" t="s">
        <v>109</v>
      </c>
      <c r="B633" s="58"/>
      <c r="C633" s="58"/>
      <c r="D633" s="58"/>
      <c r="E633" s="85" t="s">
        <v>127</v>
      </c>
    </row>
    <row r="634" spans="1:5" ht="15" customHeight="1" x14ac:dyDescent="0.2">
      <c r="A634" s="59"/>
      <c r="B634" s="130"/>
      <c r="C634" s="58"/>
      <c r="E634" s="64"/>
    </row>
    <row r="635" spans="1:5" ht="15" customHeight="1" x14ac:dyDescent="0.2">
      <c r="C635" s="46" t="s">
        <v>40</v>
      </c>
      <c r="D635" s="67" t="s">
        <v>52</v>
      </c>
      <c r="E635" s="44" t="s">
        <v>42</v>
      </c>
    </row>
    <row r="636" spans="1:5" ht="15" customHeight="1" x14ac:dyDescent="0.2">
      <c r="C636" s="70">
        <v>3122</v>
      </c>
      <c r="D636" s="144" t="s">
        <v>129</v>
      </c>
      <c r="E636" s="50">
        <v>8887768.1899999995</v>
      </c>
    </row>
    <row r="637" spans="1:5" ht="15" customHeight="1" x14ac:dyDescent="0.2">
      <c r="C637" s="73" t="s">
        <v>44</v>
      </c>
      <c r="D637" s="74"/>
      <c r="E637" s="75">
        <f>SUM(E636:E636)</f>
        <v>8887768.1899999995</v>
      </c>
    </row>
    <row r="638" spans="1:5" ht="15" customHeight="1" x14ac:dyDescent="0.2"/>
    <row r="639" spans="1:5" ht="15" customHeight="1" x14ac:dyDescent="0.2"/>
    <row r="640" spans="1:5" ht="15" customHeight="1" x14ac:dyDescent="0.25">
      <c r="A640" s="36" t="s">
        <v>130</v>
      </c>
    </row>
    <row r="641" spans="1:5" ht="15" customHeight="1" x14ac:dyDescent="0.2">
      <c r="A641" s="168" t="s">
        <v>34</v>
      </c>
      <c r="B641" s="168"/>
      <c r="C641" s="168"/>
      <c r="D641" s="168"/>
      <c r="E641" s="168"/>
    </row>
    <row r="642" spans="1:5" ht="15" customHeight="1" x14ac:dyDescent="0.2">
      <c r="A642" s="168" t="s">
        <v>124</v>
      </c>
      <c r="B642" s="168"/>
      <c r="C642" s="168"/>
      <c r="D642" s="168"/>
      <c r="E642" s="168"/>
    </row>
    <row r="643" spans="1:5" ht="15" customHeight="1" x14ac:dyDescent="0.2">
      <c r="A643" s="170" t="s">
        <v>131</v>
      </c>
      <c r="B643" s="170"/>
      <c r="C643" s="170"/>
      <c r="D643" s="170"/>
      <c r="E643" s="170"/>
    </row>
    <row r="644" spans="1:5" ht="15" customHeight="1" x14ac:dyDescent="0.2">
      <c r="A644" s="170"/>
      <c r="B644" s="170"/>
      <c r="C644" s="170"/>
      <c r="D644" s="170"/>
      <c r="E644" s="170"/>
    </row>
    <row r="645" spans="1:5" ht="15" customHeight="1" x14ac:dyDescent="0.2">
      <c r="A645" s="170"/>
      <c r="B645" s="170"/>
      <c r="C645" s="170"/>
      <c r="D645" s="170"/>
      <c r="E645" s="170"/>
    </row>
    <row r="646" spans="1:5" ht="15" customHeight="1" x14ac:dyDescent="0.2">
      <c r="A646" s="170"/>
      <c r="B646" s="170"/>
      <c r="C646" s="170"/>
      <c r="D646" s="170"/>
      <c r="E646" s="170"/>
    </row>
    <row r="647" spans="1:5" ht="15" customHeight="1" x14ac:dyDescent="0.2">
      <c r="A647" s="170"/>
      <c r="B647" s="170"/>
      <c r="C647" s="170"/>
      <c r="D647" s="170"/>
      <c r="E647" s="170"/>
    </row>
    <row r="648" spans="1:5" ht="15" customHeight="1" x14ac:dyDescent="0.2">
      <c r="A648" s="170"/>
      <c r="B648" s="170"/>
      <c r="C648" s="170"/>
      <c r="D648" s="170"/>
      <c r="E648" s="170"/>
    </row>
    <row r="649" spans="1:5" ht="15" customHeight="1" x14ac:dyDescent="0.2">
      <c r="A649" s="101"/>
      <c r="B649" s="141"/>
      <c r="C649" s="101"/>
      <c r="D649" s="101"/>
      <c r="E649" s="101"/>
    </row>
    <row r="650" spans="1:5" ht="15" customHeight="1" x14ac:dyDescent="0.25">
      <c r="A650" s="38" t="s">
        <v>1</v>
      </c>
      <c r="B650" s="76"/>
      <c r="C650" s="39"/>
      <c r="D650" s="39"/>
      <c r="E650" s="39"/>
    </row>
    <row r="651" spans="1:5" ht="15" customHeight="1" x14ac:dyDescent="0.2">
      <c r="A651" s="40" t="s">
        <v>126</v>
      </c>
      <c r="B651" s="39"/>
      <c r="C651" s="39"/>
      <c r="D651" s="39"/>
      <c r="E651" s="41" t="s">
        <v>132</v>
      </c>
    </row>
    <row r="652" spans="1:5" ht="15" customHeight="1" x14ac:dyDescent="0.25">
      <c r="A652" s="59"/>
      <c r="B652" s="142"/>
      <c r="C652" s="58"/>
      <c r="D652" s="58"/>
      <c r="E652" s="64"/>
    </row>
    <row r="653" spans="1:5" ht="15" customHeight="1" x14ac:dyDescent="0.2">
      <c r="B653" s="46" t="s">
        <v>39</v>
      </c>
      <c r="C653" s="46" t="s">
        <v>40</v>
      </c>
      <c r="D653" s="67" t="s">
        <v>41</v>
      </c>
      <c r="E653" s="86" t="s">
        <v>42</v>
      </c>
    </row>
    <row r="654" spans="1:5" ht="15" customHeight="1" x14ac:dyDescent="0.2">
      <c r="B654" s="124">
        <v>38587505</v>
      </c>
      <c r="C654" s="143"/>
      <c r="D654" s="98" t="s">
        <v>128</v>
      </c>
      <c r="E654" s="50">
        <v>12950000</v>
      </c>
    </row>
    <row r="655" spans="1:5" ht="15" customHeight="1" x14ac:dyDescent="0.2">
      <c r="B655" s="119"/>
      <c r="C655" s="73" t="s">
        <v>44</v>
      </c>
      <c r="D655" s="74"/>
      <c r="E655" s="75">
        <f>SUM(E654:E654)</f>
        <v>12950000</v>
      </c>
    </row>
    <row r="656" spans="1:5" ht="15" customHeight="1" x14ac:dyDescent="0.2"/>
    <row r="657" spans="1:5" ht="15" customHeight="1" x14ac:dyDescent="0.25">
      <c r="A657" s="38" t="s">
        <v>17</v>
      </c>
      <c r="B657" s="39"/>
      <c r="C657" s="39"/>
      <c r="D657" s="59"/>
      <c r="E657" s="59"/>
    </row>
    <row r="658" spans="1:5" ht="15" customHeight="1" x14ac:dyDescent="0.2">
      <c r="A658" s="40" t="s">
        <v>126</v>
      </c>
      <c r="B658" s="39"/>
      <c r="C658" s="39"/>
      <c r="D658" s="39"/>
      <c r="E658" s="41" t="s">
        <v>132</v>
      </c>
    </row>
    <row r="659" spans="1:5" ht="15" customHeight="1" x14ac:dyDescent="0.2">
      <c r="A659" s="42"/>
      <c r="B659" s="91"/>
      <c r="C659" s="39"/>
      <c r="D659" s="42"/>
      <c r="E659" s="92"/>
    </row>
    <row r="660" spans="1:5" ht="15" customHeight="1" x14ac:dyDescent="0.2">
      <c r="A660" s="66"/>
      <c r="B660" s="66"/>
      <c r="C660" s="44" t="s">
        <v>40</v>
      </c>
      <c r="D660" s="121" t="s">
        <v>52</v>
      </c>
      <c r="E660" s="44" t="s">
        <v>42</v>
      </c>
    </row>
    <row r="661" spans="1:5" ht="15" customHeight="1" x14ac:dyDescent="0.2">
      <c r="A661" s="97"/>
      <c r="B661" s="87"/>
      <c r="C661" s="80">
        <v>2212</v>
      </c>
      <c r="D661" s="144" t="s">
        <v>129</v>
      </c>
      <c r="E661" s="50">
        <v>12950000</v>
      </c>
    </row>
    <row r="662" spans="1:5" ht="15" customHeight="1" x14ac:dyDescent="0.2">
      <c r="A662" s="82"/>
      <c r="B662" s="39"/>
      <c r="C662" s="52" t="s">
        <v>44</v>
      </c>
      <c r="D662" s="94"/>
      <c r="E662" s="95">
        <f>SUM(E661:E661)</f>
        <v>12950000</v>
      </c>
    </row>
    <row r="663" spans="1:5" ht="15" customHeight="1" x14ac:dyDescent="0.2"/>
    <row r="664" spans="1:5" ht="15" customHeight="1" x14ac:dyDescent="0.2"/>
    <row r="665" spans="1:5" ht="15" customHeight="1" x14ac:dyDescent="0.25">
      <c r="A665" s="36" t="s">
        <v>133</v>
      </c>
    </row>
    <row r="666" spans="1:5" ht="15" customHeight="1" x14ac:dyDescent="0.2">
      <c r="A666" s="171" t="s">
        <v>134</v>
      </c>
      <c r="B666" s="171"/>
      <c r="C666" s="171"/>
      <c r="D666" s="171"/>
      <c r="E666" s="171"/>
    </row>
    <row r="667" spans="1:5" ht="15" customHeight="1" x14ac:dyDescent="0.2">
      <c r="A667" s="171"/>
      <c r="B667" s="171"/>
      <c r="C667" s="171"/>
      <c r="D667" s="171"/>
      <c r="E667" s="171"/>
    </row>
    <row r="668" spans="1:5" ht="15" customHeight="1" x14ac:dyDescent="0.2">
      <c r="A668" s="170" t="s">
        <v>230</v>
      </c>
      <c r="B668" s="170"/>
      <c r="C668" s="170"/>
      <c r="D668" s="170"/>
      <c r="E668" s="170"/>
    </row>
    <row r="669" spans="1:5" ht="15" customHeight="1" x14ac:dyDescent="0.2">
      <c r="A669" s="170"/>
      <c r="B669" s="170"/>
      <c r="C669" s="170"/>
      <c r="D669" s="170"/>
      <c r="E669" s="170"/>
    </row>
    <row r="670" spans="1:5" ht="15" customHeight="1" x14ac:dyDescent="0.2">
      <c r="A670" s="170"/>
      <c r="B670" s="170"/>
      <c r="C670" s="170"/>
      <c r="D670" s="170"/>
      <c r="E670" s="170"/>
    </row>
    <row r="671" spans="1:5" ht="15" customHeight="1" x14ac:dyDescent="0.2">
      <c r="A671" s="170"/>
      <c r="B671" s="170"/>
      <c r="C671" s="170"/>
      <c r="D671" s="170"/>
      <c r="E671" s="170"/>
    </row>
    <row r="672" spans="1:5" ht="15" customHeight="1" x14ac:dyDescent="0.2">
      <c r="A672" s="170"/>
      <c r="B672" s="170"/>
      <c r="C672" s="170"/>
      <c r="D672" s="170"/>
      <c r="E672" s="170"/>
    </row>
    <row r="673" spans="1:5" ht="15" customHeight="1" x14ac:dyDescent="0.2">
      <c r="A673" s="170"/>
      <c r="B673" s="170"/>
      <c r="C673" s="170"/>
      <c r="D673" s="170"/>
      <c r="E673" s="170"/>
    </row>
    <row r="674" spans="1:5" ht="15" customHeight="1" x14ac:dyDescent="0.2">
      <c r="A674" s="170"/>
      <c r="B674" s="170"/>
      <c r="C674" s="170"/>
      <c r="D674" s="170"/>
      <c r="E674" s="170"/>
    </row>
    <row r="675" spans="1:5" ht="15" customHeight="1" x14ac:dyDescent="0.2">
      <c r="A675" s="170"/>
      <c r="B675" s="170"/>
      <c r="C675" s="170"/>
      <c r="D675" s="170"/>
      <c r="E675" s="170"/>
    </row>
    <row r="676" spans="1:5" ht="15" customHeight="1" x14ac:dyDescent="0.2">
      <c r="A676" s="170"/>
      <c r="B676" s="170"/>
      <c r="C676" s="170"/>
      <c r="D676" s="170"/>
      <c r="E676" s="170"/>
    </row>
    <row r="677" spans="1:5" ht="15" customHeight="1" x14ac:dyDescent="0.2"/>
    <row r="678" spans="1:5" ht="15" customHeight="1" x14ac:dyDescent="0.25">
      <c r="A678" s="57" t="s">
        <v>1</v>
      </c>
      <c r="B678" s="109"/>
      <c r="C678" s="63"/>
      <c r="D678" s="63"/>
      <c r="E678" s="63"/>
    </row>
    <row r="679" spans="1:5" ht="15" customHeight="1" x14ac:dyDescent="0.2">
      <c r="A679" s="60" t="s">
        <v>49</v>
      </c>
      <c r="B679" s="110"/>
      <c r="C679" s="58"/>
      <c r="D679" s="58"/>
      <c r="E679" s="85" t="s">
        <v>50</v>
      </c>
    </row>
    <row r="680" spans="1:5" ht="15" customHeight="1" x14ac:dyDescent="0.2"/>
    <row r="681" spans="1:5" ht="15" customHeight="1" x14ac:dyDescent="0.2">
      <c r="B681" s="46" t="s">
        <v>39</v>
      </c>
      <c r="C681" s="111" t="s">
        <v>40</v>
      </c>
      <c r="D681" s="67" t="s">
        <v>41</v>
      </c>
      <c r="E681" s="44" t="s">
        <v>42</v>
      </c>
    </row>
    <row r="682" spans="1:5" ht="15" customHeight="1" x14ac:dyDescent="0.2">
      <c r="B682" s="112">
        <v>6</v>
      </c>
      <c r="C682" s="113">
        <v>6172</v>
      </c>
      <c r="D682" s="98" t="s">
        <v>77</v>
      </c>
      <c r="E682" s="114">
        <v>-2915000</v>
      </c>
    </row>
    <row r="683" spans="1:5" ht="15" customHeight="1" x14ac:dyDescent="0.2">
      <c r="B683" s="112">
        <v>6</v>
      </c>
      <c r="C683" s="113">
        <v>6172</v>
      </c>
      <c r="D683" s="98" t="s">
        <v>77</v>
      </c>
      <c r="E683" s="114">
        <v>2915000</v>
      </c>
    </row>
    <row r="684" spans="1:5" ht="15" customHeight="1" x14ac:dyDescent="0.2">
      <c r="B684" s="115"/>
      <c r="C684" s="52" t="s">
        <v>44</v>
      </c>
      <c r="D684" s="94"/>
      <c r="E684" s="95">
        <f>SUM(E682:E683)</f>
        <v>0</v>
      </c>
    </row>
    <row r="685" spans="1:5" ht="15" customHeight="1" x14ac:dyDescent="0.2"/>
    <row r="686" spans="1:5" ht="15" customHeight="1" x14ac:dyDescent="0.25">
      <c r="A686" s="57" t="s">
        <v>17</v>
      </c>
      <c r="B686" s="58"/>
      <c r="C686" s="58"/>
      <c r="D686" s="58"/>
      <c r="E686" s="58"/>
    </row>
    <row r="687" spans="1:5" ht="15" customHeight="1" x14ac:dyDescent="0.2">
      <c r="A687" s="60" t="s">
        <v>37</v>
      </c>
      <c r="B687" s="58"/>
      <c r="C687" s="58"/>
      <c r="D687" s="58"/>
      <c r="E687" s="85" t="s">
        <v>38</v>
      </c>
    </row>
    <row r="688" spans="1:5" ht="15" customHeight="1" x14ac:dyDescent="0.2">
      <c r="A688" s="60"/>
      <c r="B688" s="59"/>
      <c r="C688" s="59"/>
      <c r="D688" s="59"/>
      <c r="E688" s="59"/>
    </row>
    <row r="689" spans="1:5" ht="15" customHeight="1" x14ac:dyDescent="0.2">
      <c r="B689" s="44" t="s">
        <v>39</v>
      </c>
      <c r="C689" s="46" t="s">
        <v>40</v>
      </c>
      <c r="D689" s="116" t="s">
        <v>41</v>
      </c>
      <c r="E689" s="86" t="s">
        <v>42</v>
      </c>
    </row>
    <row r="690" spans="1:5" ht="15" customHeight="1" x14ac:dyDescent="0.2">
      <c r="B690" s="117">
        <v>20</v>
      </c>
      <c r="C690" s="70"/>
      <c r="D690" s="88" t="s">
        <v>74</v>
      </c>
      <c r="E690" s="118">
        <f>-113000-1488000-170000-57000-820000-57000</f>
        <v>-2705000</v>
      </c>
    </row>
    <row r="691" spans="1:5" ht="15" customHeight="1" x14ac:dyDescent="0.2">
      <c r="B691" s="117">
        <v>6</v>
      </c>
      <c r="C691" s="70"/>
      <c r="D691" s="88" t="s">
        <v>74</v>
      </c>
      <c r="E691" s="118">
        <v>-3644000</v>
      </c>
    </row>
    <row r="692" spans="1:5" ht="15" customHeight="1" x14ac:dyDescent="0.2">
      <c r="B692" s="117">
        <v>6</v>
      </c>
      <c r="C692" s="70"/>
      <c r="D692" s="88" t="s">
        <v>74</v>
      </c>
      <c r="E692" s="118">
        <v>3644000</v>
      </c>
    </row>
    <row r="693" spans="1:5" ht="15" customHeight="1" x14ac:dyDescent="0.2">
      <c r="B693" s="117">
        <v>20</v>
      </c>
      <c r="C693" s="70"/>
      <c r="D693" s="88" t="s">
        <v>74</v>
      </c>
      <c r="E693" s="118">
        <v>2705000</v>
      </c>
    </row>
    <row r="694" spans="1:5" ht="15" customHeight="1" x14ac:dyDescent="0.2">
      <c r="B694" s="119"/>
      <c r="C694" s="73" t="s">
        <v>44</v>
      </c>
      <c r="D694" s="120"/>
      <c r="E694" s="84">
        <f>SUM(E690:E693)</f>
        <v>0</v>
      </c>
    </row>
    <row r="695" spans="1:5" ht="15" customHeight="1" x14ac:dyDescent="0.2"/>
    <row r="696" spans="1:5" ht="15" customHeight="1" x14ac:dyDescent="0.2"/>
    <row r="697" spans="1:5" ht="15" customHeight="1" x14ac:dyDescent="0.25">
      <c r="A697" s="36" t="s">
        <v>135</v>
      </c>
    </row>
    <row r="698" spans="1:5" ht="15" customHeight="1" x14ac:dyDescent="0.2">
      <c r="A698" s="171" t="s">
        <v>72</v>
      </c>
      <c r="B698" s="171"/>
      <c r="C698" s="171"/>
      <c r="D698" s="171"/>
      <c r="E698" s="171"/>
    </row>
    <row r="699" spans="1:5" ht="15" customHeight="1" x14ac:dyDescent="0.2">
      <c r="A699" s="171"/>
      <c r="B699" s="171"/>
      <c r="C699" s="171"/>
      <c r="D699" s="171"/>
      <c r="E699" s="171"/>
    </row>
    <row r="700" spans="1:5" ht="15" customHeight="1" x14ac:dyDescent="0.2">
      <c r="A700" s="170" t="s">
        <v>136</v>
      </c>
      <c r="B700" s="170"/>
      <c r="C700" s="170"/>
      <c r="D700" s="170"/>
      <c r="E700" s="170"/>
    </row>
    <row r="701" spans="1:5" ht="15" customHeight="1" x14ac:dyDescent="0.2">
      <c r="A701" s="170"/>
      <c r="B701" s="170"/>
      <c r="C701" s="170"/>
      <c r="D701" s="170"/>
      <c r="E701" s="170"/>
    </row>
    <row r="702" spans="1:5" ht="15" customHeight="1" x14ac:dyDescent="0.2">
      <c r="A702" s="170"/>
      <c r="B702" s="170"/>
      <c r="C702" s="170"/>
      <c r="D702" s="170"/>
      <c r="E702" s="170"/>
    </row>
    <row r="703" spans="1:5" ht="15" customHeight="1" x14ac:dyDescent="0.2">
      <c r="A703" s="170"/>
      <c r="B703" s="170"/>
      <c r="C703" s="170"/>
      <c r="D703" s="170"/>
      <c r="E703" s="170"/>
    </row>
    <row r="704" spans="1:5" ht="15" customHeight="1" x14ac:dyDescent="0.2">
      <c r="A704" s="170"/>
      <c r="B704" s="170"/>
      <c r="C704" s="170"/>
      <c r="D704" s="170"/>
      <c r="E704" s="170"/>
    </row>
    <row r="705" spans="1:5" ht="15" customHeight="1" x14ac:dyDescent="0.2">
      <c r="A705" s="101"/>
      <c r="B705" s="101"/>
      <c r="C705" s="101"/>
      <c r="D705" s="101"/>
      <c r="E705" s="101"/>
    </row>
    <row r="706" spans="1:5" ht="15" customHeight="1" x14ac:dyDescent="0.25">
      <c r="A706" s="57" t="s">
        <v>17</v>
      </c>
      <c r="B706" s="58"/>
      <c r="C706" s="58"/>
      <c r="D706" s="58"/>
      <c r="E706" s="58"/>
    </row>
    <row r="707" spans="1:5" ht="15" customHeight="1" x14ac:dyDescent="0.2">
      <c r="A707" s="60" t="s">
        <v>37</v>
      </c>
      <c r="B707" s="58"/>
      <c r="C707" s="58"/>
      <c r="D707" s="58"/>
      <c r="E707" s="85" t="s">
        <v>38</v>
      </c>
    </row>
    <row r="708" spans="1:5" ht="15" customHeight="1" x14ac:dyDescent="0.2">
      <c r="A708" s="102"/>
      <c r="B708" s="103"/>
      <c r="C708" s="58"/>
      <c r="D708" s="58"/>
      <c r="E708" s="64"/>
    </row>
    <row r="709" spans="1:5" ht="15" customHeight="1" x14ac:dyDescent="0.2">
      <c r="A709" s="65"/>
      <c r="B709" s="65"/>
      <c r="C709" s="46" t="s">
        <v>40</v>
      </c>
      <c r="D709" s="67" t="s">
        <v>52</v>
      </c>
      <c r="E709" s="86" t="s">
        <v>42</v>
      </c>
    </row>
    <row r="710" spans="1:5" ht="15" customHeight="1" x14ac:dyDescent="0.2">
      <c r="A710" s="68"/>
      <c r="B710" s="145"/>
      <c r="C710" s="70">
        <v>3299</v>
      </c>
      <c r="D710" s="123" t="s">
        <v>99</v>
      </c>
      <c r="E710" s="72">
        <v>-10300000</v>
      </c>
    </row>
    <row r="711" spans="1:5" ht="15" customHeight="1" x14ac:dyDescent="0.2">
      <c r="A711" s="68"/>
      <c r="B711" s="145"/>
      <c r="C711" s="70">
        <v>3299</v>
      </c>
      <c r="D711" s="133" t="s">
        <v>98</v>
      </c>
      <c r="E711" s="72">
        <v>7300000</v>
      </c>
    </row>
    <row r="712" spans="1:5" ht="15" customHeight="1" x14ac:dyDescent="0.2">
      <c r="A712" s="68"/>
      <c r="B712" s="145"/>
      <c r="C712" s="70">
        <v>3299</v>
      </c>
      <c r="D712" s="105" t="s">
        <v>57</v>
      </c>
      <c r="E712" s="72">
        <v>3000000</v>
      </c>
    </row>
    <row r="713" spans="1:5" ht="15" customHeight="1" x14ac:dyDescent="0.2">
      <c r="A713" s="106"/>
      <c r="B713" s="106"/>
      <c r="C713" s="73" t="s">
        <v>44</v>
      </c>
      <c r="D713" s="74"/>
      <c r="E713" s="75">
        <f>SUM(E710:E712)</f>
        <v>0</v>
      </c>
    </row>
    <row r="714" spans="1:5" ht="15" customHeight="1" x14ac:dyDescent="0.2"/>
    <row r="715" spans="1:5" ht="15" customHeight="1" x14ac:dyDescent="0.2"/>
    <row r="716" spans="1:5" ht="15" customHeight="1" x14ac:dyDescent="0.25">
      <c r="A716" s="36" t="s">
        <v>137</v>
      </c>
    </row>
    <row r="717" spans="1:5" ht="15" customHeight="1" x14ac:dyDescent="0.2">
      <c r="A717" s="168" t="s">
        <v>34</v>
      </c>
      <c r="B717" s="168"/>
      <c r="C717" s="168"/>
      <c r="D717" s="168"/>
      <c r="E717" s="168"/>
    </row>
    <row r="718" spans="1:5" ht="15" customHeight="1" x14ac:dyDescent="0.2">
      <c r="A718" s="168" t="s">
        <v>124</v>
      </c>
      <c r="B718" s="168"/>
      <c r="C718" s="168"/>
      <c r="D718" s="168"/>
      <c r="E718" s="168"/>
    </row>
    <row r="719" spans="1:5" ht="15" customHeight="1" x14ac:dyDescent="0.2">
      <c r="A719" s="170" t="s">
        <v>138</v>
      </c>
      <c r="B719" s="170"/>
      <c r="C719" s="170"/>
      <c r="D719" s="170"/>
      <c r="E719" s="170"/>
    </row>
    <row r="720" spans="1:5" ht="15" customHeight="1" x14ac:dyDescent="0.2">
      <c r="A720" s="170"/>
      <c r="B720" s="170"/>
      <c r="C720" s="170"/>
      <c r="D720" s="170"/>
      <c r="E720" s="170"/>
    </row>
    <row r="721" spans="1:5" ht="15" customHeight="1" x14ac:dyDescent="0.2">
      <c r="A721" s="170"/>
      <c r="B721" s="170"/>
      <c r="C721" s="170"/>
      <c r="D721" s="170"/>
      <c r="E721" s="170"/>
    </row>
    <row r="722" spans="1:5" ht="15" customHeight="1" x14ac:dyDescent="0.2">
      <c r="A722" s="170"/>
      <c r="B722" s="170"/>
      <c r="C722" s="170"/>
      <c r="D722" s="170"/>
      <c r="E722" s="170"/>
    </row>
    <row r="723" spans="1:5" ht="15" customHeight="1" x14ac:dyDescent="0.2">
      <c r="A723" s="170"/>
      <c r="B723" s="170"/>
      <c r="C723" s="170"/>
      <c r="D723" s="170"/>
      <c r="E723" s="170"/>
    </row>
    <row r="724" spans="1:5" ht="15" customHeight="1" x14ac:dyDescent="0.2">
      <c r="A724" s="170"/>
      <c r="B724" s="170"/>
      <c r="C724" s="170"/>
      <c r="D724" s="170"/>
      <c r="E724" s="170"/>
    </row>
    <row r="725" spans="1:5" ht="15" customHeight="1" x14ac:dyDescent="0.2">
      <c r="A725" s="170"/>
      <c r="B725" s="170"/>
      <c r="C725" s="170"/>
      <c r="D725" s="170"/>
      <c r="E725" s="170"/>
    </row>
    <row r="726" spans="1:5" ht="15" customHeight="1" x14ac:dyDescent="0.2">
      <c r="A726" s="101"/>
      <c r="B726" s="141"/>
      <c r="C726" s="101"/>
      <c r="D726" s="101"/>
      <c r="E726" s="101"/>
    </row>
    <row r="727" spans="1:5" ht="15" customHeight="1" x14ac:dyDescent="0.2">
      <c r="A727" s="101"/>
      <c r="B727" s="141"/>
      <c r="C727" s="101"/>
      <c r="D727" s="101"/>
      <c r="E727" s="101"/>
    </row>
    <row r="728" spans="1:5" ht="15" customHeight="1" x14ac:dyDescent="0.2">
      <c r="A728" s="101"/>
      <c r="B728" s="141"/>
      <c r="C728" s="101"/>
      <c r="D728" s="101"/>
      <c r="E728" s="101"/>
    </row>
    <row r="729" spans="1:5" ht="15" customHeight="1" x14ac:dyDescent="0.2">
      <c r="A729" s="101"/>
      <c r="B729" s="141"/>
      <c r="C729" s="101"/>
      <c r="D729" s="101"/>
      <c r="E729" s="101"/>
    </row>
    <row r="730" spans="1:5" ht="15" customHeight="1" x14ac:dyDescent="0.25">
      <c r="A730" s="38" t="s">
        <v>1</v>
      </c>
      <c r="B730" s="76"/>
      <c r="C730" s="39"/>
      <c r="D730" s="39"/>
      <c r="E730" s="39"/>
    </row>
    <row r="731" spans="1:5" ht="15" customHeight="1" x14ac:dyDescent="0.2">
      <c r="A731" s="40" t="s">
        <v>126</v>
      </c>
      <c r="B731" s="39"/>
      <c r="C731" s="39"/>
      <c r="D731" s="39"/>
      <c r="E731" s="41" t="s">
        <v>127</v>
      </c>
    </row>
    <row r="732" spans="1:5" ht="15" customHeight="1" x14ac:dyDescent="0.25">
      <c r="A732" s="59"/>
      <c r="B732" s="142"/>
      <c r="C732" s="58"/>
      <c r="D732" s="58"/>
      <c r="E732" s="64"/>
    </row>
    <row r="733" spans="1:5" ht="15" customHeight="1" x14ac:dyDescent="0.2">
      <c r="B733" s="46" t="s">
        <v>39</v>
      </c>
      <c r="C733" s="46" t="s">
        <v>40</v>
      </c>
      <c r="D733" s="67" t="s">
        <v>41</v>
      </c>
      <c r="E733" s="86" t="s">
        <v>42</v>
      </c>
    </row>
    <row r="734" spans="1:5" ht="15" customHeight="1" x14ac:dyDescent="0.2">
      <c r="B734" s="124">
        <v>38587505</v>
      </c>
      <c r="C734" s="143"/>
      <c r="D734" s="98" t="s">
        <v>128</v>
      </c>
      <c r="E734" s="50">
        <v>5500000</v>
      </c>
    </row>
    <row r="735" spans="1:5" ht="15" customHeight="1" x14ac:dyDescent="0.2">
      <c r="B735" s="119"/>
      <c r="C735" s="73" t="s">
        <v>44</v>
      </c>
      <c r="D735" s="74"/>
      <c r="E735" s="75">
        <f>SUM(E734:E734)</f>
        <v>5500000</v>
      </c>
    </row>
    <row r="736" spans="1:5" ht="15" customHeight="1" x14ac:dyDescent="0.2"/>
    <row r="737" spans="1:5" ht="15" customHeight="1" x14ac:dyDescent="0.2"/>
    <row r="738" spans="1:5" ht="15" customHeight="1" x14ac:dyDescent="0.25">
      <c r="A738" s="38" t="s">
        <v>17</v>
      </c>
      <c r="B738" s="39"/>
      <c r="C738" s="39"/>
      <c r="D738" s="59"/>
      <c r="E738" s="59"/>
    </row>
    <row r="739" spans="1:5" ht="15" customHeight="1" x14ac:dyDescent="0.2">
      <c r="A739" s="40" t="s">
        <v>126</v>
      </c>
      <c r="B739" s="39"/>
      <c r="C739" s="39"/>
      <c r="D739" s="39"/>
      <c r="E739" s="41" t="s">
        <v>127</v>
      </c>
    </row>
    <row r="740" spans="1:5" ht="15" customHeight="1" x14ac:dyDescent="0.2">
      <c r="A740" s="42"/>
      <c r="B740" s="91"/>
      <c r="C740" s="39"/>
      <c r="D740" s="42"/>
      <c r="E740" s="92"/>
    </row>
    <row r="741" spans="1:5" ht="15" customHeight="1" x14ac:dyDescent="0.2">
      <c r="A741" s="66"/>
      <c r="B741" s="66"/>
      <c r="C741" s="44" t="s">
        <v>40</v>
      </c>
      <c r="D741" s="121" t="s">
        <v>52</v>
      </c>
      <c r="E741" s="44" t="s">
        <v>42</v>
      </c>
    </row>
    <row r="742" spans="1:5" ht="15" customHeight="1" x14ac:dyDescent="0.2">
      <c r="A742" s="97"/>
      <c r="B742" s="87"/>
      <c r="C742" s="80">
        <v>4357</v>
      </c>
      <c r="D742" s="144" t="s">
        <v>129</v>
      </c>
      <c r="E742" s="50">
        <v>5500000</v>
      </c>
    </row>
    <row r="743" spans="1:5" ht="15" customHeight="1" x14ac:dyDescent="0.2">
      <c r="A743" s="82"/>
      <c r="B743" s="39"/>
      <c r="C743" s="52" t="s">
        <v>44</v>
      </c>
      <c r="D743" s="94"/>
      <c r="E743" s="95">
        <f>SUM(E742:E742)</f>
        <v>5500000</v>
      </c>
    </row>
    <row r="744" spans="1:5" ht="15" customHeight="1" x14ac:dyDescent="0.2"/>
    <row r="745" spans="1:5" ht="15" customHeight="1" x14ac:dyDescent="0.2"/>
    <row r="746" spans="1:5" ht="15" customHeight="1" x14ac:dyDescent="0.25">
      <c r="A746" s="36" t="s">
        <v>139</v>
      </c>
    </row>
    <row r="747" spans="1:5" ht="15" customHeight="1" x14ac:dyDescent="0.2">
      <c r="A747" s="168" t="s">
        <v>34</v>
      </c>
      <c r="B747" s="168"/>
      <c r="C747" s="168"/>
      <c r="D747" s="168"/>
      <c r="E747" s="168"/>
    </row>
    <row r="748" spans="1:5" ht="15" customHeight="1" x14ac:dyDescent="0.2">
      <c r="A748" s="168" t="s">
        <v>124</v>
      </c>
      <c r="B748" s="168"/>
      <c r="C748" s="168"/>
      <c r="D748" s="168"/>
      <c r="E748" s="168"/>
    </row>
    <row r="749" spans="1:5" ht="15" customHeight="1" x14ac:dyDescent="0.2">
      <c r="A749" s="170" t="s">
        <v>140</v>
      </c>
      <c r="B749" s="170"/>
      <c r="C749" s="170"/>
      <c r="D749" s="170"/>
      <c r="E749" s="170"/>
    </row>
    <row r="750" spans="1:5" ht="15" customHeight="1" x14ac:dyDescent="0.2">
      <c r="A750" s="170"/>
      <c r="B750" s="170"/>
      <c r="C750" s="170"/>
      <c r="D750" s="170"/>
      <c r="E750" s="170"/>
    </row>
    <row r="751" spans="1:5" ht="15" customHeight="1" x14ac:dyDescent="0.2">
      <c r="A751" s="170"/>
      <c r="B751" s="170"/>
      <c r="C751" s="170"/>
      <c r="D751" s="170"/>
      <c r="E751" s="170"/>
    </row>
    <row r="752" spans="1:5" ht="15" customHeight="1" x14ac:dyDescent="0.2">
      <c r="A752" s="170"/>
      <c r="B752" s="170"/>
      <c r="C752" s="170"/>
      <c r="D752" s="170"/>
      <c r="E752" s="170"/>
    </row>
    <row r="753" spans="1:5" ht="15" customHeight="1" x14ac:dyDescent="0.2">
      <c r="A753" s="170"/>
      <c r="B753" s="170"/>
      <c r="C753" s="170"/>
      <c r="D753" s="170"/>
      <c r="E753" s="170"/>
    </row>
    <row r="754" spans="1:5" ht="15" customHeight="1" x14ac:dyDescent="0.2">
      <c r="A754" s="170"/>
      <c r="B754" s="170"/>
      <c r="C754" s="170"/>
      <c r="D754" s="170"/>
      <c r="E754" s="170"/>
    </row>
    <row r="755" spans="1:5" ht="15" customHeight="1" x14ac:dyDescent="0.2">
      <c r="A755" s="170"/>
      <c r="B755" s="170"/>
      <c r="C755" s="170"/>
      <c r="D755" s="170"/>
      <c r="E755" s="170"/>
    </row>
    <row r="756" spans="1:5" ht="15" customHeight="1" x14ac:dyDescent="0.2">
      <c r="A756" s="101"/>
      <c r="B756" s="141"/>
      <c r="C756" s="101"/>
      <c r="D756" s="101"/>
      <c r="E756" s="101"/>
    </row>
    <row r="757" spans="1:5" ht="15" customHeight="1" x14ac:dyDescent="0.25">
      <c r="A757" s="38" t="s">
        <v>1</v>
      </c>
      <c r="B757" s="76"/>
      <c r="C757" s="39"/>
      <c r="D757" s="39"/>
      <c r="E757" s="39"/>
    </row>
    <row r="758" spans="1:5" ht="15" customHeight="1" x14ac:dyDescent="0.2">
      <c r="A758" s="40" t="s">
        <v>126</v>
      </c>
      <c r="B758" s="39"/>
      <c r="C758" s="39"/>
      <c r="D758" s="39"/>
      <c r="E758" s="41" t="s">
        <v>127</v>
      </c>
    </row>
    <row r="759" spans="1:5" ht="15" customHeight="1" x14ac:dyDescent="0.25">
      <c r="A759" s="59"/>
      <c r="B759" s="142"/>
      <c r="C759" s="58"/>
      <c r="D759" s="58"/>
      <c r="E759" s="64"/>
    </row>
    <row r="760" spans="1:5" ht="15" customHeight="1" x14ac:dyDescent="0.2">
      <c r="B760" s="46" t="s">
        <v>39</v>
      </c>
      <c r="C760" s="46" t="s">
        <v>40</v>
      </c>
      <c r="D760" s="67" t="s">
        <v>41</v>
      </c>
      <c r="E760" s="86" t="s">
        <v>42</v>
      </c>
    </row>
    <row r="761" spans="1:5" ht="15" customHeight="1" x14ac:dyDescent="0.2">
      <c r="B761" s="124">
        <v>38587505</v>
      </c>
      <c r="C761" s="143"/>
      <c r="D761" s="98" t="s">
        <v>128</v>
      </c>
      <c r="E761" s="50">
        <v>27000000</v>
      </c>
    </row>
    <row r="762" spans="1:5" ht="15" customHeight="1" x14ac:dyDescent="0.2">
      <c r="B762" s="119"/>
      <c r="C762" s="73" t="s">
        <v>44</v>
      </c>
      <c r="D762" s="74"/>
      <c r="E762" s="75">
        <f>SUM(E761:E761)</f>
        <v>27000000</v>
      </c>
    </row>
    <row r="763" spans="1:5" ht="15" customHeight="1" x14ac:dyDescent="0.2"/>
    <row r="764" spans="1:5" ht="15" customHeight="1" x14ac:dyDescent="0.2"/>
    <row r="765" spans="1:5" ht="15" customHeight="1" x14ac:dyDescent="0.25">
      <c r="A765" s="38" t="s">
        <v>17</v>
      </c>
      <c r="B765" s="39"/>
      <c r="C765" s="39"/>
      <c r="D765" s="59"/>
      <c r="E765" s="59"/>
    </row>
    <row r="766" spans="1:5" ht="15" customHeight="1" x14ac:dyDescent="0.2">
      <c r="A766" s="40" t="s">
        <v>126</v>
      </c>
      <c r="B766" s="39"/>
      <c r="C766" s="39"/>
      <c r="D766" s="39"/>
      <c r="E766" s="41" t="s">
        <v>127</v>
      </c>
    </row>
    <row r="767" spans="1:5" ht="15" customHeight="1" x14ac:dyDescent="0.2">
      <c r="A767" s="42"/>
      <c r="B767" s="91"/>
      <c r="C767" s="39"/>
      <c r="D767" s="42"/>
      <c r="E767" s="92"/>
    </row>
    <row r="768" spans="1:5" ht="15" customHeight="1" x14ac:dyDescent="0.2">
      <c r="A768" s="66"/>
      <c r="B768" s="66"/>
      <c r="C768" s="44" t="s">
        <v>40</v>
      </c>
      <c r="D768" s="121" t="s">
        <v>52</v>
      </c>
      <c r="E768" s="44" t="s">
        <v>42</v>
      </c>
    </row>
    <row r="769" spans="1:5" ht="15" customHeight="1" x14ac:dyDescent="0.2">
      <c r="A769" s="97"/>
      <c r="B769" s="87"/>
      <c r="C769" s="80">
        <v>3522</v>
      </c>
      <c r="D769" s="144" t="s">
        <v>129</v>
      </c>
      <c r="E769" s="50">
        <v>27000000</v>
      </c>
    </row>
    <row r="770" spans="1:5" ht="15" customHeight="1" x14ac:dyDescent="0.2">
      <c r="A770" s="82"/>
      <c r="B770" s="39"/>
      <c r="C770" s="52" t="s">
        <v>44</v>
      </c>
      <c r="D770" s="94"/>
      <c r="E770" s="95">
        <f>SUM(E769:E769)</f>
        <v>27000000</v>
      </c>
    </row>
    <row r="771" spans="1:5" ht="15" customHeight="1" x14ac:dyDescent="0.2"/>
    <row r="772" spans="1:5" ht="15" customHeight="1" x14ac:dyDescent="0.2"/>
    <row r="773" spans="1:5" ht="15" customHeight="1" x14ac:dyDescent="0.2"/>
    <row r="774" spans="1:5" ht="15" customHeight="1" x14ac:dyDescent="0.2"/>
    <row r="775" spans="1:5" ht="15" customHeight="1" x14ac:dyDescent="0.2"/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6" t="s">
        <v>141</v>
      </c>
    </row>
    <row r="783" spans="1:5" ht="15" customHeight="1" x14ac:dyDescent="0.2">
      <c r="A783" s="168" t="s">
        <v>34</v>
      </c>
      <c r="B783" s="168"/>
      <c r="C783" s="168"/>
      <c r="D783" s="168"/>
      <c r="E783" s="168"/>
    </row>
    <row r="784" spans="1:5" ht="15" customHeight="1" x14ac:dyDescent="0.2">
      <c r="A784" s="168" t="s">
        <v>124</v>
      </c>
      <c r="B784" s="168"/>
      <c r="C784" s="168"/>
      <c r="D784" s="168"/>
      <c r="E784" s="168"/>
    </row>
    <row r="785" spans="1:5" ht="15" customHeight="1" x14ac:dyDescent="0.2">
      <c r="A785" s="170" t="s">
        <v>142</v>
      </c>
      <c r="B785" s="170"/>
      <c r="C785" s="170"/>
      <c r="D785" s="170"/>
      <c r="E785" s="170"/>
    </row>
    <row r="786" spans="1:5" ht="15" customHeight="1" x14ac:dyDescent="0.2">
      <c r="A786" s="170"/>
      <c r="B786" s="170"/>
      <c r="C786" s="170"/>
      <c r="D786" s="170"/>
      <c r="E786" s="170"/>
    </row>
    <row r="787" spans="1:5" ht="15" customHeight="1" x14ac:dyDescent="0.2">
      <c r="A787" s="170"/>
      <c r="B787" s="170"/>
      <c r="C787" s="170"/>
      <c r="D787" s="170"/>
      <c r="E787" s="170"/>
    </row>
    <row r="788" spans="1:5" ht="15" customHeight="1" x14ac:dyDescent="0.2">
      <c r="A788" s="170"/>
      <c r="B788" s="170"/>
      <c r="C788" s="170"/>
      <c r="D788" s="170"/>
      <c r="E788" s="170"/>
    </row>
    <row r="789" spans="1:5" ht="15" customHeight="1" x14ac:dyDescent="0.2">
      <c r="A789" s="170"/>
      <c r="B789" s="170"/>
      <c r="C789" s="170"/>
      <c r="D789" s="170"/>
      <c r="E789" s="170"/>
    </row>
    <row r="790" spans="1:5" ht="15" customHeight="1" x14ac:dyDescent="0.2">
      <c r="A790" s="170"/>
      <c r="B790" s="170"/>
      <c r="C790" s="170"/>
      <c r="D790" s="170"/>
      <c r="E790" s="170"/>
    </row>
    <row r="791" spans="1:5" ht="15" customHeight="1" x14ac:dyDescent="0.2">
      <c r="A791" s="170"/>
      <c r="B791" s="170"/>
      <c r="C791" s="170"/>
      <c r="D791" s="170"/>
      <c r="E791" s="170"/>
    </row>
    <row r="792" spans="1:5" ht="15" customHeight="1" x14ac:dyDescent="0.2">
      <c r="A792" s="101"/>
      <c r="B792" s="141"/>
      <c r="C792" s="101"/>
      <c r="D792" s="101"/>
      <c r="E792" s="101"/>
    </row>
    <row r="793" spans="1:5" ht="15" customHeight="1" x14ac:dyDescent="0.25">
      <c r="A793" s="38" t="s">
        <v>1</v>
      </c>
      <c r="B793" s="76"/>
      <c r="C793" s="39"/>
      <c r="D793" s="39"/>
      <c r="E793" s="39"/>
    </row>
    <row r="794" spans="1:5" ht="15" customHeight="1" x14ac:dyDescent="0.2">
      <c r="A794" s="40" t="s">
        <v>126</v>
      </c>
      <c r="B794" s="39"/>
      <c r="C794" s="39"/>
      <c r="D794" s="39"/>
      <c r="E794" s="41" t="s">
        <v>127</v>
      </c>
    </row>
    <row r="795" spans="1:5" ht="15" customHeight="1" x14ac:dyDescent="0.25">
      <c r="A795" s="59"/>
      <c r="B795" s="142"/>
      <c r="C795" s="58"/>
      <c r="D795" s="58"/>
      <c r="E795" s="64"/>
    </row>
    <row r="796" spans="1:5" ht="15" customHeight="1" x14ac:dyDescent="0.2">
      <c r="B796" s="46" t="s">
        <v>39</v>
      </c>
      <c r="C796" s="46" t="s">
        <v>40</v>
      </c>
      <c r="D796" s="67" t="s">
        <v>41</v>
      </c>
      <c r="E796" s="86" t="s">
        <v>42</v>
      </c>
    </row>
    <row r="797" spans="1:5" ht="15" customHeight="1" x14ac:dyDescent="0.2">
      <c r="B797" s="124">
        <v>38587505</v>
      </c>
      <c r="C797" s="143"/>
      <c r="D797" s="98" t="s">
        <v>128</v>
      </c>
      <c r="E797" s="50">
        <v>17975000</v>
      </c>
    </row>
    <row r="798" spans="1:5" ht="15" customHeight="1" x14ac:dyDescent="0.2">
      <c r="B798" s="119"/>
      <c r="C798" s="73" t="s">
        <v>44</v>
      </c>
      <c r="D798" s="74"/>
      <c r="E798" s="75">
        <f>SUM(E797:E797)</f>
        <v>17975000</v>
      </c>
    </row>
    <row r="799" spans="1:5" ht="15" customHeight="1" x14ac:dyDescent="0.2"/>
    <row r="800" spans="1:5" ht="15" customHeight="1" x14ac:dyDescent="0.2"/>
    <row r="801" spans="1:5" ht="15" customHeight="1" x14ac:dyDescent="0.25">
      <c r="A801" s="38" t="s">
        <v>17</v>
      </c>
      <c r="B801" s="39"/>
      <c r="C801" s="39"/>
      <c r="D801" s="59"/>
      <c r="E801" s="59"/>
    </row>
    <row r="802" spans="1:5" ht="15" customHeight="1" x14ac:dyDescent="0.2">
      <c r="A802" s="40" t="s">
        <v>126</v>
      </c>
      <c r="B802" s="39"/>
      <c r="C802" s="39"/>
      <c r="D802" s="39"/>
      <c r="E802" s="41" t="s">
        <v>127</v>
      </c>
    </row>
    <row r="803" spans="1:5" ht="15" customHeight="1" x14ac:dyDescent="0.2">
      <c r="A803" s="42"/>
      <c r="B803" s="91"/>
      <c r="C803" s="39"/>
      <c r="D803" s="42"/>
      <c r="E803" s="92"/>
    </row>
    <row r="804" spans="1:5" ht="15" customHeight="1" x14ac:dyDescent="0.2">
      <c r="A804" s="66"/>
      <c r="B804" s="66"/>
      <c r="C804" s="44" t="s">
        <v>40</v>
      </c>
      <c r="D804" s="121" t="s">
        <v>52</v>
      </c>
      <c r="E804" s="44" t="s">
        <v>42</v>
      </c>
    </row>
    <row r="805" spans="1:5" ht="15" customHeight="1" x14ac:dyDescent="0.2">
      <c r="A805" s="97"/>
      <c r="B805" s="87"/>
      <c r="C805" s="80">
        <v>3315</v>
      </c>
      <c r="D805" s="144" t="s">
        <v>129</v>
      </c>
      <c r="E805" s="50">
        <v>17975000</v>
      </c>
    </row>
    <row r="806" spans="1:5" ht="15" customHeight="1" x14ac:dyDescent="0.2">
      <c r="A806" s="82"/>
      <c r="B806" s="39"/>
      <c r="C806" s="52" t="s">
        <v>44</v>
      </c>
      <c r="D806" s="94"/>
      <c r="E806" s="95">
        <f>SUM(E805:E805)</f>
        <v>17975000</v>
      </c>
    </row>
    <row r="807" spans="1:5" ht="15" customHeight="1" x14ac:dyDescent="0.2"/>
    <row r="808" spans="1:5" ht="15" customHeight="1" x14ac:dyDescent="0.2"/>
    <row r="809" spans="1:5" ht="15" customHeight="1" x14ac:dyDescent="0.25">
      <c r="A809" s="36" t="s">
        <v>143</v>
      </c>
    </row>
    <row r="810" spans="1:5" ht="15" customHeight="1" x14ac:dyDescent="0.2">
      <c r="A810" s="168" t="s">
        <v>34</v>
      </c>
      <c r="B810" s="168"/>
      <c r="C810" s="168"/>
      <c r="D810" s="168"/>
      <c r="E810" s="168"/>
    </row>
    <row r="811" spans="1:5" ht="15" customHeight="1" x14ac:dyDescent="0.2">
      <c r="A811" s="168" t="s">
        <v>35</v>
      </c>
      <c r="B811" s="168"/>
      <c r="C811" s="168"/>
      <c r="D811" s="168"/>
      <c r="E811" s="168"/>
    </row>
    <row r="812" spans="1:5" ht="15" customHeight="1" x14ac:dyDescent="0.2">
      <c r="A812" s="169" t="s">
        <v>144</v>
      </c>
      <c r="B812" s="169"/>
      <c r="C812" s="169"/>
      <c r="D812" s="169"/>
      <c r="E812" s="169"/>
    </row>
    <row r="813" spans="1:5" ht="15" customHeight="1" x14ac:dyDescent="0.2">
      <c r="A813" s="169"/>
      <c r="B813" s="169"/>
      <c r="C813" s="169"/>
      <c r="D813" s="169"/>
      <c r="E813" s="169"/>
    </row>
    <row r="814" spans="1:5" ht="15" customHeight="1" x14ac:dyDescent="0.2">
      <c r="A814" s="169"/>
      <c r="B814" s="169"/>
      <c r="C814" s="169"/>
      <c r="D814" s="169"/>
      <c r="E814" s="169"/>
    </row>
    <row r="815" spans="1:5" ht="15" customHeight="1" x14ac:dyDescent="0.2">
      <c r="A815" s="169"/>
      <c r="B815" s="169"/>
      <c r="C815" s="169"/>
      <c r="D815" s="169"/>
      <c r="E815" s="169"/>
    </row>
    <row r="816" spans="1:5" ht="15" customHeight="1" x14ac:dyDescent="0.2">
      <c r="A816" s="37"/>
      <c r="B816" s="37"/>
      <c r="C816" s="37"/>
      <c r="D816" s="37"/>
      <c r="E816" s="37"/>
    </row>
    <row r="817" spans="1:5" ht="15" customHeight="1" x14ac:dyDescent="0.25">
      <c r="A817" s="38" t="s">
        <v>1</v>
      </c>
      <c r="B817" s="39"/>
      <c r="C817" s="39"/>
      <c r="D817" s="39"/>
      <c r="E817" s="39"/>
    </row>
    <row r="818" spans="1:5" ht="15" customHeight="1" x14ac:dyDescent="0.2">
      <c r="A818" s="40" t="s">
        <v>37</v>
      </c>
      <c r="B818" s="39"/>
      <c r="C818" s="39"/>
      <c r="D818" s="39"/>
      <c r="E818" s="41" t="s">
        <v>38</v>
      </c>
    </row>
    <row r="819" spans="1:5" ht="15" customHeight="1" x14ac:dyDescent="0.25">
      <c r="A819" s="42"/>
      <c r="B819" s="38"/>
      <c r="C819" s="39"/>
      <c r="D819" s="39"/>
      <c r="E819" s="43"/>
    </row>
    <row r="820" spans="1:5" ht="15" customHeight="1" x14ac:dyDescent="0.2">
      <c r="B820" s="44" t="s">
        <v>39</v>
      </c>
      <c r="C820" s="44" t="s">
        <v>40</v>
      </c>
      <c r="D820" s="45" t="s">
        <v>41</v>
      </c>
      <c r="E820" s="44" t="s">
        <v>42</v>
      </c>
    </row>
    <row r="821" spans="1:5" ht="15" customHeight="1" x14ac:dyDescent="0.2">
      <c r="B821" s="47">
        <v>33353</v>
      </c>
      <c r="C821" s="48"/>
      <c r="D821" s="49" t="s">
        <v>43</v>
      </c>
      <c r="E821" s="50">
        <v>4983394000</v>
      </c>
    </row>
    <row r="822" spans="1:5" ht="15" customHeight="1" x14ac:dyDescent="0.2">
      <c r="B822" s="51"/>
      <c r="C822" s="52" t="s">
        <v>44</v>
      </c>
      <c r="D822" s="53"/>
      <c r="E822" s="54">
        <f>SUM(E821:E821)</f>
        <v>4983394000</v>
      </c>
    </row>
    <row r="823" spans="1:5" ht="15" customHeight="1" x14ac:dyDescent="0.25">
      <c r="A823" s="55"/>
      <c r="B823" s="56"/>
      <c r="C823" s="56"/>
      <c r="D823" s="56"/>
      <c r="E823" s="56"/>
    </row>
    <row r="824" spans="1:5" ht="15" customHeight="1" x14ac:dyDescent="0.25">
      <c r="A824" s="57" t="s">
        <v>17</v>
      </c>
      <c r="B824" s="58"/>
      <c r="C824" s="58"/>
      <c r="D824" s="58"/>
      <c r="E824" s="59"/>
    </row>
    <row r="825" spans="1:5" ht="15" customHeight="1" x14ac:dyDescent="0.2">
      <c r="A825" s="60" t="s">
        <v>37</v>
      </c>
      <c r="B825" s="58"/>
      <c r="C825" s="58"/>
      <c r="D825" s="58"/>
      <c r="E825" s="85" t="s">
        <v>38</v>
      </c>
    </row>
    <row r="826" spans="1:5" ht="15" customHeight="1" x14ac:dyDescent="0.2"/>
    <row r="827" spans="1:5" ht="15" customHeight="1" x14ac:dyDescent="0.2">
      <c r="A827" s="61" t="s">
        <v>45</v>
      </c>
      <c r="E827" s="62">
        <v>4983394000</v>
      </c>
    </row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6" t="s">
        <v>145</v>
      </c>
    </row>
    <row r="835" spans="1:5" ht="15" customHeight="1" x14ac:dyDescent="0.2">
      <c r="A835" s="168" t="s">
        <v>146</v>
      </c>
      <c r="B835" s="168"/>
      <c r="C835" s="168"/>
      <c r="D835" s="168"/>
      <c r="E835" s="168"/>
    </row>
    <row r="836" spans="1:5" ht="15" customHeight="1" x14ac:dyDescent="0.2">
      <c r="A836" s="168"/>
      <c r="B836" s="168"/>
      <c r="C836" s="168"/>
      <c r="D836" s="168"/>
      <c r="E836" s="168"/>
    </row>
    <row r="837" spans="1:5" ht="15" customHeight="1" x14ac:dyDescent="0.2">
      <c r="A837" s="169" t="s">
        <v>147</v>
      </c>
      <c r="B837" s="169"/>
      <c r="C837" s="169"/>
      <c r="D837" s="169"/>
      <c r="E837" s="169"/>
    </row>
    <row r="838" spans="1:5" ht="15" customHeight="1" x14ac:dyDescent="0.2">
      <c r="A838" s="169"/>
      <c r="B838" s="169"/>
      <c r="C838" s="169"/>
      <c r="D838" s="169"/>
      <c r="E838" s="169"/>
    </row>
    <row r="839" spans="1:5" ht="15" customHeight="1" x14ac:dyDescent="0.2">
      <c r="A839" s="169"/>
      <c r="B839" s="169"/>
      <c r="C839" s="169"/>
      <c r="D839" s="169"/>
      <c r="E839" s="169"/>
    </row>
    <row r="840" spans="1:5" ht="15" customHeight="1" x14ac:dyDescent="0.2">
      <c r="A840" s="169"/>
      <c r="B840" s="169"/>
      <c r="C840" s="169"/>
      <c r="D840" s="169"/>
      <c r="E840" s="169"/>
    </row>
    <row r="841" spans="1:5" ht="15" customHeight="1" x14ac:dyDescent="0.2">
      <c r="A841" s="169"/>
      <c r="B841" s="169"/>
      <c r="C841" s="169"/>
      <c r="D841" s="169"/>
      <c r="E841" s="169"/>
    </row>
    <row r="842" spans="1:5" ht="15" customHeight="1" x14ac:dyDescent="0.2">
      <c r="A842" s="169"/>
      <c r="B842" s="169"/>
      <c r="C842" s="169"/>
      <c r="D842" s="169"/>
      <c r="E842" s="169"/>
    </row>
    <row r="843" spans="1:5" ht="15" customHeight="1" x14ac:dyDescent="0.2">
      <c r="A843" s="169"/>
      <c r="B843" s="169"/>
      <c r="C843" s="169"/>
      <c r="D843" s="169"/>
      <c r="E843" s="169"/>
    </row>
    <row r="844" spans="1:5" ht="15" customHeight="1" x14ac:dyDescent="0.2">
      <c r="A844" s="37"/>
      <c r="B844" s="146"/>
      <c r="C844" s="37"/>
      <c r="D844" s="37"/>
      <c r="E844" s="37"/>
    </row>
    <row r="845" spans="1:5" ht="15" customHeight="1" x14ac:dyDescent="0.25">
      <c r="A845" s="38" t="s">
        <v>17</v>
      </c>
      <c r="B845" s="76"/>
      <c r="C845" s="39"/>
      <c r="D845" s="39"/>
      <c r="E845" s="39"/>
    </row>
    <row r="846" spans="1:5" ht="15" customHeight="1" x14ac:dyDescent="0.2">
      <c r="A846" s="40" t="s">
        <v>49</v>
      </c>
      <c r="B846" s="76"/>
      <c r="C846" s="39"/>
      <c r="D846" s="39"/>
      <c r="E846" s="41" t="s">
        <v>50</v>
      </c>
    </row>
    <row r="847" spans="1:5" ht="15" customHeight="1" x14ac:dyDescent="0.25">
      <c r="A847" s="42"/>
      <c r="B847" s="77"/>
      <c r="C847" s="39"/>
      <c r="D847" s="39"/>
      <c r="E847" s="43"/>
    </row>
    <row r="848" spans="1:5" ht="15" customHeight="1" x14ac:dyDescent="0.25">
      <c r="A848" s="42"/>
      <c r="B848" s="77"/>
      <c r="C848" s="44" t="s">
        <v>40</v>
      </c>
      <c r="D848" s="121" t="s">
        <v>52</v>
      </c>
      <c r="E848" s="44" t="s">
        <v>42</v>
      </c>
    </row>
    <row r="849" spans="1:5" ht="15" customHeight="1" x14ac:dyDescent="0.25">
      <c r="A849" s="42"/>
      <c r="B849" s="77"/>
      <c r="C849" s="80">
        <v>6409</v>
      </c>
      <c r="D849" s="123" t="s">
        <v>53</v>
      </c>
      <c r="E849" s="50">
        <v>-50613000</v>
      </c>
    </row>
    <row r="850" spans="1:5" ht="15" customHeight="1" x14ac:dyDescent="0.25">
      <c r="A850" s="42"/>
      <c r="B850" s="77"/>
      <c r="C850" s="80">
        <v>6409</v>
      </c>
      <c r="D850" s="123" t="s">
        <v>53</v>
      </c>
      <c r="E850" s="50">
        <v>50613000</v>
      </c>
    </row>
    <row r="851" spans="1:5" ht="15" customHeight="1" x14ac:dyDescent="0.25">
      <c r="A851" s="55"/>
      <c r="B851" s="147"/>
      <c r="C851" s="52" t="s">
        <v>44</v>
      </c>
      <c r="D851" s="94"/>
      <c r="E851" s="95">
        <f>SUM(E849:E850)</f>
        <v>0</v>
      </c>
    </row>
    <row r="852" spans="1:5" ht="15" customHeight="1" x14ac:dyDescent="0.25">
      <c r="A852" s="55"/>
      <c r="B852" s="147"/>
      <c r="C852" s="42"/>
      <c r="D852" s="42"/>
      <c r="E852" s="42"/>
    </row>
    <row r="853" spans="1:5" ht="15" customHeight="1" x14ac:dyDescent="0.25">
      <c r="A853" s="38" t="s">
        <v>17</v>
      </c>
      <c r="B853" s="39"/>
      <c r="C853" s="39"/>
      <c r="D853" s="59"/>
      <c r="E853" s="59"/>
    </row>
    <row r="854" spans="1:5" ht="15" customHeight="1" x14ac:dyDescent="0.2">
      <c r="A854" s="40" t="s">
        <v>126</v>
      </c>
      <c r="B854" s="39"/>
      <c r="C854" s="39"/>
      <c r="D854" s="39"/>
      <c r="E854" s="41" t="s">
        <v>132</v>
      </c>
    </row>
    <row r="855" spans="1:5" ht="15" customHeight="1" x14ac:dyDescent="0.2">
      <c r="A855" s="42"/>
      <c r="B855" s="91"/>
      <c r="C855" s="39"/>
      <c r="D855" s="42"/>
      <c r="E855" s="92"/>
    </row>
    <row r="856" spans="1:5" ht="15" customHeight="1" x14ac:dyDescent="0.2">
      <c r="A856" s="66"/>
      <c r="B856" s="66"/>
      <c r="C856" s="44" t="s">
        <v>40</v>
      </c>
      <c r="D856" s="121" t="s">
        <v>52</v>
      </c>
      <c r="E856" s="44" t="s">
        <v>42</v>
      </c>
    </row>
    <row r="857" spans="1:5" ht="15" customHeight="1" x14ac:dyDescent="0.2">
      <c r="A857" s="97"/>
      <c r="B857" s="87"/>
      <c r="C857" s="80">
        <v>2212</v>
      </c>
      <c r="D857" s="144" t="s">
        <v>129</v>
      </c>
      <c r="E857" s="50">
        <v>-50613000</v>
      </c>
    </row>
    <row r="858" spans="1:5" ht="15" customHeight="1" x14ac:dyDescent="0.2">
      <c r="A858" s="97"/>
      <c r="B858" s="87"/>
      <c r="C858" s="80">
        <v>2212</v>
      </c>
      <c r="D858" s="144" t="s">
        <v>129</v>
      </c>
      <c r="E858" s="50">
        <v>-21871000</v>
      </c>
    </row>
    <row r="859" spans="1:5" ht="15" customHeight="1" x14ac:dyDescent="0.2">
      <c r="A859" s="97"/>
      <c r="B859" s="87"/>
      <c r="C859" s="80">
        <v>2212</v>
      </c>
      <c r="D859" s="144" t="s">
        <v>129</v>
      </c>
      <c r="E859" s="50">
        <v>21871000</v>
      </c>
    </row>
    <row r="860" spans="1:5" ht="15" customHeight="1" x14ac:dyDescent="0.2">
      <c r="A860" s="97"/>
      <c r="B860" s="87"/>
      <c r="C860" s="80">
        <v>2212</v>
      </c>
      <c r="D860" s="144" t="s">
        <v>129</v>
      </c>
      <c r="E860" s="50">
        <v>50613000</v>
      </c>
    </row>
    <row r="861" spans="1:5" ht="15" customHeight="1" x14ac:dyDescent="0.2">
      <c r="A861" s="82"/>
      <c r="B861" s="39"/>
      <c r="C861" s="52" t="s">
        <v>44</v>
      </c>
      <c r="D861" s="94"/>
      <c r="E861" s="95">
        <f>SUM(E857:E860)</f>
        <v>0</v>
      </c>
    </row>
    <row r="862" spans="1:5" ht="15" customHeight="1" x14ac:dyDescent="0.2"/>
    <row r="863" spans="1:5" ht="15" customHeight="1" x14ac:dyDescent="0.25">
      <c r="A863" s="38" t="s">
        <v>17</v>
      </c>
      <c r="B863" s="39"/>
      <c r="C863" s="39"/>
      <c r="D863" s="59"/>
      <c r="E863" s="59"/>
    </row>
    <row r="864" spans="1:5" ht="15" customHeight="1" x14ac:dyDescent="0.2">
      <c r="A864" s="40" t="s">
        <v>126</v>
      </c>
      <c r="B864" s="39"/>
      <c r="C864" s="39"/>
      <c r="D864" s="39"/>
      <c r="E864" s="41" t="s">
        <v>127</v>
      </c>
    </row>
    <row r="865" spans="1:5" ht="15" customHeight="1" x14ac:dyDescent="0.2">
      <c r="A865" s="42"/>
      <c r="B865" s="91"/>
      <c r="C865" s="39"/>
      <c r="D865" s="42"/>
      <c r="E865" s="92"/>
    </row>
    <row r="866" spans="1:5" ht="15" customHeight="1" x14ac:dyDescent="0.2">
      <c r="A866" s="66"/>
      <c r="B866" s="66"/>
      <c r="C866" s="44" t="s">
        <v>40</v>
      </c>
      <c r="D866" s="121" t="s">
        <v>52</v>
      </c>
      <c r="E866" s="44" t="s">
        <v>42</v>
      </c>
    </row>
    <row r="867" spans="1:5" ht="15" customHeight="1" x14ac:dyDescent="0.2">
      <c r="A867" s="97"/>
      <c r="B867" s="87"/>
      <c r="C867" s="80">
        <v>4357</v>
      </c>
      <c r="D867" s="144" t="s">
        <v>129</v>
      </c>
      <c r="E867" s="50">
        <v>-3120000</v>
      </c>
    </row>
    <row r="868" spans="1:5" ht="15" customHeight="1" x14ac:dyDescent="0.2">
      <c r="A868" s="97"/>
      <c r="B868" s="87"/>
      <c r="C868" s="80">
        <v>5273</v>
      </c>
      <c r="D868" s="144" t="s">
        <v>129</v>
      </c>
      <c r="E868" s="50">
        <v>-25622000</v>
      </c>
    </row>
    <row r="869" spans="1:5" ht="15" customHeight="1" x14ac:dyDescent="0.2">
      <c r="A869" s="97"/>
      <c r="B869" s="87"/>
      <c r="C869" s="80">
        <v>4357</v>
      </c>
      <c r="D869" s="144" t="s">
        <v>129</v>
      </c>
      <c r="E869" s="50">
        <v>3120000</v>
      </c>
    </row>
    <row r="870" spans="1:5" ht="15" customHeight="1" x14ac:dyDescent="0.2">
      <c r="A870" s="97"/>
      <c r="B870" s="87"/>
      <c r="C870" s="80">
        <v>5273</v>
      </c>
      <c r="D870" s="144" t="s">
        <v>129</v>
      </c>
      <c r="E870" s="50">
        <v>25622000</v>
      </c>
    </row>
    <row r="871" spans="1:5" ht="15" customHeight="1" x14ac:dyDescent="0.2">
      <c r="A871" s="82"/>
      <c r="B871" s="39"/>
      <c r="C871" s="52" t="s">
        <v>44</v>
      </c>
      <c r="D871" s="94"/>
      <c r="E871" s="95">
        <f>SUM(E867:E870)</f>
        <v>0</v>
      </c>
    </row>
    <row r="872" spans="1:5" ht="15" customHeight="1" x14ac:dyDescent="0.2"/>
    <row r="873" spans="1:5" ht="15" customHeight="1" x14ac:dyDescent="0.2"/>
    <row r="874" spans="1:5" ht="15" customHeight="1" x14ac:dyDescent="0.25">
      <c r="A874" s="36" t="s">
        <v>148</v>
      </c>
    </row>
    <row r="875" spans="1:5" ht="15" customHeight="1" x14ac:dyDescent="0.2">
      <c r="A875" s="168" t="s">
        <v>34</v>
      </c>
      <c r="B875" s="168"/>
      <c r="C875" s="168"/>
      <c r="D875" s="168"/>
      <c r="E875" s="168"/>
    </row>
    <row r="876" spans="1:5" ht="15" customHeight="1" x14ac:dyDescent="0.2">
      <c r="A876" s="168" t="s">
        <v>85</v>
      </c>
      <c r="B876" s="168"/>
      <c r="C876" s="168"/>
      <c r="D876" s="168"/>
      <c r="E876" s="168"/>
    </row>
    <row r="877" spans="1:5" ht="15" customHeight="1" x14ac:dyDescent="0.2">
      <c r="A877" s="169" t="s">
        <v>149</v>
      </c>
      <c r="B877" s="169"/>
      <c r="C877" s="169"/>
      <c r="D877" s="169"/>
      <c r="E877" s="169"/>
    </row>
    <row r="878" spans="1:5" ht="15" customHeight="1" x14ac:dyDescent="0.2">
      <c r="A878" s="169"/>
      <c r="B878" s="169"/>
      <c r="C878" s="169"/>
      <c r="D878" s="169"/>
      <c r="E878" s="169"/>
    </row>
    <row r="879" spans="1:5" ht="15" customHeight="1" x14ac:dyDescent="0.2">
      <c r="A879" s="169"/>
      <c r="B879" s="169"/>
      <c r="C879" s="169"/>
      <c r="D879" s="169"/>
      <c r="E879" s="169"/>
    </row>
    <row r="880" spans="1:5" ht="15" customHeight="1" x14ac:dyDescent="0.2">
      <c r="A880" s="169"/>
      <c r="B880" s="169"/>
      <c r="C880" s="169"/>
      <c r="D880" s="169"/>
      <c r="E880" s="169"/>
    </row>
    <row r="881" spans="1:5" ht="15" customHeight="1" x14ac:dyDescent="0.2">
      <c r="A881" s="169"/>
      <c r="B881" s="169"/>
      <c r="C881" s="169"/>
      <c r="D881" s="169"/>
      <c r="E881" s="169"/>
    </row>
    <row r="882" spans="1:5" ht="15" customHeight="1" x14ac:dyDescent="0.2">
      <c r="A882" s="169"/>
      <c r="B882" s="169"/>
      <c r="C882" s="169"/>
      <c r="D882" s="169"/>
      <c r="E882" s="169"/>
    </row>
    <row r="883" spans="1:5" ht="15" customHeight="1" x14ac:dyDescent="0.2">
      <c r="A883" s="63"/>
      <c r="B883" s="63"/>
      <c r="C883" s="63"/>
      <c r="D883" s="63"/>
      <c r="E883" s="63"/>
    </row>
    <row r="884" spans="1:5" ht="15" customHeight="1" x14ac:dyDescent="0.2">
      <c r="A884" s="63"/>
      <c r="B884" s="63"/>
      <c r="C884" s="63"/>
      <c r="D884" s="63"/>
      <c r="E884" s="63"/>
    </row>
    <row r="885" spans="1:5" ht="15" customHeight="1" x14ac:dyDescent="0.2">
      <c r="A885" s="63"/>
      <c r="B885" s="63"/>
      <c r="C885" s="63"/>
      <c r="D885" s="63"/>
      <c r="E885" s="63"/>
    </row>
    <row r="886" spans="1:5" ht="15" customHeight="1" x14ac:dyDescent="0.25">
      <c r="A886" s="57" t="s">
        <v>1</v>
      </c>
      <c r="B886" s="58"/>
      <c r="C886" s="58"/>
      <c r="D886" s="58"/>
      <c r="E886" s="58"/>
    </row>
    <row r="887" spans="1:5" ht="15" customHeight="1" x14ac:dyDescent="0.2">
      <c r="A887" s="60" t="s">
        <v>49</v>
      </c>
      <c r="B887" s="58"/>
      <c r="C887" s="58"/>
      <c r="D887" s="58"/>
      <c r="E887" s="85" t="s">
        <v>50</v>
      </c>
    </row>
    <row r="888" spans="1:5" ht="15" customHeight="1" x14ac:dyDescent="0.25">
      <c r="A888" s="148"/>
      <c r="B888" s="57"/>
      <c r="C888" s="58"/>
      <c r="D888" s="58"/>
      <c r="E888" s="64"/>
    </row>
    <row r="889" spans="1:5" ht="15" customHeight="1" x14ac:dyDescent="0.2">
      <c r="B889" s="46" t="s">
        <v>39</v>
      </c>
      <c r="C889" s="46" t="s">
        <v>40</v>
      </c>
      <c r="D889" s="67" t="s">
        <v>41</v>
      </c>
      <c r="E889" s="86" t="s">
        <v>42</v>
      </c>
    </row>
    <row r="890" spans="1:5" ht="15" customHeight="1" x14ac:dyDescent="0.2">
      <c r="B890" s="124">
        <v>33513233</v>
      </c>
      <c r="C890" s="149"/>
      <c r="D890" s="125" t="s">
        <v>43</v>
      </c>
      <c r="E890" s="50">
        <v>378016.65</v>
      </c>
    </row>
    <row r="891" spans="1:5" ht="15" customHeight="1" x14ac:dyDescent="0.2">
      <c r="B891" s="124">
        <v>33113233</v>
      </c>
      <c r="C891" s="149"/>
      <c r="D891" s="125" t="s">
        <v>43</v>
      </c>
      <c r="E891" s="50">
        <v>66708.83</v>
      </c>
    </row>
    <row r="892" spans="1:5" ht="15" customHeight="1" x14ac:dyDescent="0.2">
      <c r="B892" s="150"/>
      <c r="C892" s="73" t="s">
        <v>44</v>
      </c>
      <c r="D892" s="74"/>
      <c r="E892" s="75">
        <f>SUM(E890:E891)</f>
        <v>444725.48000000004</v>
      </c>
    </row>
    <row r="893" spans="1:5" ht="15" customHeight="1" x14ac:dyDescent="0.2">
      <c r="A893" s="148"/>
      <c r="B893" s="148"/>
      <c r="C893" s="148"/>
      <c r="D893" s="148"/>
      <c r="E893" s="148"/>
    </row>
    <row r="894" spans="1:5" ht="15" customHeight="1" x14ac:dyDescent="0.25">
      <c r="A894" s="57" t="s">
        <v>17</v>
      </c>
      <c r="B894" s="58"/>
      <c r="C894" s="58"/>
      <c r="D894" s="58"/>
      <c r="E894" s="58"/>
    </row>
    <row r="895" spans="1:5" ht="15" customHeight="1" x14ac:dyDescent="0.2">
      <c r="A895" s="60" t="s">
        <v>78</v>
      </c>
      <c r="B895" s="148"/>
      <c r="C895" s="148"/>
      <c r="D895" s="148"/>
      <c r="E895" s="148" t="s">
        <v>79</v>
      </c>
    </row>
    <row r="896" spans="1:5" ht="15" customHeight="1" x14ac:dyDescent="0.2">
      <c r="A896" s="148"/>
      <c r="B896" s="130"/>
      <c r="C896" s="58"/>
      <c r="D896" s="148"/>
      <c r="E896" s="131"/>
    </row>
    <row r="897" spans="1:5" ht="15" customHeight="1" x14ac:dyDescent="0.2">
      <c r="B897" s="44" t="s">
        <v>39</v>
      </c>
      <c r="C897" s="46" t="s">
        <v>40</v>
      </c>
      <c r="D897" s="116" t="s">
        <v>41</v>
      </c>
      <c r="E897" s="86" t="s">
        <v>42</v>
      </c>
    </row>
    <row r="898" spans="1:5" ht="15" customHeight="1" x14ac:dyDescent="0.2">
      <c r="B898" s="124">
        <v>33513233</v>
      </c>
      <c r="C898" s="80"/>
      <c r="D898" s="88" t="s">
        <v>150</v>
      </c>
      <c r="E898" s="50">
        <v>378016.65</v>
      </c>
    </row>
    <row r="899" spans="1:5" ht="15" customHeight="1" x14ac:dyDescent="0.2">
      <c r="B899" s="124">
        <v>33113233</v>
      </c>
      <c r="C899" s="80"/>
      <c r="D899" s="88" t="s">
        <v>150</v>
      </c>
      <c r="E899" s="50">
        <v>66708.83</v>
      </c>
    </row>
    <row r="900" spans="1:5" ht="15" customHeight="1" x14ac:dyDescent="0.2">
      <c r="B900" s="150"/>
      <c r="C900" s="73" t="s">
        <v>44</v>
      </c>
      <c r="D900" s="120"/>
      <c r="E900" s="84">
        <f>SUM(E898:E899)</f>
        <v>444725.48000000004</v>
      </c>
    </row>
    <row r="901" spans="1:5" ht="15" customHeight="1" x14ac:dyDescent="0.2"/>
    <row r="902" spans="1:5" ht="15" customHeight="1" x14ac:dyDescent="0.2"/>
    <row r="903" spans="1:5" ht="15" customHeight="1" x14ac:dyDescent="0.25">
      <c r="A903" s="36" t="s">
        <v>151</v>
      </c>
      <c r="B903" s="59"/>
      <c r="C903" s="59"/>
      <c r="D903" s="59"/>
      <c r="E903" s="59"/>
    </row>
    <row r="904" spans="1:5" ht="15" customHeight="1" x14ac:dyDescent="0.2">
      <c r="A904" s="168" t="s">
        <v>34</v>
      </c>
      <c r="B904" s="168"/>
      <c r="C904" s="168"/>
      <c r="D904" s="168"/>
      <c r="E904" s="168"/>
    </row>
    <row r="905" spans="1:5" ht="15" customHeight="1" x14ac:dyDescent="0.2">
      <c r="A905" s="170" t="s">
        <v>152</v>
      </c>
      <c r="B905" s="170"/>
      <c r="C905" s="170"/>
      <c r="D905" s="170"/>
      <c r="E905" s="170"/>
    </row>
    <row r="906" spans="1:5" ht="15" customHeight="1" x14ac:dyDescent="0.2">
      <c r="A906" s="170"/>
      <c r="B906" s="170"/>
      <c r="C906" s="170"/>
      <c r="D906" s="170"/>
      <c r="E906" s="170"/>
    </row>
    <row r="907" spans="1:5" ht="15" customHeight="1" x14ac:dyDescent="0.2">
      <c r="A907" s="170"/>
      <c r="B907" s="170"/>
      <c r="C907" s="170"/>
      <c r="D907" s="170"/>
      <c r="E907" s="170"/>
    </row>
    <row r="908" spans="1:5" ht="15" customHeight="1" x14ac:dyDescent="0.2">
      <c r="A908" s="170"/>
      <c r="B908" s="170"/>
      <c r="C908" s="170"/>
      <c r="D908" s="170"/>
      <c r="E908" s="170"/>
    </row>
    <row r="909" spans="1:5" ht="15" customHeight="1" x14ac:dyDescent="0.2">
      <c r="A909" s="170"/>
      <c r="B909" s="170"/>
      <c r="C909" s="170"/>
      <c r="D909" s="170"/>
      <c r="E909" s="170"/>
    </row>
    <row r="910" spans="1:5" ht="15" customHeight="1" x14ac:dyDescent="0.2">
      <c r="A910" s="170"/>
      <c r="B910" s="170"/>
      <c r="C910" s="170"/>
      <c r="D910" s="170"/>
      <c r="E910" s="170"/>
    </row>
    <row r="911" spans="1:5" ht="15" customHeight="1" x14ac:dyDescent="0.2">
      <c r="A911" s="170"/>
      <c r="B911" s="170"/>
      <c r="C911" s="170"/>
      <c r="D911" s="170"/>
      <c r="E911" s="170"/>
    </row>
    <row r="912" spans="1:5" ht="15" customHeight="1" x14ac:dyDescent="0.2">
      <c r="A912" s="170"/>
      <c r="B912" s="170"/>
      <c r="C912" s="170"/>
      <c r="D912" s="170"/>
      <c r="E912" s="170"/>
    </row>
    <row r="913" spans="1:5" ht="15" customHeight="1" x14ac:dyDescent="0.2">
      <c r="A913" s="170"/>
      <c r="B913" s="170"/>
      <c r="C913" s="170"/>
      <c r="D913" s="170"/>
      <c r="E913" s="170"/>
    </row>
    <row r="914" spans="1:5" ht="15" customHeight="1" x14ac:dyDescent="0.2">
      <c r="A914" s="101"/>
      <c r="B914" s="101"/>
      <c r="C914" s="101"/>
      <c r="D914" s="101"/>
      <c r="E914" s="101"/>
    </row>
    <row r="915" spans="1:5" ht="15" customHeight="1" x14ac:dyDescent="0.25">
      <c r="A915" s="38" t="s">
        <v>1</v>
      </c>
      <c r="B915" s="58"/>
      <c r="C915" s="58"/>
      <c r="D915" s="58"/>
      <c r="E915" s="58"/>
    </row>
    <row r="916" spans="1:5" ht="15" customHeight="1" x14ac:dyDescent="0.2">
      <c r="A916" s="96" t="s">
        <v>109</v>
      </c>
      <c r="B916" s="58"/>
      <c r="C916" s="58"/>
      <c r="D916" s="58"/>
      <c r="E916" s="85" t="s">
        <v>153</v>
      </c>
    </row>
    <row r="917" spans="1:5" ht="15" customHeight="1" x14ac:dyDescent="0.25">
      <c r="A917" s="57"/>
      <c r="B917" s="59"/>
      <c r="C917" s="58"/>
      <c r="D917" s="58"/>
      <c r="E917" s="64"/>
    </row>
    <row r="918" spans="1:5" ht="15" customHeight="1" x14ac:dyDescent="0.2">
      <c r="A918" s="65"/>
      <c r="B918" s="65"/>
      <c r="C918" s="46" t="s">
        <v>40</v>
      </c>
      <c r="D918" s="67" t="s">
        <v>41</v>
      </c>
      <c r="E918" s="86" t="s">
        <v>42</v>
      </c>
    </row>
    <row r="919" spans="1:5" ht="15" customHeight="1" x14ac:dyDescent="0.2">
      <c r="A919" s="97"/>
      <c r="B919" s="87"/>
      <c r="C919" s="70"/>
      <c r="D919" s="98" t="s">
        <v>62</v>
      </c>
      <c r="E919" s="89">
        <v>290674.48</v>
      </c>
    </row>
    <row r="920" spans="1:5" ht="15" customHeight="1" x14ac:dyDescent="0.2">
      <c r="A920" s="97"/>
      <c r="B920" s="90"/>
      <c r="C920" s="73" t="s">
        <v>44</v>
      </c>
      <c r="D920" s="74"/>
      <c r="E920" s="75">
        <f>SUM(E919:E919)</f>
        <v>290674.48</v>
      </c>
    </row>
    <row r="921" spans="1:5" ht="15" customHeight="1" x14ac:dyDescent="0.2"/>
    <row r="922" spans="1:5" ht="15" customHeight="1" x14ac:dyDescent="0.25">
      <c r="A922" s="57" t="s">
        <v>17</v>
      </c>
    </row>
    <row r="923" spans="1:5" ht="15" customHeight="1" x14ac:dyDescent="0.2">
      <c r="A923" s="96" t="s">
        <v>109</v>
      </c>
      <c r="B923" s="58"/>
      <c r="C923" s="58"/>
      <c r="D923" s="58"/>
      <c r="E923" s="85" t="s">
        <v>153</v>
      </c>
    </row>
    <row r="924" spans="1:5" ht="15" customHeight="1" x14ac:dyDescent="0.25">
      <c r="A924" s="57"/>
      <c r="B924" s="59"/>
      <c r="C924" s="58"/>
      <c r="D924" s="58"/>
      <c r="E924" s="64"/>
    </row>
    <row r="925" spans="1:5" ht="15" customHeight="1" x14ac:dyDescent="0.2">
      <c r="A925" s="99"/>
      <c r="B925" s="65"/>
      <c r="C925" s="46" t="s">
        <v>40</v>
      </c>
      <c r="D925" s="67" t="s">
        <v>52</v>
      </c>
      <c r="E925" s="86" t="s">
        <v>42</v>
      </c>
    </row>
    <row r="926" spans="1:5" ht="15" customHeight="1" x14ac:dyDescent="0.2">
      <c r="A926" s="97"/>
      <c r="B926" s="87"/>
      <c r="C926" s="70">
        <v>6402</v>
      </c>
      <c r="D926" s="105" t="s">
        <v>57</v>
      </c>
      <c r="E926" s="89">
        <v>290674.48</v>
      </c>
    </row>
    <row r="927" spans="1:5" ht="15" customHeight="1" x14ac:dyDescent="0.2">
      <c r="A927" s="90"/>
      <c r="B927" s="90"/>
      <c r="C927" s="73" t="s">
        <v>44</v>
      </c>
      <c r="D927" s="74"/>
      <c r="E927" s="75">
        <f>SUM(E926:E926)</f>
        <v>290674.48</v>
      </c>
    </row>
    <row r="928" spans="1:5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</sheetData>
  <mergeCells count="71">
    <mergeCell ref="A875:E875"/>
    <mergeCell ref="A876:E876"/>
    <mergeCell ref="A877:E882"/>
    <mergeCell ref="A904:E904"/>
    <mergeCell ref="A905:E913"/>
    <mergeCell ref="A837:E843"/>
    <mergeCell ref="A719:E725"/>
    <mergeCell ref="A747:E747"/>
    <mergeCell ref="A748:E748"/>
    <mergeCell ref="A749:E755"/>
    <mergeCell ref="A783:E783"/>
    <mergeCell ref="A784:E784"/>
    <mergeCell ref="A785:E791"/>
    <mergeCell ref="A810:E810"/>
    <mergeCell ref="A811:E811"/>
    <mergeCell ref="A812:E815"/>
    <mergeCell ref="A835:E836"/>
    <mergeCell ref="A718:E718"/>
    <mergeCell ref="A612:E612"/>
    <mergeCell ref="A613:E613"/>
    <mergeCell ref="A614:E619"/>
    <mergeCell ref="A641:E641"/>
    <mergeCell ref="A642:E642"/>
    <mergeCell ref="A643:E648"/>
    <mergeCell ref="A666:E667"/>
    <mergeCell ref="A668:E676"/>
    <mergeCell ref="A698:E699"/>
    <mergeCell ref="A700:E704"/>
    <mergeCell ref="A717:E717"/>
    <mergeCell ref="A587:E593"/>
    <mergeCell ref="A470:E470"/>
    <mergeCell ref="A471:E471"/>
    <mergeCell ref="A472:E479"/>
    <mergeCell ref="A504:E505"/>
    <mergeCell ref="A506:E512"/>
    <mergeCell ref="A528:E528"/>
    <mergeCell ref="A529:E535"/>
    <mergeCell ref="A555:E555"/>
    <mergeCell ref="A556:E562"/>
    <mergeCell ref="A585:E585"/>
    <mergeCell ref="A586:E586"/>
    <mergeCell ref="A451:E456"/>
    <mergeCell ref="A211:E217"/>
    <mergeCell ref="A242:E242"/>
    <mergeCell ref="A243:E243"/>
    <mergeCell ref="A244:E251"/>
    <mergeCell ref="A276:E276"/>
    <mergeCell ref="A277:E285"/>
    <mergeCell ref="A323:E323"/>
    <mergeCell ref="A324:E332"/>
    <mergeCell ref="A379:E379"/>
    <mergeCell ref="A380:E389"/>
    <mergeCell ref="A449:E450"/>
    <mergeCell ref="A210:E210"/>
    <mergeCell ref="A46:E51"/>
    <mergeCell ref="A70:E70"/>
    <mergeCell ref="A71:E78"/>
    <mergeCell ref="A97:E97"/>
    <mergeCell ref="A98:E104"/>
    <mergeCell ref="A122:E122"/>
    <mergeCell ref="A123:E129"/>
    <mergeCell ref="A147:E148"/>
    <mergeCell ref="A149:E153"/>
    <mergeCell ref="A175:E176"/>
    <mergeCell ref="A177:E185"/>
    <mergeCell ref="A45:E45"/>
    <mergeCell ref="A2:E2"/>
    <mergeCell ref="A3:E3"/>
    <mergeCell ref="A4:E6"/>
    <mergeCell ref="A22:E22"/>
    <mergeCell ref="A23:E2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1/15 - 30/15 schválené Radou Olomouckého kraje 15.1.2015</oddHeader>
    <oddFooter xml:space="preserve">&amp;L&amp;"Arial,Kurzíva"Zastupitelstvo OK 20.2.2015
6.2. - Rozpočet Olomouckého kraje 2015 - rozpočtové změny 
Příloha č.1: Rozpočtové změny č. 1/15 - 30/15 schválené Radou Olomouckého kraje 15.1.2015&amp;R&amp;"Arial,Kurzíva"Strana &amp;P (celkem 33)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0"/>
  <sheetViews>
    <sheetView showGridLines="0" zoomScale="92" zoomScaleNormal="92" zoomScaleSheetLayoutView="92" workbookViewId="0"/>
  </sheetViews>
  <sheetFormatPr defaultRowHeight="12.75" x14ac:dyDescent="0.2"/>
  <cols>
    <col min="1" max="1" width="9.7109375" customWidth="1"/>
    <col min="2" max="2" width="12.5703125" customWidth="1"/>
    <col min="3" max="3" width="8.28515625" customWidth="1"/>
    <col min="4" max="4" width="39.140625" customWidth="1"/>
    <col min="5" max="5" width="19.140625" customWidth="1"/>
  </cols>
  <sheetData>
    <row r="1" spans="1:5" ht="15" customHeight="1" x14ac:dyDescent="0.25">
      <c r="A1" s="36" t="s">
        <v>154</v>
      </c>
    </row>
    <row r="2" spans="1:5" ht="15" customHeight="1" x14ac:dyDescent="0.2">
      <c r="A2" s="168" t="s">
        <v>34</v>
      </c>
      <c r="B2" s="168"/>
      <c r="C2" s="168"/>
      <c r="D2" s="168"/>
      <c r="E2" s="168"/>
    </row>
    <row r="3" spans="1:5" ht="15" customHeight="1" x14ac:dyDescent="0.2">
      <c r="A3" s="168" t="s">
        <v>124</v>
      </c>
      <c r="B3" s="168"/>
      <c r="C3" s="168"/>
      <c r="D3" s="168"/>
      <c r="E3" s="168"/>
    </row>
    <row r="4" spans="1:5" ht="15" customHeight="1" x14ac:dyDescent="0.2">
      <c r="A4" s="170" t="s">
        <v>155</v>
      </c>
      <c r="B4" s="170"/>
      <c r="C4" s="170"/>
      <c r="D4" s="170"/>
      <c r="E4" s="170"/>
    </row>
    <row r="5" spans="1:5" ht="15" customHeight="1" x14ac:dyDescent="0.2">
      <c r="A5" s="170"/>
      <c r="B5" s="170"/>
      <c r="C5" s="170"/>
      <c r="D5" s="170"/>
      <c r="E5" s="170"/>
    </row>
    <row r="6" spans="1:5" ht="15" customHeight="1" x14ac:dyDescent="0.2">
      <c r="A6" s="170"/>
      <c r="B6" s="170"/>
      <c r="C6" s="170"/>
      <c r="D6" s="170"/>
      <c r="E6" s="170"/>
    </row>
    <row r="7" spans="1:5" ht="15" customHeight="1" x14ac:dyDescent="0.2">
      <c r="A7" s="170"/>
      <c r="B7" s="170"/>
      <c r="C7" s="170"/>
      <c r="D7" s="170"/>
      <c r="E7" s="170"/>
    </row>
    <row r="8" spans="1:5" ht="15" customHeight="1" x14ac:dyDescent="0.2">
      <c r="A8" s="170"/>
      <c r="B8" s="170"/>
      <c r="C8" s="170"/>
      <c r="D8" s="170"/>
      <c r="E8" s="170"/>
    </row>
    <row r="9" spans="1:5" ht="15" customHeight="1" x14ac:dyDescent="0.2">
      <c r="A9" s="170"/>
      <c r="B9" s="170"/>
      <c r="C9" s="170"/>
      <c r="D9" s="170"/>
      <c r="E9" s="170"/>
    </row>
    <row r="10" spans="1:5" ht="15" customHeight="1" x14ac:dyDescent="0.2">
      <c r="A10" s="101"/>
      <c r="B10" s="141"/>
      <c r="C10" s="101"/>
      <c r="D10" s="101"/>
      <c r="E10" s="101"/>
    </row>
    <row r="11" spans="1:5" ht="15" customHeight="1" x14ac:dyDescent="0.25">
      <c r="A11" s="38" t="s">
        <v>1</v>
      </c>
      <c r="B11" s="76"/>
      <c r="C11" s="39"/>
      <c r="D11" s="39"/>
      <c r="E11" s="39"/>
    </row>
    <row r="12" spans="1:5" ht="15" customHeight="1" x14ac:dyDescent="0.2">
      <c r="A12" s="40" t="s">
        <v>126</v>
      </c>
      <c r="B12" s="39"/>
      <c r="C12" s="39"/>
      <c r="D12" s="39"/>
      <c r="E12" s="41" t="s">
        <v>132</v>
      </c>
    </row>
    <row r="13" spans="1:5" ht="15" customHeight="1" x14ac:dyDescent="0.25">
      <c r="A13" s="59"/>
      <c r="B13" s="142"/>
      <c r="C13" s="58"/>
      <c r="D13" s="58"/>
      <c r="E13" s="64"/>
    </row>
    <row r="14" spans="1:5" ht="15" customHeight="1" x14ac:dyDescent="0.2">
      <c r="B14" s="46" t="s">
        <v>39</v>
      </c>
      <c r="C14" s="46" t="s">
        <v>40</v>
      </c>
      <c r="D14" s="67" t="s">
        <v>41</v>
      </c>
      <c r="E14" s="86" t="s">
        <v>42</v>
      </c>
    </row>
    <row r="15" spans="1:5" ht="15" customHeight="1" x14ac:dyDescent="0.2">
      <c r="B15" s="124">
        <v>38587505</v>
      </c>
      <c r="C15" s="143"/>
      <c r="D15" s="98" t="s">
        <v>128</v>
      </c>
      <c r="E15" s="50">
        <v>9580000</v>
      </c>
    </row>
    <row r="16" spans="1:5" ht="15" customHeight="1" x14ac:dyDescent="0.2">
      <c r="B16" s="119"/>
      <c r="C16" s="73" t="s">
        <v>44</v>
      </c>
      <c r="D16" s="74"/>
      <c r="E16" s="75">
        <f>SUM(E15:E15)</f>
        <v>9580000</v>
      </c>
    </row>
    <row r="17" spans="1:5" ht="15" customHeight="1" x14ac:dyDescent="0.2"/>
    <row r="18" spans="1:5" ht="15" customHeight="1" x14ac:dyDescent="0.25">
      <c r="A18" s="38" t="s">
        <v>17</v>
      </c>
      <c r="B18" s="39"/>
      <c r="C18" s="39"/>
      <c r="D18" s="59"/>
      <c r="E18" s="59"/>
    </row>
    <row r="19" spans="1:5" ht="15" customHeight="1" x14ac:dyDescent="0.2">
      <c r="A19" s="40" t="s">
        <v>126</v>
      </c>
      <c r="B19" s="39"/>
      <c r="C19" s="39"/>
      <c r="D19" s="39"/>
      <c r="E19" s="41" t="s">
        <v>132</v>
      </c>
    </row>
    <row r="20" spans="1:5" ht="15" customHeight="1" x14ac:dyDescent="0.2">
      <c r="A20" s="42"/>
      <c r="B20" s="91"/>
      <c r="C20" s="39"/>
      <c r="D20" s="42"/>
      <c r="E20" s="92"/>
    </row>
    <row r="21" spans="1:5" ht="15" customHeight="1" x14ac:dyDescent="0.2">
      <c r="A21" s="66"/>
      <c r="B21" s="66"/>
      <c r="C21" s="44" t="s">
        <v>40</v>
      </c>
      <c r="D21" s="121" t="s">
        <v>52</v>
      </c>
      <c r="E21" s="44" t="s">
        <v>42</v>
      </c>
    </row>
    <row r="22" spans="1:5" ht="15" customHeight="1" x14ac:dyDescent="0.2">
      <c r="A22" s="97"/>
      <c r="B22" s="87"/>
      <c r="C22" s="80">
        <v>2212</v>
      </c>
      <c r="D22" s="144" t="s">
        <v>129</v>
      </c>
      <c r="E22" s="50">
        <v>9580000</v>
      </c>
    </row>
    <row r="23" spans="1:5" ht="15" customHeight="1" x14ac:dyDescent="0.2">
      <c r="A23" s="82"/>
      <c r="B23" s="39"/>
      <c r="C23" s="52" t="s">
        <v>44</v>
      </c>
      <c r="D23" s="94"/>
      <c r="E23" s="95">
        <f>SUM(E22:E22)</f>
        <v>9580000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156</v>
      </c>
    </row>
    <row r="27" spans="1:5" ht="15" customHeight="1" x14ac:dyDescent="0.2">
      <c r="A27" s="168" t="s">
        <v>34</v>
      </c>
      <c r="B27" s="168"/>
      <c r="C27" s="168"/>
      <c r="D27" s="168"/>
      <c r="E27" s="168"/>
    </row>
    <row r="28" spans="1:5" ht="15" customHeight="1" x14ac:dyDescent="0.2">
      <c r="A28" s="168" t="s">
        <v>124</v>
      </c>
      <c r="B28" s="168"/>
      <c r="C28" s="168"/>
      <c r="D28" s="168"/>
      <c r="E28" s="168"/>
    </row>
    <row r="29" spans="1:5" ht="15" customHeight="1" x14ac:dyDescent="0.2">
      <c r="A29" s="170" t="s">
        <v>157</v>
      </c>
      <c r="B29" s="170"/>
      <c r="C29" s="170"/>
      <c r="D29" s="170"/>
      <c r="E29" s="170"/>
    </row>
    <row r="30" spans="1:5" ht="15" customHeight="1" x14ac:dyDescent="0.2">
      <c r="A30" s="170"/>
      <c r="B30" s="170"/>
      <c r="C30" s="170"/>
      <c r="D30" s="170"/>
      <c r="E30" s="170"/>
    </row>
    <row r="31" spans="1:5" ht="15" customHeight="1" x14ac:dyDescent="0.2">
      <c r="A31" s="170"/>
      <c r="B31" s="170"/>
      <c r="C31" s="170"/>
      <c r="D31" s="170"/>
      <c r="E31" s="170"/>
    </row>
    <row r="32" spans="1:5" ht="15" customHeight="1" x14ac:dyDescent="0.2">
      <c r="A32" s="170"/>
      <c r="B32" s="170"/>
      <c r="C32" s="170"/>
      <c r="D32" s="170"/>
      <c r="E32" s="170"/>
    </row>
    <row r="33" spans="1:5" ht="15" customHeight="1" x14ac:dyDescent="0.2">
      <c r="A33" s="170"/>
      <c r="B33" s="170"/>
      <c r="C33" s="170"/>
      <c r="D33" s="170"/>
      <c r="E33" s="170"/>
    </row>
    <row r="34" spans="1:5" ht="15" customHeight="1" x14ac:dyDescent="0.2">
      <c r="A34" s="170"/>
      <c r="B34" s="170"/>
      <c r="C34" s="170"/>
      <c r="D34" s="170"/>
      <c r="E34" s="170"/>
    </row>
    <row r="35" spans="1:5" ht="15" customHeight="1" x14ac:dyDescent="0.2">
      <c r="A35" s="101"/>
      <c r="B35" s="141"/>
      <c r="C35" s="101"/>
      <c r="D35" s="101"/>
      <c r="E35" s="101"/>
    </row>
    <row r="36" spans="1:5" ht="15" customHeight="1" x14ac:dyDescent="0.25">
      <c r="A36" s="38" t="s">
        <v>1</v>
      </c>
      <c r="B36" s="76"/>
      <c r="C36" s="39"/>
      <c r="D36" s="39"/>
      <c r="E36" s="39"/>
    </row>
    <row r="37" spans="1:5" ht="15" customHeight="1" x14ac:dyDescent="0.2">
      <c r="A37" s="40" t="s">
        <v>126</v>
      </c>
      <c r="B37" s="39"/>
      <c r="C37" s="39"/>
      <c r="D37" s="39"/>
      <c r="E37" s="41" t="s">
        <v>132</v>
      </c>
    </row>
    <row r="38" spans="1:5" ht="15" customHeight="1" x14ac:dyDescent="0.25">
      <c r="A38" s="59"/>
      <c r="B38" s="142"/>
      <c r="C38" s="58"/>
      <c r="D38" s="58"/>
      <c r="E38" s="64"/>
    </row>
    <row r="39" spans="1:5" ht="15" customHeight="1" x14ac:dyDescent="0.2">
      <c r="B39" s="46" t="s">
        <v>39</v>
      </c>
      <c r="C39" s="46" t="s">
        <v>40</v>
      </c>
      <c r="D39" s="67" t="s">
        <v>41</v>
      </c>
      <c r="E39" s="86" t="s">
        <v>42</v>
      </c>
    </row>
    <row r="40" spans="1:5" ht="15" customHeight="1" x14ac:dyDescent="0.2">
      <c r="B40" s="124">
        <v>38587505</v>
      </c>
      <c r="C40" s="143"/>
      <c r="D40" s="98" t="s">
        <v>128</v>
      </c>
      <c r="E40" s="50">
        <v>72803000</v>
      </c>
    </row>
    <row r="41" spans="1:5" ht="15" customHeight="1" x14ac:dyDescent="0.2">
      <c r="B41" s="119"/>
      <c r="C41" s="73" t="s">
        <v>44</v>
      </c>
      <c r="D41" s="74"/>
      <c r="E41" s="75">
        <f>SUM(E40:E40)</f>
        <v>72803000</v>
      </c>
    </row>
    <row r="42" spans="1:5" ht="15" customHeight="1" x14ac:dyDescent="0.2"/>
    <row r="43" spans="1:5" ht="15" customHeight="1" x14ac:dyDescent="0.25">
      <c r="A43" s="38" t="s">
        <v>17</v>
      </c>
      <c r="B43" s="39"/>
      <c r="C43" s="39"/>
      <c r="D43" s="59"/>
      <c r="E43" s="59"/>
    </row>
    <row r="44" spans="1:5" ht="15" customHeight="1" x14ac:dyDescent="0.2">
      <c r="A44" s="40" t="s">
        <v>126</v>
      </c>
      <c r="B44" s="39"/>
      <c r="C44" s="39"/>
      <c r="D44" s="39"/>
      <c r="E44" s="41" t="s">
        <v>132</v>
      </c>
    </row>
    <row r="45" spans="1:5" ht="15" customHeight="1" x14ac:dyDescent="0.2">
      <c r="A45" s="42"/>
      <c r="B45" s="91"/>
      <c r="C45" s="39"/>
      <c r="D45" s="42"/>
      <c r="E45" s="92"/>
    </row>
    <row r="46" spans="1:5" ht="15" customHeight="1" x14ac:dyDescent="0.2">
      <c r="A46" s="66"/>
      <c r="B46" s="66"/>
      <c r="C46" s="44" t="s">
        <v>40</v>
      </c>
      <c r="D46" s="121" t="s">
        <v>52</v>
      </c>
      <c r="E46" s="44" t="s">
        <v>42</v>
      </c>
    </row>
    <row r="47" spans="1:5" ht="15" customHeight="1" x14ac:dyDescent="0.2">
      <c r="A47" s="97"/>
      <c r="B47" s="87"/>
      <c r="C47" s="80">
        <v>2212</v>
      </c>
      <c r="D47" s="144" t="s">
        <v>129</v>
      </c>
      <c r="E47" s="50">
        <v>72803000</v>
      </c>
    </row>
    <row r="48" spans="1:5" ht="15" customHeight="1" x14ac:dyDescent="0.2">
      <c r="A48" s="82"/>
      <c r="B48" s="39"/>
      <c r="C48" s="52" t="s">
        <v>44</v>
      </c>
      <c r="D48" s="94"/>
      <c r="E48" s="95">
        <f>SUM(E47:E47)</f>
        <v>72803000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158</v>
      </c>
    </row>
    <row r="55" spans="1:5" ht="15" customHeight="1" x14ac:dyDescent="0.2">
      <c r="A55" s="168" t="s">
        <v>34</v>
      </c>
      <c r="B55" s="168"/>
      <c r="C55" s="168"/>
      <c r="D55" s="168"/>
      <c r="E55" s="168"/>
    </row>
    <row r="56" spans="1:5" ht="15" customHeight="1" x14ac:dyDescent="0.2">
      <c r="A56" s="170" t="s">
        <v>159</v>
      </c>
      <c r="B56" s="170"/>
      <c r="C56" s="170"/>
      <c r="D56" s="170"/>
      <c r="E56" s="170"/>
    </row>
    <row r="57" spans="1:5" ht="15" customHeight="1" x14ac:dyDescent="0.2">
      <c r="A57" s="170"/>
      <c r="B57" s="170"/>
      <c r="C57" s="170"/>
      <c r="D57" s="170"/>
      <c r="E57" s="170"/>
    </row>
    <row r="58" spans="1:5" ht="15" customHeight="1" x14ac:dyDescent="0.2">
      <c r="A58" s="170"/>
      <c r="B58" s="170"/>
      <c r="C58" s="170"/>
      <c r="D58" s="170"/>
      <c r="E58" s="170"/>
    </row>
    <row r="59" spans="1:5" ht="15" customHeight="1" x14ac:dyDescent="0.2">
      <c r="A59" s="170"/>
      <c r="B59" s="170"/>
      <c r="C59" s="170"/>
      <c r="D59" s="170"/>
      <c r="E59" s="170"/>
    </row>
    <row r="60" spans="1:5" ht="15" customHeight="1" x14ac:dyDescent="0.2">
      <c r="A60" s="170"/>
      <c r="B60" s="170"/>
      <c r="C60" s="170"/>
      <c r="D60" s="170"/>
      <c r="E60" s="170"/>
    </row>
    <row r="61" spans="1:5" ht="15" customHeight="1" x14ac:dyDescent="0.2">
      <c r="A61" s="170"/>
      <c r="B61" s="170"/>
      <c r="C61" s="170"/>
      <c r="D61" s="170"/>
      <c r="E61" s="170"/>
    </row>
    <row r="62" spans="1:5" ht="15" customHeight="1" x14ac:dyDescent="0.2">
      <c r="A62" s="170"/>
      <c r="B62" s="170"/>
      <c r="C62" s="170"/>
      <c r="D62" s="170"/>
      <c r="E62" s="170"/>
    </row>
    <row r="63" spans="1:5" ht="15" customHeight="1" x14ac:dyDescent="0.2">
      <c r="A63" s="101"/>
      <c r="B63" s="101"/>
      <c r="C63" s="101"/>
      <c r="D63" s="101"/>
      <c r="E63" s="101"/>
    </row>
    <row r="64" spans="1:5" ht="15" customHeight="1" x14ac:dyDescent="0.25">
      <c r="A64" s="38" t="s">
        <v>1</v>
      </c>
      <c r="B64" s="58"/>
      <c r="C64" s="58"/>
      <c r="D64" s="58"/>
      <c r="E64" s="58"/>
    </row>
    <row r="65" spans="1:5" ht="15" customHeight="1" x14ac:dyDescent="0.2">
      <c r="A65" s="40" t="s">
        <v>37</v>
      </c>
      <c r="B65" s="39"/>
      <c r="C65" s="39"/>
      <c r="D65" s="39"/>
      <c r="E65" s="41" t="s">
        <v>160</v>
      </c>
    </row>
    <row r="66" spans="1:5" ht="15" customHeight="1" x14ac:dyDescent="0.25">
      <c r="A66" s="57"/>
      <c r="B66" s="59"/>
      <c r="C66" s="58"/>
      <c r="D66" s="58"/>
      <c r="E66" s="64"/>
    </row>
    <row r="67" spans="1:5" ht="15" customHeight="1" x14ac:dyDescent="0.2">
      <c r="A67" s="65"/>
      <c r="B67" s="65"/>
      <c r="C67" s="46" t="s">
        <v>40</v>
      </c>
      <c r="D67" s="67" t="s">
        <v>41</v>
      </c>
      <c r="E67" s="86" t="s">
        <v>42</v>
      </c>
    </row>
    <row r="68" spans="1:5" ht="15" customHeight="1" x14ac:dyDescent="0.2">
      <c r="A68" s="97"/>
      <c r="B68" s="87"/>
      <c r="C68" s="70"/>
      <c r="D68" s="98" t="s">
        <v>62</v>
      </c>
      <c r="E68" s="89">
        <f>5754132.41+284234.48</f>
        <v>6038366.8900000006</v>
      </c>
    </row>
    <row r="69" spans="1:5" ht="15" customHeight="1" x14ac:dyDescent="0.2">
      <c r="A69" s="97"/>
      <c r="B69" s="90"/>
      <c r="C69" s="73" t="s">
        <v>44</v>
      </c>
      <c r="D69" s="74"/>
      <c r="E69" s="75">
        <f>SUM(E68:E68)</f>
        <v>6038366.8900000006</v>
      </c>
    </row>
    <row r="70" spans="1:5" ht="15" customHeight="1" x14ac:dyDescent="0.2"/>
    <row r="71" spans="1:5" ht="15" customHeight="1" x14ac:dyDescent="0.25">
      <c r="A71" s="38" t="s">
        <v>17</v>
      </c>
      <c r="B71" s="39"/>
      <c r="C71" s="39"/>
      <c r="D71" s="39"/>
      <c r="E71" s="42"/>
    </row>
    <row r="72" spans="1:5" ht="15" customHeight="1" x14ac:dyDescent="0.2">
      <c r="A72" s="40" t="s">
        <v>37</v>
      </c>
      <c r="B72" s="39"/>
      <c r="C72" s="39"/>
      <c r="D72" s="39"/>
      <c r="E72" s="41" t="s">
        <v>160</v>
      </c>
    </row>
    <row r="73" spans="1:5" ht="15" customHeight="1" x14ac:dyDescent="0.25">
      <c r="A73" s="42"/>
      <c r="B73" s="38"/>
      <c r="C73" s="39"/>
      <c r="D73" s="39"/>
      <c r="E73" s="43"/>
    </row>
    <row r="74" spans="1:5" ht="15" customHeight="1" x14ac:dyDescent="0.2">
      <c r="B74" s="66"/>
      <c r="C74" s="44" t="s">
        <v>40</v>
      </c>
      <c r="D74" s="134" t="s">
        <v>52</v>
      </c>
      <c r="E74" s="44" t="s">
        <v>42</v>
      </c>
    </row>
    <row r="75" spans="1:5" ht="15" customHeight="1" x14ac:dyDescent="0.2">
      <c r="B75" s="122"/>
      <c r="C75" s="80">
        <v>3299</v>
      </c>
      <c r="D75" s="123" t="s">
        <v>63</v>
      </c>
      <c r="E75" s="50">
        <v>1290924</v>
      </c>
    </row>
    <row r="76" spans="1:5" ht="15" customHeight="1" x14ac:dyDescent="0.2">
      <c r="B76" s="122"/>
      <c r="C76" s="80">
        <v>3299</v>
      </c>
      <c r="D76" s="123" t="s">
        <v>64</v>
      </c>
      <c r="E76" s="50">
        <v>160856</v>
      </c>
    </row>
    <row r="77" spans="1:5" ht="15" customHeight="1" x14ac:dyDescent="0.2">
      <c r="B77" s="122"/>
      <c r="C77" s="80">
        <v>3123</v>
      </c>
      <c r="D77" s="98" t="s">
        <v>98</v>
      </c>
      <c r="E77" s="50">
        <v>227000</v>
      </c>
    </row>
    <row r="78" spans="1:5" ht="15" customHeight="1" x14ac:dyDescent="0.2">
      <c r="B78" s="122"/>
      <c r="C78" s="80">
        <v>3299</v>
      </c>
      <c r="D78" s="81" t="s">
        <v>53</v>
      </c>
      <c r="E78" s="50">
        <v>5949.16</v>
      </c>
    </row>
    <row r="79" spans="1:5" ht="15" customHeight="1" x14ac:dyDescent="0.2">
      <c r="B79" s="122"/>
      <c r="C79" s="80">
        <v>3299</v>
      </c>
      <c r="D79" s="123" t="s">
        <v>129</v>
      </c>
      <c r="E79" s="50">
        <v>751410</v>
      </c>
    </row>
    <row r="80" spans="1:5" ht="15" customHeight="1" x14ac:dyDescent="0.2">
      <c r="B80" s="122"/>
      <c r="C80" s="80">
        <v>3299</v>
      </c>
      <c r="D80" s="123" t="s">
        <v>99</v>
      </c>
      <c r="E80" s="50">
        <v>27830</v>
      </c>
    </row>
    <row r="81" spans="1:5" ht="15" customHeight="1" x14ac:dyDescent="0.2">
      <c r="B81" s="122"/>
      <c r="C81" s="80">
        <v>3299</v>
      </c>
      <c r="D81" s="123" t="s">
        <v>100</v>
      </c>
      <c r="E81" s="50">
        <v>863300.72</v>
      </c>
    </row>
    <row r="82" spans="1:5" ht="15" customHeight="1" x14ac:dyDescent="0.2">
      <c r="B82" s="82"/>
      <c r="C82" s="52" t="s">
        <v>44</v>
      </c>
      <c r="D82" s="53"/>
      <c r="E82" s="54">
        <f>SUM(E75:E81)</f>
        <v>3327269.88</v>
      </c>
    </row>
    <row r="83" spans="1:5" ht="15" customHeight="1" x14ac:dyDescent="0.2"/>
    <row r="84" spans="1:5" ht="15" customHeight="1" x14ac:dyDescent="0.2">
      <c r="B84" s="44" t="s">
        <v>39</v>
      </c>
      <c r="C84" s="46" t="s">
        <v>40</v>
      </c>
      <c r="D84" s="116" t="s">
        <v>41</v>
      </c>
      <c r="E84" s="86" t="s">
        <v>42</v>
      </c>
    </row>
    <row r="85" spans="1:5" ht="15" customHeight="1" x14ac:dyDescent="0.2">
      <c r="B85" s="139">
        <v>32133019</v>
      </c>
      <c r="C85" s="70"/>
      <c r="D85" s="88" t="s">
        <v>150</v>
      </c>
      <c r="E85" s="118">
        <v>306000</v>
      </c>
    </row>
    <row r="86" spans="1:5" ht="15" customHeight="1" x14ac:dyDescent="0.2">
      <c r="B86" s="139">
        <v>32533019</v>
      </c>
      <c r="C86" s="70"/>
      <c r="D86" s="88" t="s">
        <v>150</v>
      </c>
      <c r="E86" s="118">
        <v>1734000</v>
      </c>
    </row>
    <row r="87" spans="1:5" ht="15" customHeight="1" x14ac:dyDescent="0.2">
      <c r="B87" s="139">
        <v>32133910</v>
      </c>
      <c r="C87" s="70"/>
      <c r="D87" s="123" t="s">
        <v>161</v>
      </c>
      <c r="E87" s="118">
        <v>100664.55</v>
      </c>
    </row>
    <row r="88" spans="1:5" ht="15" customHeight="1" x14ac:dyDescent="0.2">
      <c r="B88" s="139">
        <v>32533910</v>
      </c>
      <c r="C88" s="70"/>
      <c r="D88" s="123" t="s">
        <v>161</v>
      </c>
      <c r="E88" s="118">
        <v>570432.46</v>
      </c>
    </row>
    <row r="89" spans="1:5" ht="15" customHeight="1" x14ac:dyDescent="0.2">
      <c r="B89" s="119"/>
      <c r="C89" s="73" t="s">
        <v>44</v>
      </c>
      <c r="D89" s="120"/>
      <c r="E89" s="84">
        <f>SUM(E85:E88)</f>
        <v>2711097.01</v>
      </c>
    </row>
    <row r="90" spans="1:5" ht="15" customHeight="1" x14ac:dyDescent="0.2"/>
    <row r="91" spans="1:5" ht="15" customHeight="1" x14ac:dyDescent="0.2"/>
    <row r="92" spans="1:5" ht="15" customHeight="1" x14ac:dyDescent="0.25">
      <c r="A92" s="36" t="s">
        <v>162</v>
      </c>
    </row>
    <row r="93" spans="1:5" ht="15" customHeight="1" x14ac:dyDescent="0.2">
      <c r="A93" s="168" t="s">
        <v>34</v>
      </c>
      <c r="B93" s="168"/>
      <c r="C93" s="168"/>
      <c r="D93" s="168"/>
      <c r="E93" s="168"/>
    </row>
    <row r="94" spans="1:5" ht="15" customHeight="1" x14ac:dyDescent="0.2">
      <c r="A94" s="170" t="s">
        <v>163</v>
      </c>
      <c r="B94" s="170"/>
      <c r="C94" s="170"/>
      <c r="D94" s="170"/>
      <c r="E94" s="170"/>
    </row>
    <row r="95" spans="1:5" ht="15" customHeight="1" x14ac:dyDescent="0.2">
      <c r="A95" s="170"/>
      <c r="B95" s="170"/>
      <c r="C95" s="170"/>
      <c r="D95" s="170"/>
      <c r="E95" s="170"/>
    </row>
    <row r="96" spans="1:5" ht="15" customHeight="1" x14ac:dyDescent="0.2">
      <c r="A96" s="170"/>
      <c r="B96" s="170"/>
      <c r="C96" s="170"/>
      <c r="D96" s="170"/>
      <c r="E96" s="170"/>
    </row>
    <row r="97" spans="1:5" ht="15" customHeight="1" x14ac:dyDescent="0.2">
      <c r="A97" s="170"/>
      <c r="B97" s="170"/>
      <c r="C97" s="170"/>
      <c r="D97" s="170"/>
      <c r="E97" s="170"/>
    </row>
    <row r="98" spans="1:5" ht="15" customHeight="1" x14ac:dyDescent="0.2">
      <c r="A98" s="170"/>
      <c r="B98" s="170"/>
      <c r="C98" s="170"/>
      <c r="D98" s="170"/>
      <c r="E98" s="170"/>
    </row>
    <row r="99" spans="1:5" ht="15" customHeight="1" x14ac:dyDescent="0.2">
      <c r="A99" s="170"/>
      <c r="B99" s="170"/>
      <c r="C99" s="170"/>
      <c r="D99" s="170"/>
      <c r="E99" s="170"/>
    </row>
    <row r="100" spans="1:5" ht="15" customHeight="1" x14ac:dyDescent="0.2">
      <c r="A100" s="170"/>
      <c r="B100" s="170"/>
      <c r="C100" s="170"/>
      <c r="D100" s="170"/>
      <c r="E100" s="170"/>
    </row>
    <row r="101" spans="1:5" ht="15" customHeight="1" x14ac:dyDescent="0.2">
      <c r="A101" s="101"/>
      <c r="B101" s="101"/>
      <c r="C101" s="101"/>
      <c r="D101" s="101"/>
      <c r="E101" s="101"/>
    </row>
    <row r="102" spans="1:5" ht="15" customHeight="1" x14ac:dyDescent="0.2">
      <c r="A102" s="101"/>
      <c r="B102" s="101"/>
      <c r="C102" s="101"/>
      <c r="D102" s="101"/>
      <c r="E102" s="101"/>
    </row>
    <row r="103" spans="1:5" ht="15" customHeight="1" x14ac:dyDescent="0.2">
      <c r="A103" s="101"/>
      <c r="B103" s="101"/>
      <c r="C103" s="101"/>
      <c r="D103" s="101"/>
      <c r="E103" s="101"/>
    </row>
    <row r="104" spans="1:5" ht="15" customHeight="1" x14ac:dyDescent="0.2">
      <c r="A104" s="101"/>
      <c r="B104" s="101"/>
      <c r="C104" s="101"/>
      <c r="D104" s="101"/>
      <c r="E104" s="101"/>
    </row>
    <row r="105" spans="1:5" ht="15" customHeight="1" x14ac:dyDescent="0.2">
      <c r="A105" s="101"/>
      <c r="B105" s="101"/>
      <c r="C105" s="101"/>
      <c r="D105" s="101"/>
      <c r="E105" s="101"/>
    </row>
    <row r="106" spans="1:5" ht="15" customHeight="1" x14ac:dyDescent="0.25">
      <c r="A106" s="38" t="s">
        <v>1</v>
      </c>
      <c r="B106" s="58"/>
      <c r="C106" s="58"/>
      <c r="D106" s="58"/>
      <c r="E106" s="58"/>
    </row>
    <row r="107" spans="1:5" ht="15" customHeight="1" x14ac:dyDescent="0.2">
      <c r="A107" s="96" t="s">
        <v>87</v>
      </c>
      <c r="B107" s="58"/>
      <c r="C107" s="58"/>
      <c r="D107" s="58"/>
      <c r="E107" s="85" t="s">
        <v>118</v>
      </c>
    </row>
    <row r="108" spans="1:5" ht="15" customHeight="1" x14ac:dyDescent="0.25">
      <c r="A108" s="57"/>
      <c r="B108" s="59"/>
      <c r="C108" s="58"/>
      <c r="D108" s="58"/>
      <c r="E108" s="64"/>
    </row>
    <row r="109" spans="1:5" ht="15" customHeight="1" x14ac:dyDescent="0.2">
      <c r="A109" s="65"/>
      <c r="B109" s="65"/>
      <c r="C109" s="46" t="s">
        <v>40</v>
      </c>
      <c r="D109" s="67" t="s">
        <v>41</v>
      </c>
      <c r="E109" s="86" t="s">
        <v>42</v>
      </c>
    </row>
    <row r="110" spans="1:5" ht="15" customHeight="1" x14ac:dyDescent="0.2">
      <c r="A110" s="97"/>
      <c r="B110" s="87"/>
      <c r="C110" s="70"/>
      <c r="D110" s="98" t="s">
        <v>62</v>
      </c>
      <c r="E110" s="89">
        <f>1201342.21+171042.04</f>
        <v>1372384.25</v>
      </c>
    </row>
    <row r="111" spans="1:5" ht="15" customHeight="1" x14ac:dyDescent="0.2">
      <c r="A111" s="97"/>
      <c r="B111" s="90"/>
      <c r="C111" s="73" t="s">
        <v>44</v>
      </c>
      <c r="D111" s="74"/>
      <c r="E111" s="75">
        <f>SUM(E110:E110)</f>
        <v>1372384.25</v>
      </c>
    </row>
    <row r="112" spans="1:5" ht="15" customHeight="1" x14ac:dyDescent="0.2"/>
    <row r="113" spans="1:5" ht="15" customHeight="1" x14ac:dyDescent="0.25">
      <c r="A113" s="57" t="s">
        <v>17</v>
      </c>
    </row>
    <row r="114" spans="1:5" ht="15" customHeight="1" x14ac:dyDescent="0.2">
      <c r="A114" s="96" t="s">
        <v>87</v>
      </c>
      <c r="B114" s="58"/>
      <c r="C114" s="58"/>
      <c r="D114" s="58"/>
      <c r="E114" s="85" t="s">
        <v>118</v>
      </c>
    </row>
    <row r="115" spans="1:5" ht="15" customHeight="1" x14ac:dyDescent="0.25">
      <c r="A115" s="57"/>
      <c r="B115" s="59"/>
      <c r="C115" s="58"/>
      <c r="D115" s="58"/>
      <c r="E115" s="64"/>
    </row>
    <row r="116" spans="1:5" ht="15" customHeight="1" x14ac:dyDescent="0.2">
      <c r="A116" s="99"/>
      <c r="B116" s="65"/>
      <c r="C116" s="46" t="s">
        <v>40</v>
      </c>
      <c r="D116" s="67" t="s">
        <v>52</v>
      </c>
      <c r="E116" s="86" t="s">
        <v>42</v>
      </c>
    </row>
    <row r="117" spans="1:5" ht="15" customHeight="1" x14ac:dyDescent="0.2">
      <c r="A117" s="97"/>
      <c r="B117" s="87"/>
      <c r="C117" s="70">
        <v>6172</v>
      </c>
      <c r="D117" s="123" t="s">
        <v>63</v>
      </c>
      <c r="E117" s="89">
        <f>255630.59+132873.5+106790.61+35404.66</f>
        <v>530699.36</v>
      </c>
    </row>
    <row r="118" spans="1:5" ht="15" customHeight="1" x14ac:dyDescent="0.2">
      <c r="A118" s="97"/>
      <c r="B118" s="87"/>
      <c r="C118" s="70">
        <v>6172</v>
      </c>
      <c r="D118" s="123" t="s">
        <v>64</v>
      </c>
      <c r="E118" s="89">
        <f>670642.85+152139.89+18902.15</f>
        <v>841684.89</v>
      </c>
    </row>
    <row r="119" spans="1:5" ht="15" customHeight="1" x14ac:dyDescent="0.2">
      <c r="A119" s="90"/>
      <c r="B119" s="90"/>
      <c r="C119" s="73" t="s">
        <v>44</v>
      </c>
      <c r="D119" s="74"/>
      <c r="E119" s="75">
        <f>SUM(E117:E118)</f>
        <v>1372384.25</v>
      </c>
    </row>
    <row r="120" spans="1:5" ht="15" customHeight="1" x14ac:dyDescent="0.2"/>
    <row r="121" spans="1:5" ht="15" customHeight="1" x14ac:dyDescent="0.2"/>
    <row r="122" spans="1:5" ht="15" customHeight="1" x14ac:dyDescent="0.25">
      <c r="A122" s="36" t="s">
        <v>164</v>
      </c>
    </row>
    <row r="123" spans="1:5" ht="15" customHeight="1" x14ac:dyDescent="0.2">
      <c r="A123" s="172" t="s">
        <v>34</v>
      </c>
      <c r="B123" s="172"/>
      <c r="C123" s="172"/>
      <c r="D123" s="172"/>
      <c r="E123" s="172"/>
    </row>
    <row r="124" spans="1:5" ht="15" customHeight="1" x14ac:dyDescent="0.2">
      <c r="A124" s="169" t="s">
        <v>165</v>
      </c>
      <c r="B124" s="169"/>
      <c r="C124" s="169"/>
      <c r="D124" s="169"/>
      <c r="E124" s="169"/>
    </row>
    <row r="125" spans="1:5" ht="15" customHeight="1" x14ac:dyDescent="0.2">
      <c r="A125" s="169"/>
      <c r="B125" s="169"/>
      <c r="C125" s="169"/>
      <c r="D125" s="169"/>
      <c r="E125" s="169"/>
    </row>
    <row r="126" spans="1:5" ht="15" customHeight="1" x14ac:dyDescent="0.2">
      <c r="A126" s="169"/>
      <c r="B126" s="169"/>
      <c r="C126" s="169"/>
      <c r="D126" s="169"/>
      <c r="E126" s="169"/>
    </row>
    <row r="127" spans="1:5" ht="15" customHeight="1" x14ac:dyDescent="0.2">
      <c r="A127" s="169"/>
      <c r="B127" s="169"/>
      <c r="C127" s="169"/>
      <c r="D127" s="169"/>
      <c r="E127" s="169"/>
    </row>
    <row r="128" spans="1:5" ht="15" customHeight="1" x14ac:dyDescent="0.2">
      <c r="A128" s="169"/>
      <c r="B128" s="169"/>
      <c r="C128" s="169"/>
      <c r="D128" s="169"/>
      <c r="E128" s="169"/>
    </row>
    <row r="129" spans="1:5" ht="15" customHeight="1" x14ac:dyDescent="0.2">
      <c r="A129" s="151"/>
      <c r="B129" s="151"/>
      <c r="C129" s="151"/>
      <c r="D129" s="151"/>
      <c r="E129" s="151"/>
    </row>
    <row r="130" spans="1:5" ht="15" customHeight="1" x14ac:dyDescent="0.25">
      <c r="A130" s="38" t="s">
        <v>1</v>
      </c>
      <c r="B130" s="58"/>
      <c r="C130" s="58"/>
      <c r="D130" s="58"/>
      <c r="E130" s="58"/>
    </row>
    <row r="131" spans="1:5" ht="15" customHeight="1" x14ac:dyDescent="0.2">
      <c r="A131" s="96" t="s">
        <v>60</v>
      </c>
      <c r="B131" s="58"/>
      <c r="C131" s="58"/>
      <c r="D131" s="58"/>
      <c r="E131" s="85" t="s">
        <v>104</v>
      </c>
    </row>
    <row r="132" spans="1:5" ht="15" customHeight="1" x14ac:dyDescent="0.25">
      <c r="A132" s="57"/>
      <c r="B132" s="59"/>
      <c r="C132" s="58"/>
      <c r="D132" s="58"/>
      <c r="E132" s="64"/>
    </row>
    <row r="133" spans="1:5" ht="15" customHeight="1" x14ac:dyDescent="0.2">
      <c r="A133" s="65"/>
      <c r="B133" s="65"/>
      <c r="C133" s="46" t="s">
        <v>40</v>
      </c>
      <c r="D133" s="67" t="s">
        <v>41</v>
      </c>
      <c r="E133" s="86" t="s">
        <v>42</v>
      </c>
    </row>
    <row r="134" spans="1:5" ht="15" customHeight="1" x14ac:dyDescent="0.2">
      <c r="A134" s="97"/>
      <c r="B134" s="97"/>
      <c r="C134" s="70">
        <v>3299</v>
      </c>
      <c r="D134" s="152" t="s">
        <v>56</v>
      </c>
      <c r="E134" s="89">
        <f>3286.61+9994.5</f>
        <v>13281.11</v>
      </c>
    </row>
    <row r="135" spans="1:5" ht="15" customHeight="1" x14ac:dyDescent="0.2">
      <c r="A135" s="90"/>
      <c r="B135" s="90"/>
      <c r="C135" s="73" t="s">
        <v>44</v>
      </c>
      <c r="D135" s="74"/>
      <c r="E135" s="75">
        <f>SUM(E134:E134)</f>
        <v>13281.11</v>
      </c>
    </row>
    <row r="136" spans="1:5" ht="15" customHeight="1" x14ac:dyDescent="0.2">
      <c r="A136" s="59"/>
      <c r="B136" s="90"/>
      <c r="C136" s="128"/>
      <c r="D136" s="58"/>
      <c r="E136" s="129"/>
    </row>
    <row r="137" spans="1:5" ht="15" customHeight="1" x14ac:dyDescent="0.25">
      <c r="A137" s="57" t="s">
        <v>17</v>
      </c>
      <c r="B137" s="58"/>
      <c r="C137" s="58"/>
      <c r="D137" s="58"/>
      <c r="E137" s="59"/>
    </row>
    <row r="138" spans="1:5" ht="15" customHeight="1" x14ac:dyDescent="0.2">
      <c r="A138" s="96" t="s">
        <v>60</v>
      </c>
      <c r="B138" s="58"/>
      <c r="C138" s="58"/>
      <c r="D138" s="58"/>
      <c r="E138" s="85" t="s">
        <v>104</v>
      </c>
    </row>
    <row r="139" spans="1:5" ht="15" customHeight="1" x14ac:dyDescent="0.2">
      <c r="A139" s="59"/>
      <c r="B139" s="130"/>
      <c r="C139" s="58"/>
      <c r="E139" s="131"/>
    </row>
    <row r="140" spans="1:5" ht="15" customHeight="1" x14ac:dyDescent="0.2">
      <c r="A140" s="65"/>
      <c r="B140" s="65"/>
      <c r="C140" s="46" t="s">
        <v>40</v>
      </c>
      <c r="D140" s="67" t="s">
        <v>52</v>
      </c>
      <c r="E140" s="86" t="s">
        <v>42</v>
      </c>
    </row>
    <row r="141" spans="1:5" ht="15" customHeight="1" x14ac:dyDescent="0.2">
      <c r="A141" s="97"/>
      <c r="B141" s="87"/>
      <c r="C141" s="70">
        <v>6402</v>
      </c>
      <c r="D141" s="105" t="s">
        <v>57</v>
      </c>
      <c r="E141" s="114">
        <v>13281.11</v>
      </c>
    </row>
    <row r="142" spans="1:5" ht="15" customHeight="1" x14ac:dyDescent="0.2">
      <c r="A142" s="90"/>
      <c r="B142" s="68"/>
      <c r="C142" s="73" t="s">
        <v>44</v>
      </c>
      <c r="D142" s="74"/>
      <c r="E142" s="75">
        <f>SUM(E141:E141)</f>
        <v>13281.11</v>
      </c>
    </row>
    <row r="143" spans="1:5" ht="15" customHeight="1" x14ac:dyDescent="0.2"/>
    <row r="144" spans="1:5" ht="15" customHeight="1" x14ac:dyDescent="0.2"/>
    <row r="145" spans="1:5" ht="15" customHeight="1" x14ac:dyDescent="0.25">
      <c r="A145" s="36" t="s">
        <v>166</v>
      </c>
    </row>
    <row r="146" spans="1:5" ht="15" customHeight="1" x14ac:dyDescent="0.2">
      <c r="A146" s="171" t="s">
        <v>167</v>
      </c>
      <c r="B146" s="171"/>
      <c r="C146" s="171"/>
      <c r="D146" s="171"/>
      <c r="E146" s="171"/>
    </row>
    <row r="147" spans="1:5" ht="15" customHeight="1" x14ac:dyDescent="0.2">
      <c r="A147" s="171"/>
      <c r="B147" s="171"/>
      <c r="C147" s="171"/>
      <c r="D147" s="171"/>
      <c r="E147" s="171"/>
    </row>
    <row r="148" spans="1:5" ht="15" customHeight="1" x14ac:dyDescent="0.2">
      <c r="A148" s="170" t="s">
        <v>168</v>
      </c>
      <c r="B148" s="170"/>
      <c r="C148" s="170"/>
      <c r="D148" s="170"/>
      <c r="E148" s="170"/>
    </row>
    <row r="149" spans="1:5" ht="15" customHeight="1" x14ac:dyDescent="0.2">
      <c r="A149" s="170"/>
      <c r="B149" s="170"/>
      <c r="C149" s="170"/>
      <c r="D149" s="170"/>
      <c r="E149" s="170"/>
    </row>
    <row r="150" spans="1:5" ht="15" customHeight="1" x14ac:dyDescent="0.2">
      <c r="A150" s="170"/>
      <c r="B150" s="170"/>
      <c r="C150" s="170"/>
      <c r="D150" s="170"/>
      <c r="E150" s="170"/>
    </row>
    <row r="151" spans="1:5" ht="15" customHeight="1" x14ac:dyDescent="0.2">
      <c r="A151" s="170"/>
      <c r="B151" s="170"/>
      <c r="C151" s="170"/>
      <c r="D151" s="170"/>
      <c r="E151" s="170"/>
    </row>
    <row r="152" spans="1:5" ht="15" customHeight="1" x14ac:dyDescent="0.2">
      <c r="A152" s="170"/>
      <c r="B152" s="170"/>
      <c r="C152" s="170"/>
      <c r="D152" s="170"/>
      <c r="E152" s="170"/>
    </row>
    <row r="153" spans="1:5" ht="15" customHeight="1" x14ac:dyDescent="0.2">
      <c r="A153" s="101"/>
      <c r="B153" s="101"/>
      <c r="C153" s="101"/>
      <c r="D153" s="101"/>
      <c r="E153" s="101"/>
    </row>
    <row r="154" spans="1:5" ht="15" customHeight="1" x14ac:dyDescent="0.2">
      <c r="A154" s="101"/>
      <c r="B154" s="101"/>
      <c r="C154" s="101"/>
      <c r="D154" s="101"/>
      <c r="E154" s="101"/>
    </row>
    <row r="155" spans="1:5" ht="15" customHeight="1" x14ac:dyDescent="0.2">
      <c r="A155" s="101"/>
      <c r="B155" s="101"/>
      <c r="C155" s="101"/>
      <c r="D155" s="101"/>
      <c r="E155" s="101"/>
    </row>
    <row r="156" spans="1:5" ht="15" customHeight="1" x14ac:dyDescent="0.2">
      <c r="A156" s="101"/>
      <c r="B156" s="101"/>
      <c r="C156" s="101"/>
      <c r="D156" s="101"/>
      <c r="E156" s="101"/>
    </row>
    <row r="157" spans="1:5" ht="15" customHeight="1" x14ac:dyDescent="0.2">
      <c r="A157" s="101"/>
      <c r="B157" s="101"/>
      <c r="C157" s="101"/>
      <c r="D157" s="101"/>
      <c r="E157" s="101"/>
    </row>
    <row r="158" spans="1:5" ht="15" customHeight="1" x14ac:dyDescent="0.25">
      <c r="A158" s="38" t="s">
        <v>1</v>
      </c>
      <c r="B158" s="58"/>
      <c r="C158" s="58"/>
      <c r="D158" s="58"/>
      <c r="E158" s="58"/>
    </row>
    <row r="159" spans="1:5" ht="15" customHeight="1" x14ac:dyDescent="0.2">
      <c r="A159" s="60" t="s">
        <v>169</v>
      </c>
      <c r="B159" s="58"/>
      <c r="C159" s="58"/>
      <c r="D159" s="58"/>
      <c r="E159" s="85" t="s">
        <v>170</v>
      </c>
    </row>
    <row r="160" spans="1:5" ht="15" customHeight="1" x14ac:dyDescent="0.2">
      <c r="A160" s="102"/>
      <c r="B160" s="103"/>
      <c r="C160" s="58"/>
      <c r="D160" s="58"/>
      <c r="E160" s="64"/>
    </row>
    <row r="161" spans="1:5" ht="15" customHeight="1" x14ac:dyDescent="0.2">
      <c r="A161" s="66"/>
      <c r="B161" s="66"/>
      <c r="C161" s="44" t="s">
        <v>40</v>
      </c>
      <c r="D161" s="67" t="s">
        <v>41</v>
      </c>
      <c r="E161" s="86" t="s">
        <v>42</v>
      </c>
    </row>
    <row r="162" spans="1:5" ht="15" customHeight="1" x14ac:dyDescent="0.2">
      <c r="A162" s="68"/>
      <c r="B162" s="69"/>
      <c r="C162" s="80">
        <v>3769</v>
      </c>
      <c r="D162" s="152" t="s">
        <v>56</v>
      </c>
      <c r="E162" s="50">
        <v>-200000</v>
      </c>
    </row>
    <row r="163" spans="1:5" ht="15" customHeight="1" x14ac:dyDescent="0.2">
      <c r="A163" s="68"/>
      <c r="B163" s="69"/>
      <c r="C163" s="80">
        <v>6172</v>
      </c>
      <c r="D163" s="152" t="s">
        <v>56</v>
      </c>
      <c r="E163" s="50">
        <v>200000</v>
      </c>
    </row>
    <row r="164" spans="1:5" ht="15" customHeight="1" x14ac:dyDescent="0.2">
      <c r="A164" s="79"/>
      <c r="B164" s="39"/>
      <c r="C164" s="52" t="s">
        <v>44</v>
      </c>
      <c r="D164" s="94"/>
      <c r="E164" s="95">
        <f>SUM(E162:E163)</f>
        <v>0</v>
      </c>
    </row>
    <row r="165" spans="1:5" ht="15" customHeight="1" x14ac:dyDescent="0.2"/>
    <row r="166" spans="1:5" ht="15" customHeight="1" x14ac:dyDescent="0.2"/>
    <row r="167" spans="1:5" ht="15" customHeight="1" x14ac:dyDescent="0.25">
      <c r="A167" s="36" t="s">
        <v>171</v>
      </c>
    </row>
    <row r="168" spans="1:5" ht="15" customHeight="1" x14ac:dyDescent="0.2">
      <c r="A168" s="172" t="s">
        <v>34</v>
      </c>
      <c r="B168" s="172"/>
      <c r="C168" s="172"/>
      <c r="D168" s="172"/>
      <c r="E168" s="172"/>
    </row>
    <row r="169" spans="1:5" ht="15" customHeight="1" x14ac:dyDescent="0.2">
      <c r="A169" s="168" t="s">
        <v>35</v>
      </c>
      <c r="B169" s="168"/>
      <c r="C169" s="168"/>
      <c r="D169" s="168"/>
      <c r="E169" s="168"/>
    </row>
    <row r="170" spans="1:5" ht="15" customHeight="1" x14ac:dyDescent="0.2">
      <c r="A170" s="169" t="s">
        <v>172</v>
      </c>
      <c r="B170" s="169"/>
      <c r="C170" s="169"/>
      <c r="D170" s="169"/>
      <c r="E170" s="169"/>
    </row>
    <row r="171" spans="1:5" ht="15" customHeight="1" x14ac:dyDescent="0.2">
      <c r="A171" s="169"/>
      <c r="B171" s="169"/>
      <c r="C171" s="169"/>
      <c r="D171" s="169"/>
      <c r="E171" s="169"/>
    </row>
    <row r="172" spans="1:5" ht="15" customHeight="1" x14ac:dyDescent="0.2">
      <c r="A172" s="169"/>
      <c r="B172" s="169"/>
      <c r="C172" s="169"/>
      <c r="D172" s="169"/>
      <c r="E172" s="169"/>
    </row>
    <row r="173" spans="1:5" ht="15" customHeight="1" x14ac:dyDescent="0.2">
      <c r="A173" s="169"/>
      <c r="B173" s="169"/>
      <c r="C173" s="169"/>
      <c r="D173" s="169"/>
      <c r="E173" s="169"/>
    </row>
    <row r="174" spans="1:5" ht="15" customHeight="1" x14ac:dyDescent="0.2">
      <c r="A174" s="37"/>
      <c r="B174" s="146"/>
      <c r="C174" s="37"/>
      <c r="D174" s="37"/>
      <c r="E174" s="37"/>
    </row>
    <row r="175" spans="1:5" ht="15" customHeight="1" x14ac:dyDescent="0.25">
      <c r="A175" s="38" t="s">
        <v>1</v>
      </c>
      <c r="B175" s="76"/>
      <c r="C175" s="39"/>
      <c r="D175" s="39"/>
      <c r="E175" s="39"/>
    </row>
    <row r="176" spans="1:5" ht="15" customHeight="1" x14ac:dyDescent="0.2">
      <c r="A176" s="40" t="s">
        <v>37</v>
      </c>
      <c r="B176" s="76"/>
      <c r="C176" s="39"/>
      <c r="D176" s="39"/>
      <c r="E176" s="41" t="s">
        <v>38</v>
      </c>
    </row>
    <row r="177" spans="1:5" ht="15" customHeight="1" x14ac:dyDescent="0.25">
      <c r="A177" s="42"/>
      <c r="B177" s="77"/>
      <c r="C177" s="39"/>
      <c r="D177" s="39"/>
      <c r="E177" s="43"/>
    </row>
    <row r="178" spans="1:5" ht="15" customHeight="1" x14ac:dyDescent="0.2">
      <c r="B178" s="44" t="s">
        <v>39</v>
      </c>
      <c r="C178" s="44" t="s">
        <v>40</v>
      </c>
      <c r="D178" s="45" t="s">
        <v>41</v>
      </c>
      <c r="E178" s="44" t="s">
        <v>42</v>
      </c>
    </row>
    <row r="179" spans="1:5" ht="15" customHeight="1" x14ac:dyDescent="0.2">
      <c r="B179" s="47">
        <v>33052</v>
      </c>
      <c r="C179" s="48"/>
      <c r="D179" s="49" t="s">
        <v>43</v>
      </c>
      <c r="E179" s="50">
        <v>146952706</v>
      </c>
    </row>
    <row r="180" spans="1:5" ht="15" customHeight="1" x14ac:dyDescent="0.2">
      <c r="B180" s="51"/>
      <c r="C180" s="52" t="s">
        <v>44</v>
      </c>
      <c r="D180" s="53"/>
      <c r="E180" s="54">
        <f>SUM(E179:E179)</f>
        <v>146952706</v>
      </c>
    </row>
    <row r="181" spans="1:5" ht="15" customHeight="1" x14ac:dyDescent="0.25">
      <c r="A181" s="55"/>
      <c r="B181" s="153"/>
      <c r="C181" s="56"/>
      <c r="D181" s="56"/>
      <c r="E181" s="56"/>
    </row>
    <row r="182" spans="1:5" ht="15" customHeight="1" x14ac:dyDescent="0.25">
      <c r="A182" s="57" t="s">
        <v>17</v>
      </c>
      <c r="B182" s="110"/>
      <c r="C182" s="58"/>
      <c r="D182" s="58"/>
      <c r="E182" s="59"/>
    </row>
    <row r="183" spans="1:5" ht="15" customHeight="1" x14ac:dyDescent="0.2">
      <c r="A183" s="60" t="s">
        <v>37</v>
      </c>
      <c r="B183" s="110"/>
      <c r="C183" s="58"/>
      <c r="D183" s="58"/>
      <c r="E183" s="85" t="s">
        <v>38</v>
      </c>
    </row>
    <row r="184" spans="1:5" ht="15" customHeight="1" x14ac:dyDescent="0.2">
      <c r="A184" s="60"/>
      <c r="B184" s="110"/>
      <c r="C184" s="58"/>
      <c r="D184" s="58"/>
      <c r="E184" s="85"/>
    </row>
    <row r="185" spans="1:5" ht="15" customHeight="1" x14ac:dyDescent="0.2">
      <c r="A185" s="61" t="s">
        <v>45</v>
      </c>
      <c r="E185" s="62">
        <v>146952706</v>
      </c>
    </row>
    <row r="186" spans="1:5" ht="15" customHeight="1" x14ac:dyDescent="0.2"/>
    <row r="187" spans="1:5" ht="15" customHeight="1" x14ac:dyDescent="0.2"/>
    <row r="188" spans="1:5" ht="15" customHeight="1" x14ac:dyDescent="0.25">
      <c r="A188" s="36" t="s">
        <v>173</v>
      </c>
    </row>
    <row r="189" spans="1:5" ht="15" customHeight="1" x14ac:dyDescent="0.2">
      <c r="A189" s="170" t="s">
        <v>174</v>
      </c>
      <c r="B189" s="170"/>
      <c r="C189" s="170"/>
      <c r="D189" s="170"/>
      <c r="E189" s="170"/>
    </row>
    <row r="190" spans="1:5" ht="15" customHeight="1" x14ac:dyDescent="0.2">
      <c r="A190" s="170"/>
      <c r="B190" s="170"/>
      <c r="C190" s="170"/>
      <c r="D190" s="170"/>
      <c r="E190" s="170"/>
    </row>
    <row r="191" spans="1:5" ht="15" customHeight="1" x14ac:dyDescent="0.2">
      <c r="A191" s="170" t="s">
        <v>175</v>
      </c>
      <c r="B191" s="170"/>
      <c r="C191" s="170"/>
      <c r="D191" s="170"/>
      <c r="E191" s="170"/>
    </row>
    <row r="192" spans="1:5" ht="15" customHeight="1" x14ac:dyDescent="0.2">
      <c r="A192" s="170"/>
      <c r="B192" s="170"/>
      <c r="C192" s="170"/>
      <c r="D192" s="170"/>
      <c r="E192" s="170"/>
    </row>
    <row r="193" spans="1:5" ht="15" customHeight="1" x14ac:dyDescent="0.2">
      <c r="A193" s="170"/>
      <c r="B193" s="170"/>
      <c r="C193" s="170"/>
      <c r="D193" s="170"/>
      <c r="E193" s="170"/>
    </row>
    <row r="194" spans="1:5" ht="15" customHeight="1" x14ac:dyDescent="0.2">
      <c r="A194" s="170"/>
      <c r="B194" s="170"/>
      <c r="C194" s="170"/>
      <c r="D194" s="170"/>
      <c r="E194" s="170"/>
    </row>
    <row r="195" spans="1:5" ht="15" customHeight="1" x14ac:dyDescent="0.2">
      <c r="A195" s="170"/>
      <c r="B195" s="170"/>
      <c r="C195" s="170"/>
      <c r="D195" s="170"/>
      <c r="E195" s="170"/>
    </row>
    <row r="196" spans="1:5" ht="15" customHeight="1" x14ac:dyDescent="0.2">
      <c r="A196" s="170"/>
      <c r="B196" s="170"/>
      <c r="C196" s="170"/>
      <c r="D196" s="170"/>
      <c r="E196" s="170"/>
    </row>
    <row r="197" spans="1:5" ht="15" customHeight="1" x14ac:dyDescent="0.2"/>
    <row r="198" spans="1:5" ht="15" customHeight="1" x14ac:dyDescent="0.25">
      <c r="A198" s="38" t="s">
        <v>17</v>
      </c>
      <c r="B198" s="58"/>
      <c r="C198" s="58"/>
      <c r="D198" s="58"/>
      <c r="E198" s="58"/>
    </row>
    <row r="199" spans="1:5" ht="15" customHeight="1" x14ac:dyDescent="0.2">
      <c r="A199" s="40" t="s">
        <v>176</v>
      </c>
      <c r="B199" s="58"/>
      <c r="C199" s="58"/>
      <c r="D199" s="58"/>
      <c r="E199" s="85" t="s">
        <v>177</v>
      </c>
    </row>
    <row r="200" spans="1:5" ht="15" customHeight="1" x14ac:dyDescent="0.25">
      <c r="A200" s="57"/>
      <c r="B200" s="59"/>
      <c r="C200" s="58"/>
      <c r="D200" s="58"/>
      <c r="E200" s="64"/>
    </row>
    <row r="201" spans="1:5" ht="15" customHeight="1" x14ac:dyDescent="0.2">
      <c r="A201" s="99"/>
      <c r="B201" s="65"/>
      <c r="C201" s="46" t="s">
        <v>40</v>
      </c>
      <c r="D201" s="67" t="s">
        <v>52</v>
      </c>
      <c r="E201" s="86" t="s">
        <v>42</v>
      </c>
    </row>
    <row r="202" spans="1:5" ht="15" customHeight="1" x14ac:dyDescent="0.2">
      <c r="A202" s="97"/>
      <c r="B202" s="87"/>
      <c r="C202" s="80">
        <v>3639</v>
      </c>
      <c r="D202" s="123" t="s">
        <v>64</v>
      </c>
      <c r="E202" s="89">
        <v>-260000</v>
      </c>
    </row>
    <row r="203" spans="1:5" ht="15" customHeight="1" x14ac:dyDescent="0.2">
      <c r="A203" s="90"/>
      <c r="B203" s="90"/>
      <c r="C203" s="73" t="s">
        <v>44</v>
      </c>
      <c r="D203" s="74"/>
      <c r="E203" s="75">
        <f>SUM(E202:E202)</f>
        <v>-260000</v>
      </c>
    </row>
    <row r="204" spans="1:5" ht="15" customHeight="1" x14ac:dyDescent="0.2">
      <c r="A204" s="60"/>
      <c r="B204" s="59"/>
      <c r="C204" s="58"/>
      <c r="D204" s="58"/>
      <c r="E204" s="64"/>
    </row>
    <row r="205" spans="1:5" ht="15" customHeight="1" x14ac:dyDescent="0.2">
      <c r="A205" s="60"/>
      <c r="B205" s="59"/>
      <c r="C205" s="58"/>
      <c r="D205" s="58"/>
      <c r="E205" s="64"/>
    </row>
    <row r="206" spans="1:5" ht="15" customHeight="1" x14ac:dyDescent="0.2">
      <c r="A206" s="60"/>
      <c r="B206" s="59"/>
      <c r="C206" s="58"/>
      <c r="D206" s="58"/>
      <c r="E206" s="64"/>
    </row>
    <row r="207" spans="1:5" ht="15" customHeight="1" x14ac:dyDescent="0.2">
      <c r="A207" s="60"/>
      <c r="B207" s="59"/>
      <c r="C207" s="58"/>
      <c r="D207" s="58"/>
      <c r="E207" s="64"/>
    </row>
    <row r="208" spans="1:5" ht="15" customHeight="1" x14ac:dyDescent="0.2">
      <c r="A208" s="60"/>
      <c r="B208" s="59"/>
      <c r="C208" s="58"/>
      <c r="D208" s="58"/>
      <c r="E208" s="64"/>
    </row>
    <row r="209" spans="1:5" ht="15" customHeight="1" x14ac:dyDescent="0.2">
      <c r="A209" s="60"/>
      <c r="B209" s="59"/>
      <c r="C209" s="58"/>
      <c r="D209" s="58"/>
      <c r="E209" s="64"/>
    </row>
    <row r="210" spans="1:5" ht="15" customHeight="1" x14ac:dyDescent="0.25">
      <c r="A210" s="57" t="s">
        <v>17</v>
      </c>
      <c r="B210" s="58"/>
      <c r="C210" s="58"/>
      <c r="D210" s="58"/>
      <c r="E210" s="58"/>
    </row>
    <row r="211" spans="1:5" ht="15" customHeight="1" x14ac:dyDescent="0.2">
      <c r="A211" s="60" t="s">
        <v>49</v>
      </c>
      <c r="B211" s="58"/>
      <c r="C211" s="58"/>
      <c r="D211" s="58"/>
      <c r="E211" s="85" t="s">
        <v>50</v>
      </c>
    </row>
    <row r="212" spans="1:5" ht="15" customHeight="1" x14ac:dyDescent="0.25">
      <c r="A212" s="57"/>
      <c r="B212" s="59"/>
      <c r="C212" s="58"/>
      <c r="D212" s="58"/>
      <c r="E212" s="64"/>
    </row>
    <row r="213" spans="1:5" ht="15" customHeight="1" x14ac:dyDescent="0.2">
      <c r="A213" s="65"/>
      <c r="B213" s="65"/>
      <c r="C213" s="46" t="s">
        <v>40</v>
      </c>
      <c r="D213" s="67" t="s">
        <v>52</v>
      </c>
      <c r="E213" s="86" t="s">
        <v>42</v>
      </c>
    </row>
    <row r="214" spans="1:5" ht="15" customHeight="1" x14ac:dyDescent="0.2">
      <c r="A214" s="68"/>
      <c r="B214" s="87"/>
      <c r="C214" s="154">
        <v>6409</v>
      </c>
      <c r="D214" s="123" t="s">
        <v>53</v>
      </c>
      <c r="E214" s="155">
        <v>260000</v>
      </c>
    </row>
    <row r="215" spans="1:5" ht="15" customHeight="1" x14ac:dyDescent="0.2">
      <c r="A215" s="156"/>
      <c r="B215" s="145"/>
      <c r="C215" s="73" t="s">
        <v>44</v>
      </c>
      <c r="D215" s="74"/>
      <c r="E215" s="75">
        <f>SUM(E214:E214)</f>
        <v>260000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36" t="s">
        <v>178</v>
      </c>
    </row>
    <row r="219" spans="1:5" ht="15" customHeight="1" x14ac:dyDescent="0.2">
      <c r="A219" s="168" t="s">
        <v>179</v>
      </c>
      <c r="B219" s="168"/>
      <c r="C219" s="168"/>
      <c r="D219" s="168"/>
      <c r="E219" s="168"/>
    </row>
    <row r="220" spans="1:5" ht="15" customHeight="1" x14ac:dyDescent="0.2">
      <c r="A220" s="168"/>
      <c r="B220" s="168"/>
      <c r="C220" s="168"/>
      <c r="D220" s="168"/>
      <c r="E220" s="168"/>
    </row>
    <row r="221" spans="1:5" ht="15" customHeight="1" x14ac:dyDescent="0.2">
      <c r="A221" s="169" t="s">
        <v>180</v>
      </c>
      <c r="B221" s="169"/>
      <c r="C221" s="169"/>
      <c r="D221" s="169"/>
      <c r="E221" s="169"/>
    </row>
    <row r="222" spans="1:5" ht="15" customHeight="1" x14ac:dyDescent="0.2">
      <c r="A222" s="169"/>
      <c r="B222" s="169"/>
      <c r="C222" s="169"/>
      <c r="D222" s="169"/>
      <c r="E222" s="169"/>
    </row>
    <row r="223" spans="1:5" ht="15" customHeight="1" x14ac:dyDescent="0.2">
      <c r="A223" s="169"/>
      <c r="B223" s="169"/>
      <c r="C223" s="169"/>
      <c r="D223" s="169"/>
      <c r="E223" s="169"/>
    </row>
    <row r="224" spans="1:5" ht="15" customHeight="1" x14ac:dyDescent="0.2">
      <c r="A224" s="169"/>
      <c r="B224" s="169"/>
      <c r="C224" s="169"/>
      <c r="D224" s="169"/>
      <c r="E224" s="169"/>
    </row>
    <row r="225" spans="1:5" ht="15" customHeight="1" x14ac:dyDescent="0.2">
      <c r="A225" s="169"/>
      <c r="B225" s="169"/>
      <c r="C225" s="169"/>
      <c r="D225" s="169"/>
      <c r="E225" s="169"/>
    </row>
    <row r="226" spans="1:5" ht="15" customHeight="1" x14ac:dyDescent="0.2">
      <c r="A226" s="169"/>
      <c r="B226" s="169"/>
      <c r="C226" s="169"/>
      <c r="D226" s="169"/>
      <c r="E226" s="169"/>
    </row>
    <row r="227" spans="1:5" ht="15" customHeight="1" x14ac:dyDescent="0.2">
      <c r="A227" s="169"/>
      <c r="B227" s="169"/>
      <c r="C227" s="169"/>
      <c r="D227" s="169"/>
      <c r="E227" s="169"/>
    </row>
    <row r="228" spans="1:5" ht="15" customHeight="1" x14ac:dyDescent="0.2">
      <c r="A228" s="37"/>
      <c r="B228" s="37"/>
      <c r="C228" s="37"/>
      <c r="D228" s="37"/>
      <c r="E228" s="37"/>
    </row>
    <row r="229" spans="1:5" ht="15" customHeight="1" x14ac:dyDescent="0.25">
      <c r="A229" s="38" t="s">
        <v>17</v>
      </c>
      <c r="B229" s="39"/>
      <c r="C229" s="39"/>
      <c r="D229" s="59"/>
      <c r="E229" s="59"/>
    </row>
    <row r="230" spans="1:5" ht="15" customHeight="1" x14ac:dyDescent="0.2">
      <c r="A230" s="40" t="s">
        <v>176</v>
      </c>
      <c r="B230" s="58"/>
      <c r="C230" s="58"/>
      <c r="D230" s="58"/>
      <c r="E230" s="85" t="s">
        <v>181</v>
      </c>
    </row>
    <row r="231" spans="1:5" ht="15" customHeight="1" x14ac:dyDescent="0.25">
      <c r="A231" s="57"/>
      <c r="B231" s="91"/>
      <c r="C231" s="39"/>
      <c r="D231" s="42"/>
      <c r="E231" s="92"/>
    </row>
    <row r="232" spans="1:5" ht="15" customHeight="1" x14ac:dyDescent="0.2">
      <c r="A232" s="66"/>
      <c r="B232" s="66"/>
      <c r="C232" s="44" t="s">
        <v>40</v>
      </c>
      <c r="D232" s="121" t="s">
        <v>52</v>
      </c>
      <c r="E232" s="86" t="s">
        <v>42</v>
      </c>
    </row>
    <row r="233" spans="1:5" ht="15" customHeight="1" x14ac:dyDescent="0.2">
      <c r="A233" s="79"/>
      <c r="B233" s="69"/>
      <c r="C233" s="80">
        <v>3636</v>
      </c>
      <c r="D233" s="123" t="s">
        <v>63</v>
      </c>
      <c r="E233" s="50">
        <f>-220000-60500</f>
        <v>-280500</v>
      </c>
    </row>
    <row r="234" spans="1:5" ht="15" customHeight="1" x14ac:dyDescent="0.2">
      <c r="A234" s="79"/>
      <c r="B234" s="69"/>
      <c r="C234" s="80">
        <v>3636</v>
      </c>
      <c r="D234" s="123" t="s">
        <v>64</v>
      </c>
      <c r="E234" s="50">
        <f>16000+10500+34000</f>
        <v>60500</v>
      </c>
    </row>
    <row r="235" spans="1:5" ht="15" customHeight="1" x14ac:dyDescent="0.2">
      <c r="A235" s="82"/>
      <c r="B235" s="39"/>
      <c r="C235" s="52" t="s">
        <v>44</v>
      </c>
      <c r="D235" s="94"/>
      <c r="E235" s="95">
        <f>SUM(E233:E234)</f>
        <v>-220000</v>
      </c>
    </row>
    <row r="236" spans="1:5" ht="15" customHeight="1" x14ac:dyDescent="0.2"/>
    <row r="237" spans="1:5" ht="15" customHeight="1" x14ac:dyDescent="0.25">
      <c r="A237" s="57" t="s">
        <v>17</v>
      </c>
      <c r="B237" s="58"/>
      <c r="C237" s="58"/>
      <c r="D237" s="58"/>
      <c r="E237" s="58"/>
    </row>
    <row r="238" spans="1:5" ht="15" customHeight="1" x14ac:dyDescent="0.2">
      <c r="A238" s="60" t="s">
        <v>82</v>
      </c>
      <c r="E238" t="s">
        <v>83</v>
      </c>
    </row>
    <row r="239" spans="1:5" ht="15" customHeight="1" x14ac:dyDescent="0.25">
      <c r="A239" s="57"/>
      <c r="B239" s="59"/>
      <c r="C239" s="58"/>
      <c r="D239" s="58"/>
      <c r="E239" s="64"/>
    </row>
    <row r="240" spans="1:5" ht="15" customHeight="1" x14ac:dyDescent="0.2">
      <c r="A240" s="66"/>
      <c r="B240" s="66"/>
      <c r="C240" s="46" t="s">
        <v>40</v>
      </c>
      <c r="D240" s="121" t="s">
        <v>52</v>
      </c>
      <c r="E240" s="86" t="s">
        <v>42</v>
      </c>
    </row>
    <row r="241" spans="1:5" ht="15" customHeight="1" x14ac:dyDescent="0.2">
      <c r="A241" s="122"/>
      <c r="B241" s="69"/>
      <c r="C241" s="70">
        <v>3636</v>
      </c>
      <c r="D241" s="123" t="s">
        <v>63</v>
      </c>
      <c r="E241" s="89">
        <f>145000+55000+20000</f>
        <v>220000</v>
      </c>
    </row>
    <row r="242" spans="1:5" ht="15" customHeight="1" x14ac:dyDescent="0.2">
      <c r="A242" s="79"/>
      <c r="B242" s="69"/>
      <c r="C242" s="73" t="s">
        <v>44</v>
      </c>
      <c r="D242" s="74"/>
      <c r="E242" s="75">
        <f>SUM(E241:E241)</f>
        <v>220000</v>
      </c>
    </row>
    <row r="243" spans="1:5" ht="15" customHeight="1" x14ac:dyDescent="0.2"/>
    <row r="244" spans="1:5" ht="15" customHeight="1" x14ac:dyDescent="0.2"/>
    <row r="245" spans="1:5" ht="15" customHeight="1" x14ac:dyDescent="0.25">
      <c r="A245" s="36" t="s">
        <v>182</v>
      </c>
    </row>
    <row r="246" spans="1:5" ht="15" customHeight="1" x14ac:dyDescent="0.2">
      <c r="A246" s="171" t="s">
        <v>183</v>
      </c>
      <c r="B246" s="171"/>
      <c r="C246" s="171"/>
      <c r="D246" s="171"/>
      <c r="E246" s="171"/>
    </row>
    <row r="247" spans="1:5" ht="15" customHeight="1" x14ac:dyDescent="0.2">
      <c r="A247" s="171"/>
      <c r="B247" s="171"/>
      <c r="C247" s="171"/>
      <c r="D247" s="171"/>
      <c r="E247" s="171"/>
    </row>
    <row r="248" spans="1:5" ht="15" customHeight="1" x14ac:dyDescent="0.2">
      <c r="A248" s="169" t="s">
        <v>184</v>
      </c>
      <c r="B248" s="169"/>
      <c r="C248" s="169"/>
      <c r="D248" s="169"/>
      <c r="E248" s="169"/>
    </row>
    <row r="249" spans="1:5" ht="15" customHeight="1" x14ac:dyDescent="0.2">
      <c r="A249" s="169"/>
      <c r="B249" s="169"/>
      <c r="C249" s="169"/>
      <c r="D249" s="169"/>
      <c r="E249" s="169"/>
    </row>
    <row r="250" spans="1:5" ht="15" customHeight="1" x14ac:dyDescent="0.2">
      <c r="A250" s="169"/>
      <c r="B250" s="169"/>
      <c r="C250" s="169"/>
      <c r="D250" s="169"/>
      <c r="E250" s="169"/>
    </row>
    <row r="251" spans="1:5" ht="15" customHeight="1" x14ac:dyDescent="0.2">
      <c r="A251" s="169"/>
      <c r="B251" s="169"/>
      <c r="C251" s="169"/>
      <c r="D251" s="169"/>
      <c r="E251" s="169"/>
    </row>
    <row r="252" spans="1:5" ht="15" customHeight="1" x14ac:dyDescent="0.2">
      <c r="A252" s="58"/>
      <c r="B252" s="99"/>
      <c r="C252" s="128"/>
      <c r="D252" s="58"/>
      <c r="E252" s="157"/>
    </row>
    <row r="253" spans="1:5" ht="15" customHeight="1" x14ac:dyDescent="0.25">
      <c r="A253" s="57" t="s">
        <v>17</v>
      </c>
      <c r="B253" s="110"/>
      <c r="C253" s="58"/>
      <c r="D253" s="58"/>
      <c r="E253" s="59"/>
    </row>
    <row r="254" spans="1:5" ht="15" customHeight="1" x14ac:dyDescent="0.2">
      <c r="A254" s="60" t="s">
        <v>82</v>
      </c>
      <c r="B254" s="110"/>
      <c r="C254" s="58"/>
      <c r="D254" s="58"/>
      <c r="E254" s="85" t="s">
        <v>83</v>
      </c>
    </row>
    <row r="255" spans="1:5" ht="15" customHeight="1" x14ac:dyDescent="0.2">
      <c r="A255" s="60"/>
      <c r="B255" s="158"/>
      <c r="C255" s="58"/>
      <c r="D255" s="58"/>
      <c r="E255" s="64"/>
    </row>
    <row r="256" spans="1:5" ht="15" customHeight="1" x14ac:dyDescent="0.2">
      <c r="A256" s="65"/>
      <c r="B256" s="65"/>
      <c r="C256" s="46" t="s">
        <v>40</v>
      </c>
      <c r="D256" s="67" t="s">
        <v>52</v>
      </c>
      <c r="E256" s="44" t="s">
        <v>42</v>
      </c>
    </row>
    <row r="257" spans="1:5" ht="15" customHeight="1" x14ac:dyDescent="0.2">
      <c r="A257" s="159"/>
      <c r="B257" s="159"/>
      <c r="C257" s="80">
        <v>6172</v>
      </c>
      <c r="D257" s="123" t="s">
        <v>64</v>
      </c>
      <c r="E257" s="89">
        <v>-11500</v>
      </c>
    </row>
    <row r="258" spans="1:5" ht="15" customHeight="1" x14ac:dyDescent="0.2">
      <c r="A258" s="159"/>
      <c r="B258" s="159"/>
      <c r="C258" s="80"/>
      <c r="D258" s="123" t="s">
        <v>129</v>
      </c>
      <c r="E258" s="89">
        <v>11500</v>
      </c>
    </row>
    <row r="259" spans="1:5" ht="15" customHeight="1" x14ac:dyDescent="0.2">
      <c r="A259" s="79"/>
      <c r="B259" s="79"/>
      <c r="C259" s="73" t="s">
        <v>44</v>
      </c>
      <c r="D259" s="74"/>
      <c r="E259" s="75">
        <f>SUM(E257:E258)</f>
        <v>0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36" t="s">
        <v>185</v>
      </c>
    </row>
    <row r="263" spans="1:5" ht="15" customHeight="1" x14ac:dyDescent="0.2">
      <c r="A263" s="171" t="s">
        <v>183</v>
      </c>
      <c r="B263" s="171"/>
      <c r="C263" s="171"/>
      <c r="D263" s="171"/>
      <c r="E263" s="171"/>
    </row>
    <row r="264" spans="1:5" ht="15" customHeight="1" x14ac:dyDescent="0.2">
      <c r="A264" s="171"/>
      <c r="B264" s="171"/>
      <c r="C264" s="171"/>
      <c r="D264" s="171"/>
      <c r="E264" s="171"/>
    </row>
    <row r="265" spans="1:5" ht="15" customHeight="1" x14ac:dyDescent="0.2">
      <c r="A265" s="169" t="s">
        <v>186</v>
      </c>
      <c r="B265" s="169"/>
      <c r="C265" s="169"/>
      <c r="D265" s="169"/>
      <c r="E265" s="169"/>
    </row>
    <row r="266" spans="1:5" ht="15" customHeight="1" x14ac:dyDescent="0.2">
      <c r="A266" s="169"/>
      <c r="B266" s="169"/>
      <c r="C266" s="169"/>
      <c r="D266" s="169"/>
      <c r="E266" s="169"/>
    </row>
    <row r="267" spans="1:5" ht="15" customHeight="1" x14ac:dyDescent="0.2">
      <c r="A267" s="169"/>
      <c r="B267" s="169"/>
      <c r="C267" s="169"/>
      <c r="D267" s="169"/>
      <c r="E267" s="169"/>
    </row>
    <row r="268" spans="1:5" ht="15" customHeight="1" x14ac:dyDescent="0.2">
      <c r="A268" s="169"/>
      <c r="B268" s="169"/>
      <c r="C268" s="169"/>
      <c r="D268" s="169"/>
      <c r="E268" s="169"/>
    </row>
    <row r="269" spans="1:5" ht="15" customHeight="1" x14ac:dyDescent="0.2">
      <c r="A269" s="169"/>
      <c r="B269" s="169"/>
      <c r="C269" s="169"/>
      <c r="D269" s="169"/>
      <c r="E269" s="169"/>
    </row>
    <row r="270" spans="1:5" ht="15" customHeight="1" x14ac:dyDescent="0.2"/>
    <row r="271" spans="1:5" ht="15" customHeight="1" x14ac:dyDescent="0.25">
      <c r="A271" s="57" t="s">
        <v>17</v>
      </c>
      <c r="B271" s="58"/>
      <c r="C271" s="58"/>
      <c r="D271" s="58"/>
      <c r="E271" s="58"/>
    </row>
    <row r="272" spans="1:5" ht="15" customHeight="1" x14ac:dyDescent="0.2">
      <c r="A272" s="60" t="s">
        <v>22</v>
      </c>
      <c r="B272" s="58"/>
      <c r="C272" s="58"/>
      <c r="D272" s="58"/>
      <c r="E272" s="85" t="s">
        <v>187</v>
      </c>
    </row>
    <row r="273" spans="1:5" ht="15" customHeight="1" x14ac:dyDescent="0.25">
      <c r="A273" s="57"/>
      <c r="B273" s="59"/>
      <c r="C273" s="58"/>
      <c r="D273" s="58"/>
      <c r="E273" s="64"/>
    </row>
    <row r="274" spans="1:5" ht="15" customHeight="1" x14ac:dyDescent="0.2">
      <c r="A274" s="69"/>
      <c r="B274" s="65"/>
      <c r="C274" s="46" t="s">
        <v>40</v>
      </c>
      <c r="D274" s="121" t="s">
        <v>52</v>
      </c>
      <c r="E274" s="44" t="s">
        <v>42</v>
      </c>
    </row>
    <row r="275" spans="1:5" ht="15" customHeight="1" x14ac:dyDescent="0.2">
      <c r="A275" s="69"/>
      <c r="B275" s="87"/>
      <c r="C275" s="80">
        <v>6172</v>
      </c>
      <c r="D275" s="123" t="s">
        <v>89</v>
      </c>
      <c r="E275" s="160">
        <f>-189000-20000</f>
        <v>-209000</v>
      </c>
    </row>
    <row r="276" spans="1:5" ht="15" customHeight="1" x14ac:dyDescent="0.2">
      <c r="A276" s="69"/>
      <c r="B276" s="87"/>
      <c r="C276" s="80">
        <v>6172</v>
      </c>
      <c r="D276" s="123" t="s">
        <v>64</v>
      </c>
      <c r="E276" s="160">
        <v>189000</v>
      </c>
    </row>
    <row r="277" spans="1:5" ht="15" customHeight="1" x14ac:dyDescent="0.2">
      <c r="A277" s="69"/>
      <c r="B277" s="87"/>
      <c r="C277" s="80">
        <v>6172</v>
      </c>
      <c r="D277" s="123" t="s">
        <v>63</v>
      </c>
      <c r="E277" s="160">
        <v>20000</v>
      </c>
    </row>
    <row r="278" spans="1:5" ht="15" customHeight="1" x14ac:dyDescent="0.2">
      <c r="A278" s="58"/>
      <c r="B278" s="145"/>
      <c r="C278" s="73" t="s">
        <v>44</v>
      </c>
      <c r="D278" s="74"/>
      <c r="E278" s="75">
        <f>SUM(E275:E277)</f>
        <v>0</v>
      </c>
    </row>
    <row r="279" spans="1:5" ht="15" customHeight="1" x14ac:dyDescent="0.2"/>
    <row r="280" spans="1:5" ht="15" customHeight="1" x14ac:dyDescent="0.2"/>
    <row r="281" spans="1:5" ht="15" customHeight="1" x14ac:dyDescent="0.25">
      <c r="A281" s="36" t="s">
        <v>188</v>
      </c>
    </row>
    <row r="282" spans="1:5" ht="15" customHeight="1" x14ac:dyDescent="0.2">
      <c r="A282" s="171" t="s">
        <v>72</v>
      </c>
      <c r="B282" s="171"/>
      <c r="C282" s="171"/>
      <c r="D282" s="171"/>
      <c r="E282" s="171"/>
    </row>
    <row r="283" spans="1:5" ht="15" customHeight="1" x14ac:dyDescent="0.2">
      <c r="A283" s="171"/>
      <c r="B283" s="171"/>
      <c r="C283" s="171"/>
      <c r="D283" s="171"/>
      <c r="E283" s="171"/>
    </row>
    <row r="284" spans="1:5" ht="15" customHeight="1" x14ac:dyDescent="0.2">
      <c r="A284" s="170" t="s">
        <v>189</v>
      </c>
      <c r="B284" s="170"/>
      <c r="C284" s="170"/>
      <c r="D284" s="170"/>
      <c r="E284" s="170"/>
    </row>
    <row r="285" spans="1:5" ht="15" customHeight="1" x14ac:dyDescent="0.2">
      <c r="A285" s="170"/>
      <c r="B285" s="170"/>
      <c r="C285" s="170"/>
      <c r="D285" s="170"/>
      <c r="E285" s="170"/>
    </row>
    <row r="286" spans="1:5" ht="15" customHeight="1" x14ac:dyDescent="0.2">
      <c r="A286" s="170"/>
      <c r="B286" s="170"/>
      <c r="C286" s="170"/>
      <c r="D286" s="170"/>
      <c r="E286" s="170"/>
    </row>
    <row r="287" spans="1:5" ht="15" customHeight="1" x14ac:dyDescent="0.2">
      <c r="A287" s="170"/>
      <c r="B287" s="170"/>
      <c r="C287" s="170"/>
      <c r="D287" s="170"/>
      <c r="E287" s="170"/>
    </row>
    <row r="288" spans="1:5" ht="15" customHeight="1" x14ac:dyDescent="0.2">
      <c r="A288" s="170"/>
      <c r="B288" s="170"/>
      <c r="C288" s="170"/>
      <c r="D288" s="170"/>
      <c r="E288" s="170"/>
    </row>
    <row r="289" spans="1:5" ht="15" customHeight="1" x14ac:dyDescent="0.2">
      <c r="A289" s="170"/>
      <c r="B289" s="170"/>
      <c r="C289" s="170"/>
      <c r="D289" s="170"/>
      <c r="E289" s="170"/>
    </row>
    <row r="290" spans="1:5" ht="15" customHeight="1" x14ac:dyDescent="0.2">
      <c r="A290" s="170"/>
      <c r="B290" s="170"/>
      <c r="C290" s="170"/>
      <c r="D290" s="170"/>
      <c r="E290" s="170"/>
    </row>
    <row r="291" spans="1:5" ht="15" customHeight="1" x14ac:dyDescent="0.2">
      <c r="A291" s="170"/>
      <c r="B291" s="170"/>
      <c r="C291" s="170"/>
      <c r="D291" s="170"/>
      <c r="E291" s="170"/>
    </row>
    <row r="292" spans="1:5" ht="15" customHeight="1" x14ac:dyDescent="0.2">
      <c r="A292" s="101"/>
      <c r="B292" s="101"/>
      <c r="C292" s="101"/>
      <c r="D292" s="101"/>
      <c r="E292" s="101"/>
    </row>
    <row r="293" spans="1:5" ht="15" customHeight="1" x14ac:dyDescent="0.25">
      <c r="A293" s="57" t="s">
        <v>17</v>
      </c>
      <c r="B293" s="58"/>
      <c r="C293" s="58"/>
      <c r="D293" s="58"/>
      <c r="E293" s="58"/>
    </row>
    <row r="294" spans="1:5" ht="15" customHeight="1" x14ac:dyDescent="0.2">
      <c r="A294" s="60" t="s">
        <v>37</v>
      </c>
      <c r="B294" s="58"/>
      <c r="C294" s="58"/>
      <c r="D294" s="58"/>
      <c r="E294" s="85" t="s">
        <v>38</v>
      </c>
    </row>
    <row r="295" spans="1:5" ht="15" customHeight="1" x14ac:dyDescent="0.2">
      <c r="A295" s="102"/>
      <c r="B295" s="103"/>
      <c r="C295" s="58"/>
      <c r="D295" s="58"/>
      <c r="E295" s="64"/>
    </row>
    <row r="296" spans="1:5" ht="15" customHeight="1" x14ac:dyDescent="0.2">
      <c r="A296" s="65"/>
      <c r="B296" s="65"/>
      <c r="C296" s="46" t="s">
        <v>40</v>
      </c>
      <c r="D296" s="67" t="s">
        <v>52</v>
      </c>
      <c r="E296" s="86" t="s">
        <v>42</v>
      </c>
    </row>
    <row r="297" spans="1:5" ht="15" customHeight="1" x14ac:dyDescent="0.2">
      <c r="A297" s="68"/>
      <c r="B297" s="104"/>
      <c r="C297" s="70">
        <v>3269</v>
      </c>
      <c r="D297" s="88" t="s">
        <v>64</v>
      </c>
      <c r="E297" s="72">
        <v>-150000</v>
      </c>
    </row>
    <row r="298" spans="1:5" ht="15" customHeight="1" x14ac:dyDescent="0.2">
      <c r="A298" s="106"/>
      <c r="B298" s="104"/>
      <c r="C298" s="73" t="s">
        <v>44</v>
      </c>
      <c r="D298" s="74"/>
      <c r="E298" s="75">
        <f>SUM(E297:E297)</f>
        <v>-150000</v>
      </c>
    </row>
    <row r="299" spans="1:5" ht="15" customHeight="1" x14ac:dyDescent="0.2"/>
    <row r="300" spans="1:5" ht="15" customHeight="1" x14ac:dyDescent="0.25">
      <c r="A300" s="57" t="s">
        <v>17</v>
      </c>
      <c r="B300" s="58"/>
      <c r="C300" s="58"/>
      <c r="D300" s="58"/>
      <c r="E300" s="58"/>
    </row>
    <row r="301" spans="1:5" ht="15" customHeight="1" x14ac:dyDescent="0.2">
      <c r="A301" s="60" t="s">
        <v>37</v>
      </c>
      <c r="B301" s="58"/>
      <c r="C301" s="58"/>
      <c r="D301" s="58"/>
      <c r="E301" s="85" t="s">
        <v>38</v>
      </c>
    </row>
    <row r="302" spans="1:5" ht="15" customHeight="1" x14ac:dyDescent="0.2">
      <c r="A302" s="102"/>
      <c r="B302" s="103"/>
      <c r="C302" s="58"/>
      <c r="D302" s="58"/>
      <c r="E302" s="64"/>
    </row>
    <row r="303" spans="1:5" ht="15" customHeight="1" x14ac:dyDescent="0.2">
      <c r="A303" s="65"/>
      <c r="B303" s="46" t="s">
        <v>39</v>
      </c>
      <c r="C303" s="46" t="s">
        <v>40</v>
      </c>
      <c r="D303" s="67" t="s">
        <v>41</v>
      </c>
      <c r="E303" s="86" t="s">
        <v>42</v>
      </c>
    </row>
    <row r="304" spans="1:5" ht="15" customHeight="1" x14ac:dyDescent="0.2">
      <c r="A304" s="68"/>
      <c r="B304" s="107">
        <v>16</v>
      </c>
      <c r="C304" s="70"/>
      <c r="D304" s="108" t="s">
        <v>74</v>
      </c>
      <c r="E304" s="72">
        <v>150000</v>
      </c>
    </row>
    <row r="305" spans="1:5" ht="15" customHeight="1" x14ac:dyDescent="0.2">
      <c r="A305" s="106"/>
      <c r="B305" s="107"/>
      <c r="C305" s="73" t="s">
        <v>44</v>
      </c>
      <c r="D305" s="74"/>
      <c r="E305" s="75">
        <f>SUM(E304:E304)</f>
        <v>150000</v>
      </c>
    </row>
    <row r="306" spans="1:5" ht="15" customHeight="1" x14ac:dyDescent="0.2"/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6" t="s">
        <v>190</v>
      </c>
    </row>
    <row r="315" spans="1:5" ht="15" customHeight="1" x14ac:dyDescent="0.2">
      <c r="A315" s="171" t="s">
        <v>72</v>
      </c>
      <c r="B315" s="171"/>
      <c r="C315" s="171"/>
      <c r="D315" s="171"/>
      <c r="E315" s="171"/>
    </row>
    <row r="316" spans="1:5" ht="15" customHeight="1" x14ac:dyDescent="0.2">
      <c r="A316" s="171"/>
      <c r="B316" s="171"/>
      <c r="C316" s="171"/>
      <c r="D316" s="171"/>
      <c r="E316" s="171"/>
    </row>
    <row r="317" spans="1:5" ht="15" customHeight="1" x14ac:dyDescent="0.2">
      <c r="A317" s="170" t="s">
        <v>191</v>
      </c>
      <c r="B317" s="170"/>
      <c r="C317" s="170"/>
      <c r="D317" s="170"/>
      <c r="E317" s="170"/>
    </row>
    <row r="318" spans="1:5" ht="15" customHeight="1" x14ac:dyDescent="0.2">
      <c r="A318" s="170"/>
      <c r="B318" s="170"/>
      <c r="C318" s="170"/>
      <c r="D318" s="170"/>
      <c r="E318" s="170"/>
    </row>
    <row r="319" spans="1:5" ht="15" customHeight="1" x14ac:dyDescent="0.2">
      <c r="A319" s="170"/>
      <c r="B319" s="170"/>
      <c r="C319" s="170"/>
      <c r="D319" s="170"/>
      <c r="E319" s="170"/>
    </row>
    <row r="320" spans="1:5" ht="15" customHeight="1" x14ac:dyDescent="0.2">
      <c r="A320" s="170"/>
      <c r="B320" s="170"/>
      <c r="C320" s="170"/>
      <c r="D320" s="170"/>
      <c r="E320" s="170"/>
    </row>
    <row r="321" spans="1:5" ht="15" customHeight="1" x14ac:dyDescent="0.2">
      <c r="A321" s="170"/>
      <c r="B321" s="170"/>
      <c r="C321" s="170"/>
      <c r="D321" s="170"/>
      <c r="E321" s="170"/>
    </row>
    <row r="322" spans="1:5" ht="15" customHeight="1" x14ac:dyDescent="0.2">
      <c r="A322" s="101"/>
      <c r="B322" s="101"/>
      <c r="C322" s="101"/>
      <c r="D322" s="101"/>
      <c r="E322" s="101"/>
    </row>
    <row r="323" spans="1:5" ht="15" customHeight="1" x14ac:dyDescent="0.25">
      <c r="A323" s="57" t="s">
        <v>17</v>
      </c>
      <c r="B323" s="58"/>
      <c r="C323" s="58"/>
      <c r="D323" s="58"/>
      <c r="E323" s="58"/>
    </row>
    <row r="324" spans="1:5" ht="15" customHeight="1" x14ac:dyDescent="0.2">
      <c r="A324" s="60" t="s">
        <v>37</v>
      </c>
      <c r="B324" s="58"/>
      <c r="C324" s="58"/>
      <c r="D324" s="58"/>
      <c r="E324" s="85" t="s">
        <v>38</v>
      </c>
    </row>
    <row r="325" spans="1:5" ht="15" customHeight="1" x14ac:dyDescent="0.2">
      <c r="A325" s="102"/>
      <c r="B325" s="103"/>
      <c r="C325" s="58"/>
      <c r="D325" s="58"/>
      <c r="E325" s="64"/>
    </row>
    <row r="326" spans="1:5" ht="15" customHeight="1" x14ac:dyDescent="0.2">
      <c r="A326" s="65"/>
      <c r="B326" s="65"/>
      <c r="C326" s="46" t="s">
        <v>40</v>
      </c>
      <c r="D326" s="67" t="s">
        <v>52</v>
      </c>
      <c r="E326" s="86" t="s">
        <v>42</v>
      </c>
    </row>
    <row r="327" spans="1:5" ht="15" customHeight="1" x14ac:dyDescent="0.2">
      <c r="A327" s="68"/>
      <c r="B327" s="104"/>
      <c r="C327" s="70">
        <v>3269</v>
      </c>
      <c r="D327" s="88" t="s">
        <v>64</v>
      </c>
      <c r="E327" s="72">
        <v>-20200</v>
      </c>
    </row>
    <row r="328" spans="1:5" ht="15" customHeight="1" x14ac:dyDescent="0.2">
      <c r="A328" s="106"/>
      <c r="B328" s="104"/>
      <c r="C328" s="73" t="s">
        <v>44</v>
      </c>
      <c r="D328" s="74"/>
      <c r="E328" s="75">
        <f>SUM(E327:E327)</f>
        <v>-20200</v>
      </c>
    </row>
    <row r="329" spans="1:5" ht="15" customHeight="1" x14ac:dyDescent="0.2"/>
    <row r="330" spans="1:5" ht="15" customHeight="1" x14ac:dyDescent="0.25">
      <c r="A330" s="57" t="s">
        <v>17</v>
      </c>
      <c r="B330" s="58"/>
      <c r="C330" s="58"/>
      <c r="D330" s="58"/>
      <c r="E330" s="58"/>
    </row>
    <row r="331" spans="1:5" ht="15" customHeight="1" x14ac:dyDescent="0.2">
      <c r="A331" s="60" t="s">
        <v>37</v>
      </c>
      <c r="B331" s="58"/>
      <c r="C331" s="58"/>
      <c r="D331" s="58"/>
      <c r="E331" s="85" t="s">
        <v>38</v>
      </c>
    </row>
    <row r="332" spans="1:5" ht="15" customHeight="1" x14ac:dyDescent="0.2">
      <c r="A332" s="102"/>
      <c r="B332" s="103"/>
      <c r="C332" s="58"/>
      <c r="D332" s="58"/>
      <c r="E332" s="64"/>
    </row>
    <row r="333" spans="1:5" ht="15" customHeight="1" x14ac:dyDescent="0.2">
      <c r="A333" s="65"/>
      <c r="B333" s="46" t="s">
        <v>39</v>
      </c>
      <c r="C333" s="46" t="s">
        <v>40</v>
      </c>
      <c r="D333" s="67" t="s">
        <v>41</v>
      </c>
      <c r="E333" s="86" t="s">
        <v>42</v>
      </c>
    </row>
    <row r="334" spans="1:5" ht="15" customHeight="1" x14ac:dyDescent="0.2">
      <c r="A334" s="68"/>
      <c r="B334" s="107">
        <v>16</v>
      </c>
      <c r="C334" s="70"/>
      <c r="D334" s="108" t="s">
        <v>74</v>
      </c>
      <c r="E334" s="72">
        <v>20200</v>
      </c>
    </row>
    <row r="335" spans="1:5" ht="15" customHeight="1" x14ac:dyDescent="0.2">
      <c r="A335" s="106"/>
      <c r="B335" s="107"/>
      <c r="C335" s="73" t="s">
        <v>44</v>
      </c>
      <c r="D335" s="74"/>
      <c r="E335" s="75">
        <f>SUM(E334:E334)</f>
        <v>20200</v>
      </c>
    </row>
    <row r="336" spans="1:5" ht="15" customHeight="1" x14ac:dyDescent="0.2"/>
    <row r="337" spans="1:5" ht="15" customHeight="1" x14ac:dyDescent="0.2"/>
    <row r="338" spans="1:5" ht="15" customHeight="1" x14ac:dyDescent="0.25">
      <c r="A338" s="36" t="s">
        <v>192</v>
      </c>
    </row>
    <row r="339" spans="1:5" ht="15" customHeight="1" x14ac:dyDescent="0.2">
      <c r="A339" s="171" t="s">
        <v>107</v>
      </c>
      <c r="B339" s="171"/>
      <c r="C339" s="171"/>
      <c r="D339" s="171"/>
      <c r="E339" s="171"/>
    </row>
    <row r="340" spans="1:5" ht="15" customHeight="1" x14ac:dyDescent="0.2">
      <c r="A340" s="171"/>
      <c r="B340" s="171"/>
      <c r="C340" s="171"/>
      <c r="D340" s="171"/>
      <c r="E340" s="171"/>
    </row>
    <row r="341" spans="1:5" ht="15" customHeight="1" x14ac:dyDescent="0.2">
      <c r="A341" s="169" t="s">
        <v>193</v>
      </c>
      <c r="B341" s="169"/>
      <c r="C341" s="169"/>
      <c r="D341" s="169"/>
      <c r="E341" s="169"/>
    </row>
    <row r="342" spans="1:5" ht="15" customHeight="1" x14ac:dyDescent="0.2">
      <c r="A342" s="169"/>
      <c r="B342" s="169"/>
      <c r="C342" s="169"/>
      <c r="D342" s="169"/>
      <c r="E342" s="169"/>
    </row>
    <row r="343" spans="1:5" ht="15" customHeight="1" x14ac:dyDescent="0.2">
      <c r="A343" s="169"/>
      <c r="B343" s="169"/>
      <c r="C343" s="169"/>
      <c r="D343" s="169"/>
      <c r="E343" s="169"/>
    </row>
    <row r="344" spans="1:5" ht="15" customHeight="1" x14ac:dyDescent="0.2">
      <c r="A344" s="169"/>
      <c r="B344" s="169"/>
      <c r="C344" s="169"/>
      <c r="D344" s="169"/>
      <c r="E344" s="169"/>
    </row>
    <row r="345" spans="1:5" ht="15" customHeight="1" x14ac:dyDescent="0.2">
      <c r="A345" s="169"/>
      <c r="B345" s="169"/>
      <c r="C345" s="169"/>
      <c r="D345" s="169"/>
      <c r="E345" s="169"/>
    </row>
    <row r="346" spans="1:5" ht="15" customHeight="1" x14ac:dyDescent="0.2"/>
    <row r="347" spans="1:5" ht="15" customHeight="1" x14ac:dyDescent="0.25">
      <c r="A347" s="57" t="s">
        <v>17</v>
      </c>
      <c r="B347" s="58"/>
      <c r="C347" s="58"/>
      <c r="D347" s="58"/>
      <c r="E347" s="58"/>
    </row>
    <row r="348" spans="1:5" ht="15" customHeight="1" x14ac:dyDescent="0.2">
      <c r="A348" s="60" t="s">
        <v>109</v>
      </c>
      <c r="B348" s="58"/>
      <c r="C348" s="58"/>
      <c r="D348" s="58"/>
      <c r="E348" s="85" t="s">
        <v>110</v>
      </c>
    </row>
    <row r="349" spans="1:5" ht="15" customHeight="1" x14ac:dyDescent="0.2">
      <c r="A349" s="102"/>
      <c r="B349" s="103"/>
      <c r="C349" s="58"/>
      <c r="D349" s="58"/>
      <c r="E349" s="64"/>
    </row>
    <row r="350" spans="1:5" ht="15" customHeight="1" x14ac:dyDescent="0.2">
      <c r="A350" s="65"/>
      <c r="B350" s="46" t="s">
        <v>111</v>
      </c>
      <c r="C350" s="46" t="s">
        <v>40</v>
      </c>
      <c r="D350" s="67" t="s">
        <v>52</v>
      </c>
      <c r="E350" s="44" t="s">
        <v>42</v>
      </c>
    </row>
    <row r="351" spans="1:5" ht="15" customHeight="1" x14ac:dyDescent="0.2">
      <c r="A351" s="97"/>
      <c r="B351" s="107">
        <v>12</v>
      </c>
      <c r="C351" s="80"/>
      <c r="D351" s="144" t="s">
        <v>129</v>
      </c>
      <c r="E351" s="72">
        <v>-145500</v>
      </c>
    </row>
    <row r="352" spans="1:5" ht="15" customHeight="1" x14ac:dyDescent="0.2">
      <c r="A352" s="97"/>
      <c r="B352" s="107">
        <v>12</v>
      </c>
      <c r="C352" s="80"/>
      <c r="D352" s="123" t="s">
        <v>64</v>
      </c>
      <c r="E352" s="72">
        <v>142500</v>
      </c>
    </row>
    <row r="353" spans="1:5" ht="15" customHeight="1" x14ac:dyDescent="0.2">
      <c r="A353" s="97"/>
      <c r="B353" s="107">
        <v>10</v>
      </c>
      <c r="C353" s="80"/>
      <c r="D353" s="144" t="s">
        <v>129</v>
      </c>
      <c r="E353" s="72">
        <v>3000</v>
      </c>
    </row>
    <row r="354" spans="1:5" ht="15" customHeight="1" x14ac:dyDescent="0.2">
      <c r="A354" s="68"/>
      <c r="B354" s="107"/>
      <c r="C354" s="73" t="s">
        <v>44</v>
      </c>
      <c r="D354" s="74"/>
      <c r="E354" s="75">
        <f>SUM(E351:E353)</f>
        <v>0</v>
      </c>
    </row>
    <row r="355" spans="1:5" ht="15" customHeight="1" x14ac:dyDescent="0.2"/>
    <row r="356" spans="1:5" ht="15" customHeight="1" x14ac:dyDescent="0.2"/>
    <row r="357" spans="1:5" ht="15" customHeight="1" x14ac:dyDescent="0.25">
      <c r="A357" s="36" t="s">
        <v>194</v>
      </c>
    </row>
    <row r="358" spans="1:5" ht="15" customHeight="1" x14ac:dyDescent="0.2">
      <c r="A358" s="171" t="s">
        <v>195</v>
      </c>
      <c r="B358" s="171"/>
      <c r="C358" s="171"/>
      <c r="D358" s="171"/>
      <c r="E358" s="171"/>
    </row>
    <row r="359" spans="1:5" ht="15" customHeight="1" x14ac:dyDescent="0.2">
      <c r="A359" s="171"/>
      <c r="B359" s="171"/>
      <c r="C359" s="171"/>
      <c r="D359" s="171"/>
      <c r="E359" s="171"/>
    </row>
    <row r="360" spans="1:5" ht="15" customHeight="1" x14ac:dyDescent="0.2">
      <c r="A360" s="169" t="s">
        <v>196</v>
      </c>
      <c r="B360" s="169"/>
      <c r="C360" s="169"/>
      <c r="D360" s="169"/>
      <c r="E360" s="169"/>
    </row>
    <row r="361" spans="1:5" ht="15" customHeight="1" x14ac:dyDescent="0.2">
      <c r="A361" s="169"/>
      <c r="B361" s="169"/>
      <c r="C361" s="169"/>
      <c r="D361" s="169"/>
      <c r="E361" s="169"/>
    </row>
    <row r="362" spans="1:5" ht="15" customHeight="1" x14ac:dyDescent="0.2">
      <c r="A362" s="169"/>
      <c r="B362" s="169"/>
      <c r="C362" s="169"/>
      <c r="D362" s="169"/>
      <c r="E362" s="169"/>
    </row>
    <row r="363" spans="1:5" ht="15" customHeight="1" x14ac:dyDescent="0.2">
      <c r="A363" s="169"/>
      <c r="B363" s="169"/>
      <c r="C363" s="169"/>
      <c r="D363" s="169"/>
      <c r="E363" s="169"/>
    </row>
    <row r="364" spans="1:5" ht="15" customHeight="1" x14ac:dyDescent="0.2">
      <c r="A364" s="169"/>
      <c r="B364" s="169"/>
      <c r="C364" s="169"/>
      <c r="D364" s="169"/>
      <c r="E364" s="169"/>
    </row>
    <row r="365" spans="1:5" ht="15" customHeight="1" x14ac:dyDescent="0.2"/>
    <row r="366" spans="1:5" ht="15" customHeight="1" x14ac:dyDescent="0.25">
      <c r="A366" s="57" t="s">
        <v>17</v>
      </c>
    </row>
    <row r="367" spans="1:5" ht="15" customHeight="1" x14ac:dyDescent="0.2">
      <c r="A367" s="60" t="s">
        <v>197</v>
      </c>
      <c r="B367" s="110"/>
      <c r="C367" s="58"/>
      <c r="D367" s="58"/>
      <c r="E367" s="85" t="s">
        <v>198</v>
      </c>
    </row>
    <row r="368" spans="1:5" ht="15" customHeight="1" x14ac:dyDescent="0.2">
      <c r="A368" s="60"/>
      <c r="B368" s="59"/>
      <c r="C368" s="58"/>
      <c r="D368" s="58"/>
      <c r="E368" s="64"/>
    </row>
    <row r="369" spans="1:5" ht="15" customHeight="1" x14ac:dyDescent="0.2">
      <c r="A369" s="65"/>
      <c r="B369" s="65"/>
      <c r="C369" s="46" t="s">
        <v>40</v>
      </c>
      <c r="D369" s="121" t="s">
        <v>52</v>
      </c>
      <c r="E369" s="44" t="s">
        <v>42</v>
      </c>
    </row>
    <row r="370" spans="1:5" ht="15" customHeight="1" x14ac:dyDescent="0.2">
      <c r="A370" s="68"/>
      <c r="B370" s="87"/>
      <c r="C370" s="70">
        <v>2143</v>
      </c>
      <c r="D370" s="88" t="s">
        <v>64</v>
      </c>
      <c r="E370" s="89">
        <v>-784054</v>
      </c>
    </row>
    <row r="371" spans="1:5" ht="15" customHeight="1" x14ac:dyDescent="0.2">
      <c r="A371" s="68"/>
      <c r="B371" s="87"/>
      <c r="C371" s="70">
        <v>2143</v>
      </c>
      <c r="D371" s="88" t="s">
        <v>64</v>
      </c>
      <c r="E371" s="89">
        <v>384054</v>
      </c>
    </row>
    <row r="372" spans="1:5" ht="15" customHeight="1" x14ac:dyDescent="0.2">
      <c r="A372" s="68"/>
      <c r="B372" s="87"/>
      <c r="C372" s="70">
        <v>2143</v>
      </c>
      <c r="D372" s="144" t="s">
        <v>129</v>
      </c>
      <c r="E372" s="89">
        <v>400000</v>
      </c>
    </row>
    <row r="373" spans="1:5" ht="15" customHeight="1" x14ac:dyDescent="0.2">
      <c r="A373" s="90"/>
      <c r="B373" s="90"/>
      <c r="C373" s="73" t="s">
        <v>44</v>
      </c>
      <c r="D373" s="105"/>
      <c r="E373" s="75">
        <f>SUM(E370:E372)</f>
        <v>0</v>
      </c>
    </row>
    <row r="374" spans="1:5" ht="15" customHeight="1" x14ac:dyDescent="0.2"/>
    <row r="375" spans="1:5" ht="15" customHeight="1" x14ac:dyDescent="0.2"/>
    <row r="376" spans="1:5" ht="15" customHeight="1" x14ac:dyDescent="0.25">
      <c r="A376" s="36" t="s">
        <v>199</v>
      </c>
    </row>
    <row r="377" spans="1:5" ht="15" customHeight="1" x14ac:dyDescent="0.2">
      <c r="A377" s="171" t="s">
        <v>107</v>
      </c>
      <c r="B377" s="171"/>
      <c r="C377" s="171"/>
      <c r="D377" s="171"/>
      <c r="E377" s="171"/>
    </row>
    <row r="378" spans="1:5" ht="15" customHeight="1" x14ac:dyDescent="0.2">
      <c r="A378" s="171"/>
      <c r="B378" s="171"/>
      <c r="C378" s="171"/>
      <c r="D378" s="171"/>
      <c r="E378" s="171"/>
    </row>
    <row r="379" spans="1:5" ht="15" customHeight="1" x14ac:dyDescent="0.2">
      <c r="A379" s="169" t="s">
        <v>200</v>
      </c>
      <c r="B379" s="169"/>
      <c r="C379" s="169"/>
      <c r="D379" s="169"/>
      <c r="E379" s="169"/>
    </row>
    <row r="380" spans="1:5" ht="15" customHeight="1" x14ac:dyDescent="0.2">
      <c r="A380" s="169"/>
      <c r="B380" s="169"/>
      <c r="C380" s="169"/>
      <c r="D380" s="169"/>
      <c r="E380" s="169"/>
    </row>
    <row r="381" spans="1:5" ht="15" customHeight="1" x14ac:dyDescent="0.2">
      <c r="A381" s="169"/>
      <c r="B381" s="169"/>
      <c r="C381" s="169"/>
      <c r="D381" s="169"/>
      <c r="E381" s="169"/>
    </row>
    <row r="382" spans="1:5" ht="15" customHeight="1" x14ac:dyDescent="0.2">
      <c r="A382" s="169"/>
      <c r="B382" s="169"/>
      <c r="C382" s="169"/>
      <c r="D382" s="169"/>
      <c r="E382" s="169"/>
    </row>
    <row r="383" spans="1:5" ht="15" customHeight="1" x14ac:dyDescent="0.2">
      <c r="A383" s="169"/>
      <c r="B383" s="169"/>
      <c r="C383" s="169"/>
      <c r="D383" s="169"/>
      <c r="E383" s="169"/>
    </row>
    <row r="384" spans="1:5" ht="15" customHeight="1" x14ac:dyDescent="0.2"/>
    <row r="385" spans="1:5" ht="15" customHeight="1" x14ac:dyDescent="0.25">
      <c r="A385" s="57" t="s">
        <v>17</v>
      </c>
      <c r="B385" s="58"/>
      <c r="C385" s="58"/>
      <c r="D385" s="58"/>
      <c r="E385" s="58"/>
    </row>
    <row r="386" spans="1:5" ht="15" customHeight="1" x14ac:dyDescent="0.2">
      <c r="A386" s="60" t="s">
        <v>201</v>
      </c>
      <c r="B386" s="58"/>
      <c r="C386" s="58"/>
      <c r="D386" s="58"/>
      <c r="E386" s="85" t="s">
        <v>202</v>
      </c>
    </row>
    <row r="387" spans="1:5" ht="15" customHeight="1" x14ac:dyDescent="0.2">
      <c r="A387" s="102"/>
      <c r="B387" s="103"/>
      <c r="C387" s="58"/>
      <c r="D387" s="58"/>
      <c r="E387" s="64"/>
    </row>
    <row r="388" spans="1:5" ht="15" customHeight="1" x14ac:dyDescent="0.2">
      <c r="A388" s="65"/>
      <c r="B388" s="65"/>
      <c r="C388" s="46" t="s">
        <v>40</v>
      </c>
      <c r="D388" s="67" t="s">
        <v>52</v>
      </c>
      <c r="E388" s="44" t="s">
        <v>42</v>
      </c>
    </row>
    <row r="389" spans="1:5" ht="15" customHeight="1" x14ac:dyDescent="0.2">
      <c r="A389" s="97"/>
      <c r="B389" s="145"/>
      <c r="C389" s="70">
        <v>3636</v>
      </c>
      <c r="D389" s="88" t="s">
        <v>64</v>
      </c>
      <c r="E389" s="72">
        <v>-443</v>
      </c>
    </row>
    <row r="390" spans="1:5" ht="15" customHeight="1" x14ac:dyDescent="0.2">
      <c r="A390" s="68"/>
      <c r="B390" s="145"/>
      <c r="C390" s="73" t="s">
        <v>44</v>
      </c>
      <c r="D390" s="74"/>
      <c r="E390" s="75">
        <f>SUM(E389:E389)</f>
        <v>-443</v>
      </c>
    </row>
    <row r="391" spans="1:5" ht="15" customHeight="1" x14ac:dyDescent="0.2"/>
    <row r="392" spans="1:5" ht="15" customHeight="1" x14ac:dyDescent="0.25">
      <c r="A392" s="57" t="s">
        <v>17</v>
      </c>
      <c r="B392" s="58"/>
      <c r="C392" s="58"/>
      <c r="D392" s="58"/>
      <c r="E392" s="58"/>
    </row>
    <row r="393" spans="1:5" ht="15" customHeight="1" x14ac:dyDescent="0.2">
      <c r="A393" s="40" t="s">
        <v>126</v>
      </c>
      <c r="B393" s="39"/>
      <c r="C393" s="39"/>
      <c r="D393" s="39"/>
      <c r="E393" s="41" t="s">
        <v>127</v>
      </c>
    </row>
    <row r="394" spans="1:5" ht="15" customHeight="1" x14ac:dyDescent="0.2">
      <c r="A394" s="102"/>
      <c r="B394" s="103"/>
      <c r="C394" s="58"/>
      <c r="D394" s="58"/>
      <c r="E394" s="64"/>
    </row>
    <row r="395" spans="1:5" ht="15" customHeight="1" x14ac:dyDescent="0.2">
      <c r="A395" s="65"/>
      <c r="B395" s="65"/>
      <c r="C395" s="46" t="s">
        <v>40</v>
      </c>
      <c r="D395" s="67" t="s">
        <v>52</v>
      </c>
      <c r="E395" s="44" t="s">
        <v>42</v>
      </c>
    </row>
    <row r="396" spans="1:5" ht="15" customHeight="1" x14ac:dyDescent="0.2">
      <c r="A396" s="97"/>
      <c r="B396" s="145"/>
      <c r="C396" s="80">
        <v>3636</v>
      </c>
      <c r="D396" s="105" t="s">
        <v>64</v>
      </c>
      <c r="E396" s="50">
        <v>443</v>
      </c>
    </row>
    <row r="397" spans="1:5" ht="15" customHeight="1" x14ac:dyDescent="0.2">
      <c r="A397" s="68"/>
      <c r="B397" s="145"/>
      <c r="C397" s="73" t="s">
        <v>44</v>
      </c>
      <c r="D397" s="74"/>
      <c r="E397" s="75">
        <f>SUM(E396:E396)</f>
        <v>443</v>
      </c>
    </row>
    <row r="398" spans="1:5" ht="15" customHeight="1" x14ac:dyDescent="0.2"/>
    <row r="399" spans="1:5" ht="15" customHeight="1" x14ac:dyDescent="0.2"/>
    <row r="400" spans="1:5" ht="15" customHeight="1" x14ac:dyDescent="0.25">
      <c r="A400" s="36" t="s">
        <v>203</v>
      </c>
    </row>
    <row r="401" spans="1:5" ht="15" customHeight="1" x14ac:dyDescent="0.2">
      <c r="A401" s="171" t="s">
        <v>107</v>
      </c>
      <c r="B401" s="171"/>
      <c r="C401" s="171"/>
      <c r="D401" s="171"/>
      <c r="E401" s="171"/>
    </row>
    <row r="402" spans="1:5" ht="15" customHeight="1" x14ac:dyDescent="0.2">
      <c r="A402" s="171"/>
      <c r="B402" s="171"/>
      <c r="C402" s="171"/>
      <c r="D402" s="171"/>
      <c r="E402" s="171"/>
    </row>
    <row r="403" spans="1:5" ht="15" customHeight="1" x14ac:dyDescent="0.2">
      <c r="A403" s="169" t="s">
        <v>204</v>
      </c>
      <c r="B403" s="169"/>
      <c r="C403" s="169"/>
      <c r="D403" s="169"/>
      <c r="E403" s="169"/>
    </row>
    <row r="404" spans="1:5" ht="15" customHeight="1" x14ac:dyDescent="0.2">
      <c r="A404" s="169"/>
      <c r="B404" s="169"/>
      <c r="C404" s="169"/>
      <c r="D404" s="169"/>
      <c r="E404" s="169"/>
    </row>
    <row r="405" spans="1:5" ht="15" customHeight="1" x14ac:dyDescent="0.2">
      <c r="A405" s="169"/>
      <c r="B405" s="169"/>
      <c r="C405" s="169"/>
      <c r="D405" s="169"/>
      <c r="E405" s="169"/>
    </row>
    <row r="406" spans="1:5" ht="15" customHeight="1" x14ac:dyDescent="0.2">
      <c r="A406" s="169"/>
      <c r="B406" s="169"/>
      <c r="C406" s="169"/>
      <c r="D406" s="169"/>
      <c r="E406" s="169"/>
    </row>
    <row r="407" spans="1:5" ht="15" customHeight="1" x14ac:dyDescent="0.2">
      <c r="A407" s="169"/>
      <c r="B407" s="169"/>
      <c r="C407" s="169"/>
      <c r="D407" s="169"/>
      <c r="E407" s="169"/>
    </row>
    <row r="408" spans="1:5" ht="15" customHeight="1" x14ac:dyDescent="0.2">
      <c r="A408" s="169"/>
      <c r="B408" s="169"/>
      <c r="C408" s="169"/>
      <c r="D408" s="169"/>
      <c r="E408" s="169"/>
    </row>
    <row r="409" spans="1:5" ht="15" customHeight="1" x14ac:dyDescent="0.2"/>
    <row r="410" spans="1:5" ht="15" customHeight="1" x14ac:dyDescent="0.25">
      <c r="A410" s="57" t="s">
        <v>17</v>
      </c>
      <c r="B410" s="58"/>
      <c r="C410" s="58"/>
      <c r="D410" s="58"/>
      <c r="E410" s="58"/>
    </row>
    <row r="411" spans="1:5" ht="15" customHeight="1" x14ac:dyDescent="0.2">
      <c r="A411" s="60" t="s">
        <v>201</v>
      </c>
      <c r="B411" s="58"/>
      <c r="C411" s="58"/>
      <c r="D411" s="58"/>
      <c r="E411" s="85" t="s">
        <v>202</v>
      </c>
    </row>
    <row r="412" spans="1:5" ht="15" customHeight="1" x14ac:dyDescent="0.2">
      <c r="A412" s="102"/>
      <c r="B412" s="103"/>
      <c r="C412" s="58"/>
      <c r="D412" s="58"/>
      <c r="E412" s="64"/>
    </row>
    <row r="413" spans="1:5" ht="15" customHeight="1" x14ac:dyDescent="0.2">
      <c r="A413" s="65"/>
      <c r="B413" s="65"/>
      <c r="C413" s="46" t="s">
        <v>40</v>
      </c>
      <c r="D413" s="67" t="s">
        <v>52</v>
      </c>
      <c r="E413" s="44" t="s">
        <v>42</v>
      </c>
    </row>
    <row r="414" spans="1:5" ht="15" customHeight="1" x14ac:dyDescent="0.2">
      <c r="A414" s="97"/>
      <c r="B414" s="145"/>
      <c r="C414" s="70">
        <v>3636</v>
      </c>
      <c r="D414" s="88" t="s">
        <v>64</v>
      </c>
      <c r="E414" s="72">
        <v>-10466</v>
      </c>
    </row>
    <row r="415" spans="1:5" ht="15" customHeight="1" x14ac:dyDescent="0.2">
      <c r="A415" s="68"/>
      <c r="B415" s="145"/>
      <c r="C415" s="73" t="s">
        <v>44</v>
      </c>
      <c r="D415" s="74"/>
      <c r="E415" s="75">
        <f>SUM(E414:E414)</f>
        <v>-10466</v>
      </c>
    </row>
    <row r="416" spans="1:5" ht="15" customHeight="1" x14ac:dyDescent="0.2"/>
    <row r="417" spans="1:5" ht="15" customHeight="1" x14ac:dyDescent="0.2"/>
    <row r="418" spans="1:5" ht="15" customHeight="1" x14ac:dyDescent="0.25">
      <c r="A418" s="57" t="s">
        <v>17</v>
      </c>
      <c r="B418" s="58"/>
      <c r="C418" s="58"/>
      <c r="D418" s="58"/>
      <c r="E418" s="58"/>
    </row>
    <row r="419" spans="1:5" ht="15" customHeight="1" x14ac:dyDescent="0.2">
      <c r="A419" s="40" t="s">
        <v>126</v>
      </c>
      <c r="B419" s="39"/>
      <c r="C419" s="39"/>
      <c r="D419" s="39"/>
      <c r="E419" s="41" t="s">
        <v>127</v>
      </c>
    </row>
    <row r="420" spans="1:5" ht="15" customHeight="1" x14ac:dyDescent="0.2">
      <c r="A420" s="102"/>
      <c r="B420" s="103"/>
      <c r="C420" s="58"/>
      <c r="D420" s="58"/>
      <c r="E420" s="64"/>
    </row>
    <row r="421" spans="1:5" ht="15" customHeight="1" x14ac:dyDescent="0.2">
      <c r="A421" s="65"/>
      <c r="B421" s="65"/>
      <c r="C421" s="46" t="s">
        <v>40</v>
      </c>
      <c r="D421" s="67" t="s">
        <v>52</v>
      </c>
      <c r="E421" s="44" t="s">
        <v>42</v>
      </c>
    </row>
    <row r="422" spans="1:5" ht="15" customHeight="1" x14ac:dyDescent="0.2">
      <c r="A422" s="97"/>
      <c r="B422" s="145"/>
      <c r="C422" s="70">
        <v>3636</v>
      </c>
      <c r="D422" s="88" t="s">
        <v>64</v>
      </c>
      <c r="E422" s="50">
        <v>10466</v>
      </c>
    </row>
    <row r="423" spans="1:5" ht="15" customHeight="1" x14ac:dyDescent="0.2">
      <c r="A423" s="68"/>
      <c r="B423" s="145"/>
      <c r="C423" s="73" t="s">
        <v>44</v>
      </c>
      <c r="D423" s="74"/>
      <c r="E423" s="75">
        <f>SUM(E422:E422)</f>
        <v>10466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6" t="s">
        <v>205</v>
      </c>
    </row>
    <row r="427" spans="1:5" ht="15" customHeight="1" x14ac:dyDescent="0.2">
      <c r="A427" s="171" t="s">
        <v>107</v>
      </c>
      <c r="B427" s="171"/>
      <c r="C427" s="171"/>
      <c r="D427" s="171"/>
      <c r="E427" s="171"/>
    </row>
    <row r="428" spans="1:5" ht="15" customHeight="1" x14ac:dyDescent="0.2">
      <c r="A428" s="171"/>
      <c r="B428" s="171"/>
      <c r="C428" s="171"/>
      <c r="D428" s="171"/>
      <c r="E428" s="171"/>
    </row>
    <row r="429" spans="1:5" ht="15" customHeight="1" x14ac:dyDescent="0.2">
      <c r="A429" s="169" t="s">
        <v>206</v>
      </c>
      <c r="B429" s="169"/>
      <c r="C429" s="169"/>
      <c r="D429" s="169"/>
      <c r="E429" s="169"/>
    </row>
    <row r="430" spans="1:5" ht="15" customHeight="1" x14ac:dyDescent="0.2">
      <c r="A430" s="169"/>
      <c r="B430" s="169"/>
      <c r="C430" s="169"/>
      <c r="D430" s="169"/>
      <c r="E430" s="169"/>
    </row>
    <row r="431" spans="1:5" ht="15" customHeight="1" x14ac:dyDescent="0.2">
      <c r="A431" s="169"/>
      <c r="B431" s="169"/>
      <c r="C431" s="169"/>
      <c r="D431" s="169"/>
      <c r="E431" s="169"/>
    </row>
    <row r="432" spans="1:5" ht="15" customHeight="1" x14ac:dyDescent="0.2">
      <c r="A432" s="169"/>
      <c r="B432" s="169"/>
      <c r="C432" s="169"/>
      <c r="D432" s="169"/>
      <c r="E432" s="169"/>
    </row>
    <row r="433" spans="1:5" ht="15" customHeight="1" x14ac:dyDescent="0.2">
      <c r="A433" s="169"/>
      <c r="B433" s="169"/>
      <c r="C433" s="169"/>
      <c r="D433" s="169"/>
      <c r="E433" s="169"/>
    </row>
    <row r="434" spans="1:5" ht="15" customHeight="1" x14ac:dyDescent="0.2">
      <c r="A434" s="169"/>
      <c r="B434" s="169"/>
      <c r="C434" s="169"/>
      <c r="D434" s="169"/>
      <c r="E434" s="169"/>
    </row>
    <row r="435" spans="1:5" ht="15" customHeight="1" x14ac:dyDescent="0.2"/>
    <row r="436" spans="1:5" ht="15" customHeight="1" x14ac:dyDescent="0.25">
      <c r="A436" s="38" t="s">
        <v>17</v>
      </c>
      <c r="B436" s="76"/>
      <c r="C436" s="39"/>
      <c r="D436" s="59"/>
      <c r="E436" s="59"/>
    </row>
    <row r="437" spans="1:5" ht="15" customHeight="1" x14ac:dyDescent="0.2">
      <c r="A437" s="40" t="s">
        <v>109</v>
      </c>
      <c r="B437" s="76"/>
      <c r="C437" s="39"/>
      <c r="D437" s="39"/>
      <c r="E437" s="41" t="s">
        <v>127</v>
      </c>
    </row>
    <row r="438" spans="1:5" ht="15" customHeight="1" x14ac:dyDescent="0.2"/>
    <row r="439" spans="1:5" ht="15" customHeight="1" x14ac:dyDescent="0.2">
      <c r="C439" s="44" t="s">
        <v>40</v>
      </c>
      <c r="D439" s="121" t="s">
        <v>52</v>
      </c>
      <c r="E439" s="44" t="s">
        <v>42</v>
      </c>
    </row>
    <row r="440" spans="1:5" ht="15" customHeight="1" x14ac:dyDescent="0.2">
      <c r="C440" s="80">
        <v>3315</v>
      </c>
      <c r="D440" s="144" t="s">
        <v>129</v>
      </c>
      <c r="E440" s="50">
        <f>-43800-248200</f>
        <v>-292000</v>
      </c>
    </row>
    <row r="441" spans="1:5" ht="15" customHeight="1" x14ac:dyDescent="0.2">
      <c r="C441" s="80">
        <v>3315</v>
      </c>
      <c r="D441" s="88" t="s">
        <v>64</v>
      </c>
      <c r="E441" s="50">
        <v>292000</v>
      </c>
    </row>
    <row r="442" spans="1:5" ht="15" customHeight="1" x14ac:dyDescent="0.2">
      <c r="C442" s="52" t="s">
        <v>44</v>
      </c>
      <c r="D442" s="94"/>
      <c r="E442" s="95">
        <f>SUM(E440:E441)</f>
        <v>0</v>
      </c>
    </row>
    <row r="443" spans="1:5" ht="15" customHeight="1" x14ac:dyDescent="0.2"/>
    <row r="444" spans="1:5" ht="15" customHeight="1" x14ac:dyDescent="0.2"/>
    <row r="445" spans="1:5" ht="15" customHeight="1" x14ac:dyDescent="0.25">
      <c r="A445" s="36" t="s">
        <v>207</v>
      </c>
    </row>
    <row r="446" spans="1:5" ht="15" customHeight="1" x14ac:dyDescent="0.2">
      <c r="A446" s="171" t="s">
        <v>107</v>
      </c>
      <c r="B446" s="171"/>
      <c r="C446" s="171"/>
      <c r="D446" s="171"/>
      <c r="E446" s="171"/>
    </row>
    <row r="447" spans="1:5" ht="15" customHeight="1" x14ac:dyDescent="0.2">
      <c r="A447" s="171"/>
      <c r="B447" s="171"/>
      <c r="C447" s="171"/>
      <c r="D447" s="171"/>
      <c r="E447" s="171"/>
    </row>
    <row r="448" spans="1:5" ht="15" customHeight="1" x14ac:dyDescent="0.2">
      <c r="A448" s="169" t="s">
        <v>208</v>
      </c>
      <c r="B448" s="169"/>
      <c r="C448" s="169"/>
      <c r="D448" s="169"/>
      <c r="E448" s="169"/>
    </row>
    <row r="449" spans="1:5" ht="15" customHeight="1" x14ac:dyDescent="0.2">
      <c r="A449" s="169"/>
      <c r="B449" s="169"/>
      <c r="C449" s="169"/>
      <c r="D449" s="169"/>
      <c r="E449" s="169"/>
    </row>
    <row r="450" spans="1:5" ht="15" customHeight="1" x14ac:dyDescent="0.2">
      <c r="A450" s="169"/>
      <c r="B450" s="169"/>
      <c r="C450" s="169"/>
      <c r="D450" s="169"/>
      <c r="E450" s="169"/>
    </row>
    <row r="451" spans="1:5" ht="15" customHeight="1" x14ac:dyDescent="0.2">
      <c r="A451" s="169"/>
      <c r="B451" s="169"/>
      <c r="C451" s="169"/>
      <c r="D451" s="169"/>
      <c r="E451" s="169"/>
    </row>
    <row r="452" spans="1:5" ht="15" customHeight="1" x14ac:dyDescent="0.2">
      <c r="A452" s="169"/>
      <c r="B452" s="169"/>
      <c r="C452" s="169"/>
      <c r="D452" s="169"/>
      <c r="E452" s="169"/>
    </row>
    <row r="453" spans="1:5" ht="15" customHeight="1" x14ac:dyDescent="0.2"/>
    <row r="454" spans="1:5" ht="15" customHeight="1" x14ac:dyDescent="0.25">
      <c r="A454" s="38" t="s">
        <v>17</v>
      </c>
      <c r="B454" s="76"/>
      <c r="C454" s="39"/>
      <c r="D454" s="59"/>
      <c r="E454" s="59"/>
    </row>
    <row r="455" spans="1:5" ht="15" customHeight="1" x14ac:dyDescent="0.2">
      <c r="A455" s="40" t="s">
        <v>109</v>
      </c>
      <c r="B455" s="76"/>
      <c r="C455" s="39"/>
      <c r="D455" s="39"/>
      <c r="E455" s="41" t="s">
        <v>127</v>
      </c>
    </row>
    <row r="456" spans="1:5" ht="15" customHeight="1" x14ac:dyDescent="0.2"/>
    <row r="457" spans="1:5" ht="15" customHeight="1" x14ac:dyDescent="0.2">
      <c r="C457" s="44" t="s">
        <v>40</v>
      </c>
      <c r="D457" s="121" t="s">
        <v>52</v>
      </c>
      <c r="E457" s="44" t="s">
        <v>42</v>
      </c>
    </row>
    <row r="458" spans="1:5" ht="15" customHeight="1" x14ac:dyDescent="0.2">
      <c r="C458" s="80">
        <v>3122</v>
      </c>
      <c r="D458" s="144" t="s">
        <v>129</v>
      </c>
      <c r="E458" s="50">
        <f>-73478.85-416380.15</f>
        <v>-489859</v>
      </c>
    </row>
    <row r="459" spans="1:5" ht="15" customHeight="1" x14ac:dyDescent="0.2">
      <c r="C459" s="80">
        <v>3122</v>
      </c>
      <c r="D459" s="88" t="s">
        <v>64</v>
      </c>
      <c r="E459" s="50">
        <f>73478.85+416380.15</f>
        <v>489859</v>
      </c>
    </row>
    <row r="460" spans="1:5" ht="15" customHeight="1" x14ac:dyDescent="0.2">
      <c r="C460" s="52" t="s">
        <v>44</v>
      </c>
      <c r="D460" s="94"/>
      <c r="E460" s="95">
        <f>SUM(E458:E459)</f>
        <v>0</v>
      </c>
    </row>
    <row r="461" spans="1:5" ht="15" customHeight="1" x14ac:dyDescent="0.2"/>
    <row r="462" spans="1:5" ht="15" customHeight="1" x14ac:dyDescent="0.2"/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6" t="s">
        <v>209</v>
      </c>
    </row>
    <row r="471" spans="1:5" ht="15" customHeight="1" x14ac:dyDescent="0.2">
      <c r="A471" s="172" t="s">
        <v>34</v>
      </c>
      <c r="B471" s="172"/>
      <c r="C471" s="172"/>
      <c r="D471" s="172"/>
      <c r="E471" s="172"/>
    </row>
    <row r="472" spans="1:5" ht="15" customHeight="1" x14ac:dyDescent="0.2">
      <c r="A472" s="168" t="s">
        <v>35</v>
      </c>
      <c r="B472" s="168"/>
      <c r="C472" s="168"/>
      <c r="D472" s="168"/>
      <c r="E472" s="168"/>
    </row>
    <row r="473" spans="1:5" ht="15" customHeight="1" x14ac:dyDescent="0.2">
      <c r="A473" s="169" t="s">
        <v>210</v>
      </c>
      <c r="B473" s="169"/>
      <c r="C473" s="169"/>
      <c r="D473" s="169"/>
      <c r="E473" s="169"/>
    </row>
    <row r="474" spans="1:5" ht="15" customHeight="1" x14ac:dyDescent="0.2">
      <c r="A474" s="169"/>
      <c r="B474" s="169"/>
      <c r="C474" s="169"/>
      <c r="D474" s="169"/>
      <c r="E474" s="169"/>
    </row>
    <row r="475" spans="1:5" ht="15" customHeight="1" x14ac:dyDescent="0.2">
      <c r="A475" s="169"/>
      <c r="B475" s="169"/>
      <c r="C475" s="169"/>
      <c r="D475" s="169"/>
      <c r="E475" s="169"/>
    </row>
    <row r="476" spans="1:5" ht="15" customHeight="1" x14ac:dyDescent="0.2">
      <c r="A476" s="169"/>
      <c r="B476" s="169"/>
      <c r="C476" s="169"/>
      <c r="D476" s="169"/>
      <c r="E476" s="169"/>
    </row>
    <row r="477" spans="1:5" ht="15" customHeight="1" x14ac:dyDescent="0.2">
      <c r="A477" s="169"/>
      <c r="B477" s="169"/>
      <c r="C477" s="169"/>
      <c r="D477" s="169"/>
      <c r="E477" s="169"/>
    </row>
    <row r="478" spans="1:5" ht="15" customHeight="1" x14ac:dyDescent="0.2">
      <c r="A478" s="37"/>
      <c r="B478" s="146"/>
      <c r="C478" s="37"/>
      <c r="D478" s="37"/>
      <c r="E478" s="37"/>
    </row>
    <row r="479" spans="1:5" ht="15" customHeight="1" x14ac:dyDescent="0.25">
      <c r="A479" s="38" t="s">
        <v>1</v>
      </c>
      <c r="B479" s="76"/>
      <c r="C479" s="39"/>
      <c r="D479" s="39"/>
      <c r="E479" s="39"/>
    </row>
    <row r="480" spans="1:5" ht="15" customHeight="1" x14ac:dyDescent="0.2">
      <c r="A480" s="40" t="s">
        <v>37</v>
      </c>
      <c r="B480" s="76"/>
      <c r="C480" s="39"/>
      <c r="D480" s="39"/>
      <c r="E480" s="41" t="s">
        <v>38</v>
      </c>
    </row>
    <row r="481" spans="1:5" ht="15" customHeight="1" x14ac:dyDescent="0.25">
      <c r="A481" s="42"/>
      <c r="B481" s="77"/>
      <c r="C481" s="39"/>
      <c r="D481" s="39"/>
      <c r="E481" s="43"/>
    </row>
    <row r="482" spans="1:5" ht="15" customHeight="1" x14ac:dyDescent="0.2">
      <c r="B482" s="44" t="s">
        <v>39</v>
      </c>
      <c r="C482" s="44" t="s">
        <v>40</v>
      </c>
      <c r="D482" s="45" t="s">
        <v>41</v>
      </c>
      <c r="E482" s="44" t="s">
        <v>42</v>
      </c>
    </row>
    <row r="483" spans="1:5" ht="15" customHeight="1" x14ac:dyDescent="0.2">
      <c r="B483" s="47">
        <v>33050</v>
      </c>
      <c r="C483" s="48"/>
      <c r="D483" s="49" t="s">
        <v>43</v>
      </c>
      <c r="E483" s="50">
        <v>2926395</v>
      </c>
    </row>
    <row r="484" spans="1:5" ht="15" customHeight="1" x14ac:dyDescent="0.2">
      <c r="B484" s="51"/>
      <c r="C484" s="52" t="s">
        <v>44</v>
      </c>
      <c r="D484" s="53"/>
      <c r="E484" s="54">
        <f>SUM(E483:E483)</f>
        <v>2926395</v>
      </c>
    </row>
    <row r="485" spans="1:5" ht="15" customHeight="1" x14ac:dyDescent="0.25">
      <c r="A485" s="55"/>
      <c r="B485" s="153"/>
      <c r="C485" s="56"/>
      <c r="D485" s="56"/>
      <c r="E485" s="56"/>
    </row>
    <row r="486" spans="1:5" ht="15" customHeight="1" x14ac:dyDescent="0.25">
      <c r="A486" s="57" t="s">
        <v>17</v>
      </c>
      <c r="B486" s="110"/>
      <c r="C486" s="58"/>
      <c r="D486" s="58"/>
      <c r="E486" s="59"/>
    </row>
    <row r="487" spans="1:5" ht="15" customHeight="1" x14ac:dyDescent="0.2">
      <c r="A487" s="60" t="s">
        <v>37</v>
      </c>
      <c r="B487" s="110"/>
      <c r="C487" s="58"/>
      <c r="D487" s="58"/>
      <c r="E487" s="85" t="s">
        <v>38</v>
      </c>
    </row>
    <row r="488" spans="1:5" ht="15" customHeight="1" x14ac:dyDescent="0.2">
      <c r="A488" s="60"/>
      <c r="B488" s="110"/>
      <c r="C488" s="58"/>
      <c r="D488" s="58"/>
      <c r="E488" s="85"/>
    </row>
    <row r="489" spans="1:5" ht="15" customHeight="1" x14ac:dyDescent="0.2">
      <c r="A489" s="61" t="s">
        <v>45</v>
      </c>
      <c r="E489" s="62">
        <v>2926395</v>
      </c>
    </row>
    <row r="490" spans="1:5" ht="15" customHeight="1" x14ac:dyDescent="0.2"/>
    <row r="491" spans="1:5" ht="15" customHeight="1" x14ac:dyDescent="0.2"/>
    <row r="492" spans="1:5" ht="15" customHeight="1" x14ac:dyDescent="0.25">
      <c r="A492" s="36" t="s">
        <v>211</v>
      </c>
      <c r="B492" s="59"/>
      <c r="C492" s="59"/>
      <c r="D492" s="59"/>
      <c r="E492" s="59"/>
    </row>
    <row r="493" spans="1:5" ht="15" customHeight="1" x14ac:dyDescent="0.2">
      <c r="A493" s="168" t="s">
        <v>34</v>
      </c>
      <c r="B493" s="168"/>
      <c r="C493" s="168"/>
      <c r="D493" s="168"/>
      <c r="E493" s="168"/>
    </row>
    <row r="494" spans="1:5" ht="15" customHeight="1" x14ac:dyDescent="0.2">
      <c r="A494" s="170" t="s">
        <v>212</v>
      </c>
      <c r="B494" s="170"/>
      <c r="C494" s="170"/>
      <c r="D494" s="170"/>
      <c r="E494" s="170"/>
    </row>
    <row r="495" spans="1:5" ht="15" customHeight="1" x14ac:dyDescent="0.2">
      <c r="A495" s="170"/>
      <c r="B495" s="170"/>
      <c r="C495" s="170"/>
      <c r="D495" s="170"/>
      <c r="E495" s="170"/>
    </row>
    <row r="496" spans="1:5" ht="15" customHeight="1" x14ac:dyDescent="0.2">
      <c r="A496" s="170"/>
      <c r="B496" s="170"/>
      <c r="C496" s="170"/>
      <c r="D496" s="170"/>
      <c r="E496" s="170"/>
    </row>
    <row r="497" spans="1:5" ht="15" customHeight="1" x14ac:dyDescent="0.2">
      <c r="A497" s="170"/>
      <c r="B497" s="170"/>
      <c r="C497" s="170"/>
      <c r="D497" s="170"/>
      <c r="E497" s="170"/>
    </row>
    <row r="498" spans="1:5" ht="15" customHeight="1" x14ac:dyDescent="0.2">
      <c r="A498" s="170"/>
      <c r="B498" s="170"/>
      <c r="C498" s="170"/>
      <c r="D498" s="170"/>
      <c r="E498" s="170"/>
    </row>
    <row r="499" spans="1:5" ht="15" customHeight="1" x14ac:dyDescent="0.2">
      <c r="A499" s="63"/>
      <c r="B499" s="63"/>
      <c r="C499" s="63"/>
      <c r="D499" s="63"/>
      <c r="E499" s="63"/>
    </row>
    <row r="500" spans="1:5" ht="15" customHeight="1" x14ac:dyDescent="0.25">
      <c r="A500" s="57" t="s">
        <v>1</v>
      </c>
      <c r="B500" s="58"/>
      <c r="C500" s="58"/>
      <c r="D500" s="58"/>
      <c r="E500" s="58"/>
    </row>
    <row r="501" spans="1:5" ht="15" customHeight="1" x14ac:dyDescent="0.2">
      <c r="A501" s="60" t="s">
        <v>49</v>
      </c>
      <c r="E501" t="s">
        <v>50</v>
      </c>
    </row>
    <row r="502" spans="1:5" ht="15" customHeight="1" x14ac:dyDescent="0.25">
      <c r="B502" s="57"/>
      <c r="C502" s="58"/>
      <c r="D502" s="58"/>
      <c r="E502" s="64"/>
    </row>
    <row r="503" spans="1:5" ht="15" customHeight="1" x14ac:dyDescent="0.2">
      <c r="A503" s="65"/>
      <c r="B503" s="65"/>
      <c r="C503" s="46" t="s">
        <v>40</v>
      </c>
      <c r="D503" s="67" t="s">
        <v>41</v>
      </c>
      <c r="E503" s="44" t="s">
        <v>42</v>
      </c>
    </row>
    <row r="504" spans="1:5" ht="15" customHeight="1" x14ac:dyDescent="0.2">
      <c r="A504" s="79"/>
      <c r="B504" s="69"/>
      <c r="C504" s="80"/>
      <c r="D504" s="161" t="s">
        <v>213</v>
      </c>
      <c r="E504" s="50">
        <v>2343213.52</v>
      </c>
    </row>
    <row r="505" spans="1:5" ht="15" customHeight="1" x14ac:dyDescent="0.2">
      <c r="A505" s="79"/>
      <c r="B505" s="69"/>
      <c r="C505" s="80">
        <v>6402</v>
      </c>
      <c r="D505" s="98" t="s">
        <v>214</v>
      </c>
      <c r="E505" s="50">
        <v>4000</v>
      </c>
    </row>
    <row r="506" spans="1:5" ht="15" customHeight="1" x14ac:dyDescent="0.2">
      <c r="A506" s="79"/>
      <c r="B506" s="69"/>
      <c r="C506" s="52" t="s">
        <v>44</v>
      </c>
      <c r="D506" s="53"/>
      <c r="E506" s="54">
        <f>SUM(E504:E505)</f>
        <v>2347213.52</v>
      </c>
    </row>
    <row r="507" spans="1:5" ht="15" customHeight="1" x14ac:dyDescent="0.2">
      <c r="A507" s="42"/>
      <c r="B507" s="42"/>
      <c r="C507" s="42"/>
      <c r="D507" s="42"/>
      <c r="E507" s="42"/>
    </row>
    <row r="508" spans="1:5" ht="15" customHeight="1" x14ac:dyDescent="0.25">
      <c r="A508" s="38" t="s">
        <v>17</v>
      </c>
      <c r="B508" s="39"/>
      <c r="C508" s="39"/>
      <c r="D508" s="39"/>
      <c r="E508" s="42"/>
    </row>
    <row r="509" spans="1:5" ht="15" customHeight="1" x14ac:dyDescent="0.2">
      <c r="A509" s="40" t="s">
        <v>49</v>
      </c>
      <c r="B509" s="56"/>
      <c r="C509" s="56"/>
      <c r="D509" s="56"/>
      <c r="E509" s="56" t="s">
        <v>50</v>
      </c>
    </row>
    <row r="510" spans="1:5" ht="15" customHeight="1" x14ac:dyDescent="0.2">
      <c r="A510" s="42"/>
      <c r="B510" s="91"/>
      <c r="C510" s="39"/>
      <c r="D510" s="56"/>
      <c r="E510" s="92"/>
    </row>
    <row r="511" spans="1:5" ht="15" customHeight="1" x14ac:dyDescent="0.2">
      <c r="A511" s="66"/>
      <c r="B511" s="66"/>
      <c r="C511" s="44" t="s">
        <v>40</v>
      </c>
      <c r="D511" s="121" t="s">
        <v>52</v>
      </c>
      <c r="E511" s="44" t="s">
        <v>42</v>
      </c>
    </row>
    <row r="512" spans="1:5" ht="15" customHeight="1" x14ac:dyDescent="0.2">
      <c r="A512" s="79"/>
      <c r="B512" s="69"/>
      <c r="C512" s="80">
        <v>6402</v>
      </c>
      <c r="D512" s="144" t="s">
        <v>57</v>
      </c>
      <c r="E512" s="50">
        <v>2347213.52</v>
      </c>
    </row>
    <row r="513" spans="1:5" ht="15" customHeight="1" x14ac:dyDescent="0.2">
      <c r="A513" s="79"/>
      <c r="B513" s="69"/>
      <c r="C513" s="52" t="s">
        <v>44</v>
      </c>
      <c r="D513" s="94"/>
      <c r="E513" s="95">
        <f>SUM(E512:E512)</f>
        <v>2347213.52</v>
      </c>
    </row>
    <row r="514" spans="1:5" ht="15" customHeight="1" x14ac:dyDescent="0.2"/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"/>
    <row r="523" spans="1:5" ht="15" customHeight="1" x14ac:dyDescent="0.2"/>
    <row r="524" spans="1:5" ht="15" customHeight="1" x14ac:dyDescent="0.2"/>
    <row r="525" spans="1:5" ht="15" customHeight="1" x14ac:dyDescent="0.2"/>
    <row r="526" spans="1:5" ht="15" customHeight="1" x14ac:dyDescent="0.2"/>
    <row r="527" spans="1:5" ht="15" customHeight="1" x14ac:dyDescent="0.2"/>
    <row r="528" spans="1:5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</sheetData>
  <mergeCells count="46">
    <mergeCell ref="A472:E472"/>
    <mergeCell ref="A473:E477"/>
    <mergeCell ref="A493:E493"/>
    <mergeCell ref="A494:E498"/>
    <mergeCell ref="A403:E408"/>
    <mergeCell ref="A427:E428"/>
    <mergeCell ref="A429:E434"/>
    <mergeCell ref="A446:E447"/>
    <mergeCell ref="A448:E452"/>
    <mergeCell ref="A471:E471"/>
    <mergeCell ref="A401:E402"/>
    <mergeCell ref="A265:E269"/>
    <mergeCell ref="A282:E283"/>
    <mergeCell ref="A284:E291"/>
    <mergeCell ref="A315:E316"/>
    <mergeCell ref="A317:E321"/>
    <mergeCell ref="A339:E340"/>
    <mergeCell ref="A341:E345"/>
    <mergeCell ref="A358:E359"/>
    <mergeCell ref="A360:E364"/>
    <mergeCell ref="A377:E378"/>
    <mergeCell ref="A379:E383"/>
    <mergeCell ref="A263:E264"/>
    <mergeCell ref="A146:E147"/>
    <mergeCell ref="A148:E152"/>
    <mergeCell ref="A168:E168"/>
    <mergeCell ref="A169:E169"/>
    <mergeCell ref="A170:E173"/>
    <mergeCell ref="A189:E190"/>
    <mergeCell ref="A191:E196"/>
    <mergeCell ref="A219:E220"/>
    <mergeCell ref="A221:E227"/>
    <mergeCell ref="A246:E247"/>
    <mergeCell ref="A248:E251"/>
    <mergeCell ref="A124:E128"/>
    <mergeCell ref="A2:E2"/>
    <mergeCell ref="A3:E3"/>
    <mergeCell ref="A4:E9"/>
    <mergeCell ref="A27:E27"/>
    <mergeCell ref="A28:E28"/>
    <mergeCell ref="A29:E34"/>
    <mergeCell ref="A55:E55"/>
    <mergeCell ref="A56:E62"/>
    <mergeCell ref="A93:E93"/>
    <mergeCell ref="A94:E100"/>
    <mergeCell ref="A123:E123"/>
  </mergeCells>
  <pageMargins left="0.98425196850393704" right="0.98425196850393704" top="0.98425196850393704" bottom="0.98425196850393704" header="0.51181102362204722" footer="0.51181102362204722"/>
  <pageSetup paperSize="9" scale="92" firstPageNumber="21" orientation="portrait" useFirstPageNumber="1" r:id="rId1"/>
  <headerFooter alignWithMargins="0">
    <oddHeader>&amp;C&amp;"Arial,Kurzíva"Příloha č. 2: Rozpočtové změny č. 31/15 - 50/15 a 54/15 schválené Radou Olomouckého kraje 29.1.2015</oddHeader>
    <oddFooter xml:space="preserve">&amp;L&amp;"Arial,Kurzíva"Zastupitelstvo OK 20.2.2015
6.2. - Rozpočet Olomouckého kraje 2015 - rozpočtové změny 
Příloha č.2: Rozpočtové změny č. 31/15 - 50/15 a 54/15 schválené Radou Olomouckého kraje 29.1.2015&amp;R&amp;"Arial,Kurzíva"Strana &amp;P (celkem 33)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RowHeight="12.75" x14ac:dyDescent="0.2"/>
  <cols>
    <col min="1" max="1" width="9.7109375" customWidth="1"/>
    <col min="2" max="2" width="12.5703125" customWidth="1"/>
    <col min="3" max="3" width="8.28515625" customWidth="1"/>
    <col min="4" max="4" width="39.140625" customWidth="1"/>
    <col min="5" max="5" width="19.140625" customWidth="1"/>
  </cols>
  <sheetData>
    <row r="1" spans="1:5" ht="15" customHeight="1" x14ac:dyDescent="0.25">
      <c r="A1" s="36" t="s">
        <v>215</v>
      </c>
    </row>
    <row r="2" spans="1:5" ht="15" customHeight="1" x14ac:dyDescent="0.2">
      <c r="A2" s="167" t="s">
        <v>47</v>
      </c>
      <c r="B2" s="167"/>
      <c r="C2" s="167"/>
      <c r="D2" s="167"/>
      <c r="E2" s="167"/>
    </row>
    <row r="3" spans="1:5" ht="15" customHeight="1" x14ac:dyDescent="0.2">
      <c r="A3" s="170" t="s">
        <v>216</v>
      </c>
      <c r="B3" s="170"/>
      <c r="C3" s="170"/>
      <c r="D3" s="170"/>
      <c r="E3" s="170"/>
    </row>
    <row r="4" spans="1:5" ht="15" customHeight="1" x14ac:dyDescent="0.2">
      <c r="A4" s="170"/>
      <c r="B4" s="170"/>
      <c r="C4" s="170"/>
      <c r="D4" s="170"/>
      <c r="E4" s="170"/>
    </row>
    <row r="5" spans="1:5" ht="15" customHeight="1" x14ac:dyDescent="0.2">
      <c r="A5" s="170"/>
      <c r="B5" s="170"/>
      <c r="C5" s="170"/>
      <c r="D5" s="170"/>
      <c r="E5" s="170"/>
    </row>
    <row r="6" spans="1:5" ht="15" customHeight="1" x14ac:dyDescent="0.2">
      <c r="A6" s="170"/>
      <c r="B6" s="170"/>
      <c r="C6" s="170"/>
      <c r="D6" s="170"/>
      <c r="E6" s="170"/>
    </row>
    <row r="7" spans="1:5" ht="15" customHeight="1" x14ac:dyDescent="0.2">
      <c r="A7" s="170"/>
      <c r="B7" s="170"/>
      <c r="C7" s="170"/>
      <c r="D7" s="170"/>
      <c r="E7" s="170"/>
    </row>
    <row r="8" spans="1:5" ht="15" customHeight="1" x14ac:dyDescent="0.2">
      <c r="A8" s="170"/>
      <c r="B8" s="170"/>
      <c r="C8" s="170"/>
      <c r="D8" s="170"/>
      <c r="E8" s="170"/>
    </row>
    <row r="9" spans="1:5" ht="15" customHeight="1" x14ac:dyDescent="0.2"/>
    <row r="10" spans="1:5" ht="15" customHeight="1" x14ac:dyDescent="0.25">
      <c r="A10" s="38" t="s">
        <v>1</v>
      </c>
      <c r="B10" s="58"/>
      <c r="C10" s="58"/>
      <c r="D10" s="58"/>
      <c r="E10" s="58"/>
    </row>
    <row r="11" spans="1:5" ht="15" customHeight="1" x14ac:dyDescent="0.2">
      <c r="A11" s="60" t="s">
        <v>197</v>
      </c>
      <c r="B11" s="110"/>
      <c r="C11" s="58"/>
      <c r="D11" s="58"/>
      <c r="E11" s="85" t="s">
        <v>198</v>
      </c>
    </row>
    <row r="12" spans="1:5" ht="15" customHeight="1" x14ac:dyDescent="0.25">
      <c r="A12" s="57"/>
      <c r="B12" s="59"/>
      <c r="C12" s="58"/>
      <c r="D12" s="58"/>
      <c r="E12" s="64"/>
    </row>
    <row r="13" spans="1:5" ht="15" customHeight="1" x14ac:dyDescent="0.2">
      <c r="A13" s="66"/>
      <c r="B13" s="65"/>
      <c r="C13" s="46" t="s">
        <v>40</v>
      </c>
      <c r="D13" s="67" t="s">
        <v>41</v>
      </c>
      <c r="E13" s="86" t="s">
        <v>42</v>
      </c>
    </row>
    <row r="14" spans="1:5" ht="15" customHeight="1" x14ac:dyDescent="0.2">
      <c r="A14" s="79"/>
      <c r="B14" s="87"/>
      <c r="C14" s="70">
        <v>6409</v>
      </c>
      <c r="D14" s="88" t="s">
        <v>217</v>
      </c>
      <c r="E14" s="89">
        <v>750000</v>
      </c>
    </row>
    <row r="15" spans="1:5" ht="15" customHeight="1" x14ac:dyDescent="0.2">
      <c r="A15" s="79"/>
      <c r="B15" s="90"/>
      <c r="C15" s="73" t="s">
        <v>44</v>
      </c>
      <c r="D15" s="74"/>
      <c r="E15" s="75">
        <f>SUM(E14:E14)</f>
        <v>750000</v>
      </c>
    </row>
    <row r="16" spans="1:5" ht="15" customHeight="1" x14ac:dyDescent="0.25">
      <c r="A16" s="36"/>
    </row>
    <row r="17" spans="1:5" ht="15" customHeight="1" x14ac:dyDescent="0.25">
      <c r="A17" s="38" t="s">
        <v>17</v>
      </c>
      <c r="B17" s="39"/>
      <c r="C17" s="39"/>
      <c r="D17" s="39"/>
      <c r="E17" s="39"/>
    </row>
    <row r="18" spans="1:5" ht="15" customHeight="1" x14ac:dyDescent="0.2">
      <c r="A18" s="40" t="s">
        <v>49</v>
      </c>
      <c r="B18" s="39"/>
      <c r="C18" s="39"/>
      <c r="D18" s="39"/>
      <c r="E18" s="41" t="s">
        <v>50</v>
      </c>
    </row>
    <row r="19" spans="1:5" ht="15" customHeight="1" x14ac:dyDescent="0.25">
      <c r="A19" s="42"/>
      <c r="B19" s="38"/>
      <c r="C19" s="39"/>
      <c r="D19" s="39"/>
      <c r="E19" s="43"/>
    </row>
    <row r="20" spans="1:5" ht="15" customHeight="1" x14ac:dyDescent="0.2">
      <c r="A20" s="66"/>
      <c r="B20" s="65"/>
      <c r="C20" s="44" t="s">
        <v>40</v>
      </c>
      <c r="D20" s="121" t="s">
        <v>52</v>
      </c>
      <c r="E20" s="44" t="s">
        <v>42</v>
      </c>
    </row>
    <row r="21" spans="1:5" ht="15" customHeight="1" x14ac:dyDescent="0.2">
      <c r="A21" s="79"/>
      <c r="B21" s="69"/>
      <c r="C21" s="80">
        <v>6409</v>
      </c>
      <c r="D21" s="123" t="s">
        <v>53</v>
      </c>
      <c r="E21" s="50">
        <v>750000</v>
      </c>
    </row>
    <row r="22" spans="1:5" ht="15" customHeight="1" x14ac:dyDescent="0.2">
      <c r="A22" s="82"/>
      <c r="B22" s="106"/>
      <c r="C22" s="52" t="s">
        <v>44</v>
      </c>
      <c r="D22" s="94"/>
      <c r="E22" s="95">
        <f>SUM(E21:E21)</f>
        <v>750000</v>
      </c>
    </row>
    <row r="23" spans="1:5" ht="15" customHeight="1" x14ac:dyDescent="0.2"/>
    <row r="24" spans="1:5" ht="15" customHeight="1" x14ac:dyDescent="0.2"/>
    <row r="25" spans="1:5" ht="15" customHeight="1" x14ac:dyDescent="0.25">
      <c r="A25" s="36" t="s">
        <v>218</v>
      </c>
    </row>
    <row r="26" spans="1:5" ht="15" customHeight="1" x14ac:dyDescent="0.2">
      <c r="A26" s="168" t="s">
        <v>34</v>
      </c>
      <c r="B26" s="168"/>
      <c r="C26" s="168"/>
      <c r="D26" s="168"/>
      <c r="E26" s="168"/>
    </row>
    <row r="27" spans="1:5" ht="15" customHeight="1" x14ac:dyDescent="0.2">
      <c r="A27" s="170" t="s">
        <v>219</v>
      </c>
      <c r="B27" s="170"/>
      <c r="C27" s="170"/>
      <c r="D27" s="170"/>
      <c r="E27" s="170"/>
    </row>
    <row r="28" spans="1:5" ht="15" customHeight="1" x14ac:dyDescent="0.2">
      <c r="A28" s="170"/>
      <c r="B28" s="170"/>
      <c r="C28" s="170"/>
      <c r="D28" s="170"/>
      <c r="E28" s="170"/>
    </row>
    <row r="29" spans="1:5" ht="15" customHeight="1" x14ac:dyDescent="0.2">
      <c r="A29" s="170"/>
      <c r="B29" s="170"/>
      <c r="C29" s="170"/>
      <c r="D29" s="170"/>
      <c r="E29" s="170"/>
    </row>
    <row r="30" spans="1:5" ht="15" customHeight="1" x14ac:dyDescent="0.2">
      <c r="A30" s="170"/>
      <c r="B30" s="170"/>
      <c r="C30" s="170"/>
      <c r="D30" s="170"/>
      <c r="E30" s="170"/>
    </row>
    <row r="31" spans="1:5" ht="15" customHeight="1" x14ac:dyDescent="0.2">
      <c r="A31" s="170"/>
      <c r="B31" s="170"/>
      <c r="C31" s="170"/>
      <c r="D31" s="170"/>
      <c r="E31" s="170"/>
    </row>
    <row r="32" spans="1:5" ht="15" customHeight="1" x14ac:dyDescent="0.2">
      <c r="A32" s="63"/>
      <c r="B32" s="63"/>
      <c r="C32" s="63"/>
      <c r="D32" s="63"/>
      <c r="E32" s="63"/>
    </row>
    <row r="33" spans="1:5" ht="15" customHeight="1" x14ac:dyDescent="0.25">
      <c r="A33" s="57" t="s">
        <v>1</v>
      </c>
      <c r="B33" s="58"/>
      <c r="C33" s="58"/>
      <c r="D33" s="58"/>
      <c r="E33" s="58"/>
    </row>
    <row r="34" spans="1:5" ht="15" customHeight="1" x14ac:dyDescent="0.2">
      <c r="A34" s="60" t="s">
        <v>49</v>
      </c>
      <c r="E34" t="s">
        <v>50</v>
      </c>
    </row>
    <row r="35" spans="1:5" ht="15" customHeight="1" x14ac:dyDescent="0.25">
      <c r="B35" s="57"/>
      <c r="C35" s="58"/>
      <c r="D35" s="58"/>
      <c r="E35" s="64"/>
    </row>
    <row r="36" spans="1:5" ht="15" customHeight="1" x14ac:dyDescent="0.2">
      <c r="A36" s="65"/>
      <c r="B36" s="65"/>
      <c r="C36" s="46" t="s">
        <v>40</v>
      </c>
      <c r="D36" s="67" t="s">
        <v>41</v>
      </c>
      <c r="E36" s="44" t="s">
        <v>42</v>
      </c>
    </row>
    <row r="37" spans="1:5" ht="15" customHeight="1" x14ac:dyDescent="0.2">
      <c r="A37" s="79"/>
      <c r="B37" s="69"/>
      <c r="C37" s="80"/>
      <c r="D37" s="161" t="s">
        <v>220</v>
      </c>
      <c r="E37" s="50">
        <v>1176446.94</v>
      </c>
    </row>
    <row r="38" spans="1:5" ht="15" customHeight="1" x14ac:dyDescent="0.2">
      <c r="A38" s="79"/>
      <c r="B38" s="69"/>
      <c r="C38" s="52" t="s">
        <v>44</v>
      </c>
      <c r="D38" s="53"/>
      <c r="E38" s="54">
        <f>SUM(E37:E37)</f>
        <v>1176446.94</v>
      </c>
    </row>
    <row r="39" spans="1:5" ht="15" customHeight="1" x14ac:dyDescent="0.2">
      <c r="A39" s="42"/>
      <c r="B39" s="42"/>
      <c r="C39" s="42"/>
      <c r="D39" s="42"/>
      <c r="E39" s="42"/>
    </row>
    <row r="40" spans="1:5" ht="15" customHeight="1" x14ac:dyDescent="0.25">
      <c r="A40" s="38" t="s">
        <v>17</v>
      </c>
      <c r="B40" s="39"/>
      <c r="C40" s="39"/>
      <c r="D40" s="39"/>
      <c r="E40" s="42"/>
    </row>
    <row r="41" spans="1:5" ht="15" customHeight="1" x14ac:dyDescent="0.2">
      <c r="A41" s="40" t="s">
        <v>49</v>
      </c>
      <c r="B41" s="56"/>
      <c r="C41" s="56"/>
      <c r="D41" s="56"/>
      <c r="E41" s="56" t="s">
        <v>50</v>
      </c>
    </row>
    <row r="42" spans="1:5" ht="15" customHeight="1" x14ac:dyDescent="0.2">
      <c r="A42" s="42"/>
      <c r="B42" s="91"/>
      <c r="C42" s="39"/>
      <c r="D42" s="56"/>
      <c r="E42" s="92"/>
    </row>
    <row r="43" spans="1:5" ht="15" customHeight="1" x14ac:dyDescent="0.2">
      <c r="A43" s="66"/>
      <c r="B43" s="66"/>
      <c r="C43" s="44" t="s">
        <v>40</v>
      </c>
      <c r="D43" s="121" t="s">
        <v>52</v>
      </c>
      <c r="E43" s="44" t="s">
        <v>42</v>
      </c>
    </row>
    <row r="44" spans="1:5" ht="15" customHeight="1" x14ac:dyDescent="0.2">
      <c r="A44" s="79"/>
      <c r="B44" s="69"/>
      <c r="C44" s="80">
        <v>6409</v>
      </c>
      <c r="D44" s="81" t="s">
        <v>53</v>
      </c>
      <c r="E44" s="50">
        <v>1176446.94</v>
      </c>
    </row>
    <row r="45" spans="1:5" ht="15" customHeight="1" x14ac:dyDescent="0.2">
      <c r="A45" s="79"/>
      <c r="B45" s="69"/>
      <c r="C45" s="52" t="s">
        <v>44</v>
      </c>
      <c r="D45" s="94"/>
      <c r="E45" s="95">
        <f>SUM(E44:E44)</f>
        <v>1176446.94</v>
      </c>
    </row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221</v>
      </c>
    </row>
    <row r="55" spans="1:5" ht="15" customHeight="1" x14ac:dyDescent="0.2">
      <c r="A55" s="168" t="s">
        <v>34</v>
      </c>
      <c r="B55" s="168"/>
      <c r="C55" s="168"/>
      <c r="D55" s="168"/>
      <c r="E55" s="168"/>
    </row>
    <row r="56" spans="1:5" ht="15" customHeight="1" x14ac:dyDescent="0.2">
      <c r="A56" s="170" t="s">
        <v>222</v>
      </c>
      <c r="B56" s="170"/>
      <c r="C56" s="170"/>
      <c r="D56" s="170"/>
      <c r="E56" s="170"/>
    </row>
    <row r="57" spans="1:5" ht="15" customHeight="1" x14ac:dyDescent="0.2">
      <c r="A57" s="170"/>
      <c r="B57" s="170"/>
      <c r="C57" s="170"/>
      <c r="D57" s="170"/>
      <c r="E57" s="170"/>
    </row>
    <row r="58" spans="1:5" ht="15" customHeight="1" x14ac:dyDescent="0.2">
      <c r="A58" s="170"/>
      <c r="B58" s="170"/>
      <c r="C58" s="170"/>
      <c r="D58" s="170"/>
      <c r="E58" s="170"/>
    </row>
    <row r="59" spans="1:5" ht="15" customHeight="1" x14ac:dyDescent="0.2">
      <c r="A59" s="170"/>
      <c r="B59" s="170"/>
      <c r="C59" s="170"/>
      <c r="D59" s="170"/>
      <c r="E59" s="170"/>
    </row>
    <row r="60" spans="1:5" ht="15" customHeight="1" x14ac:dyDescent="0.2">
      <c r="A60" s="170"/>
      <c r="B60" s="170"/>
      <c r="C60" s="170"/>
      <c r="D60" s="170"/>
      <c r="E60" s="170"/>
    </row>
    <row r="61" spans="1:5" ht="15" customHeight="1" x14ac:dyDescent="0.2">
      <c r="A61" s="170"/>
      <c r="B61" s="170"/>
      <c r="C61" s="170"/>
      <c r="D61" s="170"/>
      <c r="E61" s="170"/>
    </row>
    <row r="62" spans="1:5" ht="15" customHeight="1" x14ac:dyDescent="0.2">
      <c r="A62" s="170"/>
      <c r="B62" s="170"/>
      <c r="C62" s="170"/>
      <c r="D62" s="170"/>
      <c r="E62" s="170"/>
    </row>
    <row r="63" spans="1:5" ht="15" customHeight="1" x14ac:dyDescent="0.2">
      <c r="A63" s="63"/>
      <c r="B63" s="63"/>
      <c r="C63" s="63"/>
      <c r="D63" s="63"/>
      <c r="E63" s="63"/>
    </row>
    <row r="64" spans="1:5" ht="15" customHeight="1" x14ac:dyDescent="0.25">
      <c r="A64" s="57" t="s">
        <v>1</v>
      </c>
      <c r="B64" s="58"/>
      <c r="C64" s="58"/>
      <c r="D64" s="58"/>
      <c r="E64" s="58"/>
    </row>
    <row r="65" spans="1:5" ht="15" customHeight="1" x14ac:dyDescent="0.2">
      <c r="A65" s="60" t="s">
        <v>49</v>
      </c>
      <c r="E65" t="s">
        <v>50</v>
      </c>
    </row>
    <row r="66" spans="1:5" ht="15" customHeight="1" x14ac:dyDescent="0.25">
      <c r="B66" s="57"/>
      <c r="C66" s="58"/>
      <c r="D66" s="58"/>
      <c r="E66" s="64"/>
    </row>
    <row r="67" spans="1:5" ht="15" customHeight="1" x14ac:dyDescent="0.2">
      <c r="A67" s="65"/>
      <c r="B67" s="65"/>
      <c r="C67" s="46" t="s">
        <v>40</v>
      </c>
      <c r="D67" s="67" t="s">
        <v>41</v>
      </c>
      <c r="E67" s="44" t="s">
        <v>42</v>
      </c>
    </row>
    <row r="68" spans="1:5" ht="15" customHeight="1" x14ac:dyDescent="0.2">
      <c r="A68" s="79"/>
      <c r="B68" s="69"/>
      <c r="C68" s="80"/>
      <c r="D68" s="161" t="s">
        <v>220</v>
      </c>
      <c r="E68" s="50">
        <v>78161.25</v>
      </c>
    </row>
    <row r="69" spans="1:5" ht="15" customHeight="1" x14ac:dyDescent="0.2">
      <c r="A69" s="79"/>
      <c r="B69" s="69"/>
      <c r="C69" s="52" t="s">
        <v>44</v>
      </c>
      <c r="D69" s="53"/>
      <c r="E69" s="54">
        <f>SUM(E68:E68)</f>
        <v>78161.25</v>
      </c>
    </row>
    <row r="70" spans="1:5" ht="15" customHeight="1" x14ac:dyDescent="0.2"/>
    <row r="71" spans="1:5" ht="15" customHeight="1" x14ac:dyDescent="0.25">
      <c r="A71" s="57" t="s">
        <v>17</v>
      </c>
      <c r="B71" s="58"/>
      <c r="C71" s="58"/>
      <c r="D71" s="58"/>
      <c r="E71" s="58"/>
    </row>
    <row r="72" spans="1:5" ht="15" customHeight="1" x14ac:dyDescent="0.2">
      <c r="A72" s="60" t="s">
        <v>82</v>
      </c>
      <c r="E72" t="s">
        <v>83</v>
      </c>
    </row>
    <row r="73" spans="1:5" ht="15" customHeight="1" x14ac:dyDescent="0.25">
      <c r="A73" s="57"/>
      <c r="B73" s="148"/>
      <c r="C73" s="58"/>
      <c r="D73" s="58"/>
      <c r="E73" s="64"/>
    </row>
    <row r="74" spans="1:5" ht="15" customHeight="1" x14ac:dyDescent="0.2">
      <c r="A74" s="66"/>
      <c r="B74" s="66"/>
      <c r="C74" s="46" t="s">
        <v>40</v>
      </c>
      <c r="D74" s="121" t="s">
        <v>52</v>
      </c>
      <c r="E74" s="86" t="s">
        <v>42</v>
      </c>
    </row>
    <row r="75" spans="1:5" ht="15" customHeight="1" x14ac:dyDescent="0.2">
      <c r="A75" s="162"/>
      <c r="B75" s="163"/>
      <c r="C75" s="111">
        <v>6172</v>
      </c>
      <c r="D75" s="123" t="s">
        <v>63</v>
      </c>
      <c r="E75" s="50">
        <v>78161.25</v>
      </c>
    </row>
    <row r="76" spans="1:5" ht="15" customHeight="1" x14ac:dyDescent="0.2">
      <c r="A76" s="164"/>
      <c r="B76" s="163"/>
      <c r="C76" s="73" t="s">
        <v>44</v>
      </c>
      <c r="D76" s="74"/>
      <c r="E76" s="75">
        <f>SUM(E75:E75)</f>
        <v>78161.25</v>
      </c>
    </row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6">
    <mergeCell ref="A56:E62"/>
    <mergeCell ref="A2:E2"/>
    <mergeCell ref="A3:E8"/>
    <mergeCell ref="A26:E26"/>
    <mergeCell ref="A27:E31"/>
    <mergeCell ref="A55:E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1" orientation="portrait" useFirstPageNumber="1" r:id="rId1"/>
  <headerFooter alignWithMargins="0">
    <oddHeader>&amp;C&amp;"Arial,Kurzíva"Příloha č. 3: Rozpočtové změny č. 51/15 - 53/15 navržené Radou Olomouckého kraje 29.1.2015 ke schválení</oddHeader>
    <oddFooter xml:space="preserve">&amp;L&amp;"Arial,Kurzíva"Zastupitelstvo OK 20.2.2015
6.2. - Rozpočet Olomouckého kraje 2015 - rozpočtové změny 
Příloha č.3: Rozpočtové změny č. 51/15 - 53/15 navržené Radou Olomouckého kraje 29.1.2015 ke schválení&amp;R&amp;"Arial,Kurzíva"Strana &amp;P (celkem 33)
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7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9.140625" style="1" customWidth="1"/>
    <col min="6" max="6" width="18.7109375" style="1" customWidth="1"/>
    <col min="7" max="7" width="9" style="1" customWidth="1"/>
    <col min="8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8">
        <v>3365000</v>
      </c>
      <c r="C3" s="7">
        <v>3365000</v>
      </c>
    </row>
    <row r="4" spans="1:3" ht="14.25" customHeight="1" x14ac:dyDescent="0.2">
      <c r="A4" s="6" t="s">
        <v>4</v>
      </c>
      <c r="B4" s="18">
        <v>867</v>
      </c>
      <c r="C4" s="7">
        <v>867</v>
      </c>
    </row>
    <row r="5" spans="1:3" ht="14.25" customHeight="1" x14ac:dyDescent="0.2">
      <c r="A5" s="6" t="s">
        <v>5</v>
      </c>
      <c r="B5" s="18">
        <v>37965</v>
      </c>
      <c r="C5" s="7">
        <v>37965</v>
      </c>
    </row>
    <row r="6" spans="1:3" ht="14.25" customHeight="1" x14ac:dyDescent="0.2">
      <c r="A6" s="6" t="s">
        <v>6</v>
      </c>
      <c r="B6" s="18">
        <v>2030</v>
      </c>
      <c r="C6" s="7">
        <v>2030</v>
      </c>
    </row>
    <row r="7" spans="1:3" ht="14.25" customHeight="1" x14ac:dyDescent="0.2">
      <c r="A7" s="6" t="s">
        <v>29</v>
      </c>
      <c r="B7" s="18">
        <v>37922</v>
      </c>
      <c r="C7" s="7">
        <v>37922</v>
      </c>
    </row>
    <row r="8" spans="1:3" ht="14.25" customHeight="1" x14ac:dyDescent="0.2">
      <c r="A8" s="6" t="s">
        <v>7</v>
      </c>
      <c r="B8" s="18">
        <v>15800</v>
      </c>
      <c r="C8" s="7">
        <v>15800</v>
      </c>
    </row>
    <row r="9" spans="1:3" ht="14.25" customHeight="1" x14ac:dyDescent="0.2">
      <c r="A9" s="6" t="s">
        <v>8</v>
      </c>
      <c r="B9" s="18">
        <v>998</v>
      </c>
      <c r="C9" s="7">
        <v>998</v>
      </c>
    </row>
    <row r="10" spans="1:3" ht="14.25" customHeight="1" x14ac:dyDescent="0.2">
      <c r="A10" s="6" t="s">
        <v>9</v>
      </c>
      <c r="B10" s="18">
        <v>73854</v>
      </c>
      <c r="C10" s="7">
        <v>73854</v>
      </c>
    </row>
    <row r="11" spans="1:3" ht="14.25" customHeight="1" x14ac:dyDescent="0.2">
      <c r="A11" s="165" t="s">
        <v>223</v>
      </c>
      <c r="B11" s="18"/>
      <c r="C11" s="7">
        <f>5041594+146953+2926</f>
        <v>5191473</v>
      </c>
    </row>
    <row r="12" spans="1:3" ht="14.25" customHeight="1" x14ac:dyDescent="0.2">
      <c r="A12" s="166" t="s">
        <v>224</v>
      </c>
      <c r="B12" s="18"/>
      <c r="C12" s="7">
        <f>72313+9580+72803</f>
        <v>154696</v>
      </c>
    </row>
    <row r="13" spans="1:3" ht="14.25" customHeight="1" x14ac:dyDescent="0.2">
      <c r="A13" s="165" t="s">
        <v>225</v>
      </c>
      <c r="B13" s="18"/>
      <c r="C13" s="7">
        <f>150580+6038+1372+13</f>
        <v>158003</v>
      </c>
    </row>
    <row r="14" spans="1:3" ht="14.25" customHeight="1" x14ac:dyDescent="0.2">
      <c r="A14" s="10" t="s">
        <v>226</v>
      </c>
      <c r="B14" s="18"/>
      <c r="C14" s="7">
        <v>50613</v>
      </c>
    </row>
    <row r="15" spans="1:3" ht="14.25" customHeight="1" x14ac:dyDescent="0.2">
      <c r="A15" s="8" t="s">
        <v>10</v>
      </c>
      <c r="B15" s="19">
        <v>150776</v>
      </c>
      <c r="C15" s="9">
        <v>150776</v>
      </c>
    </row>
    <row r="16" spans="1:3" ht="14.25" customHeight="1" x14ac:dyDescent="0.2">
      <c r="A16" s="10" t="s">
        <v>22</v>
      </c>
      <c r="B16" s="20">
        <v>6768</v>
      </c>
      <c r="C16" s="11">
        <v>6768</v>
      </c>
    </row>
    <row r="17" spans="1:3" ht="14.25" customHeight="1" x14ac:dyDescent="0.2">
      <c r="A17" s="10" t="s">
        <v>11</v>
      </c>
      <c r="B17" s="20">
        <v>40000</v>
      </c>
      <c r="C17" s="11">
        <v>40000</v>
      </c>
    </row>
    <row r="18" spans="1:3" ht="14.25" customHeight="1" x14ac:dyDescent="0.2">
      <c r="A18" s="10" t="s">
        <v>227</v>
      </c>
      <c r="B18" s="20"/>
      <c r="C18" s="11">
        <f>1176+78</f>
        <v>1254</v>
      </c>
    </row>
    <row r="19" spans="1:3" ht="14.25" customHeight="1" x14ac:dyDescent="0.2">
      <c r="A19" s="10" t="s">
        <v>12</v>
      </c>
      <c r="B19" s="20">
        <v>5366</v>
      </c>
      <c r="C19" s="11">
        <v>5366</v>
      </c>
    </row>
    <row r="20" spans="1:3" ht="14.25" customHeight="1" x14ac:dyDescent="0.2">
      <c r="A20" s="10" t="s">
        <v>228</v>
      </c>
      <c r="B20" s="20"/>
      <c r="C20" s="11">
        <v>2347</v>
      </c>
    </row>
    <row r="21" spans="1:3" ht="14.25" customHeight="1" x14ac:dyDescent="0.25">
      <c r="A21" s="4" t="s">
        <v>13</v>
      </c>
      <c r="B21" s="21">
        <f>SUM(B3:B19)</f>
        <v>3737346</v>
      </c>
      <c r="C21" s="12">
        <f>SUM(C3:C20)</f>
        <v>9295732</v>
      </c>
    </row>
    <row r="22" spans="1:3" ht="14.25" x14ac:dyDescent="0.2">
      <c r="A22" s="13" t="s">
        <v>14</v>
      </c>
      <c r="B22" s="22">
        <v>-6766</v>
      </c>
      <c r="C22" s="26">
        <v>-6766</v>
      </c>
    </row>
    <row r="23" spans="1:3" ht="15.75" thickBot="1" x14ac:dyDescent="0.3">
      <c r="A23" s="14" t="s">
        <v>15</v>
      </c>
      <c r="B23" s="15">
        <f>B21+B22</f>
        <v>3730580</v>
      </c>
      <c r="C23" s="15">
        <f>C21+C22</f>
        <v>9288966</v>
      </c>
    </row>
    <row r="24" spans="1:3" ht="13.5" thickTop="1" x14ac:dyDescent="0.2">
      <c r="A24" s="16"/>
      <c r="B24" s="23"/>
    </row>
    <row r="25" spans="1:3" ht="15.75" customHeight="1" x14ac:dyDescent="0.25">
      <c r="A25" s="4" t="s">
        <v>17</v>
      </c>
      <c r="B25" s="24" t="s">
        <v>2</v>
      </c>
      <c r="C25" s="5" t="s">
        <v>3</v>
      </c>
    </row>
    <row r="26" spans="1:3" ht="14.25" x14ac:dyDescent="0.2">
      <c r="A26" s="8" t="s">
        <v>18</v>
      </c>
      <c r="B26" s="25">
        <v>846199</v>
      </c>
      <c r="C26" s="27">
        <f>846199+1176</f>
        <v>847375</v>
      </c>
    </row>
    <row r="27" spans="1:3" ht="14.25" x14ac:dyDescent="0.2">
      <c r="A27" s="165" t="s">
        <v>223</v>
      </c>
      <c r="B27" s="25"/>
      <c r="C27" s="27">
        <f>5041594+146953+2926</f>
        <v>5191473</v>
      </c>
    </row>
    <row r="28" spans="1:3" ht="14.25" x14ac:dyDescent="0.2">
      <c r="A28" s="8" t="s">
        <v>19</v>
      </c>
      <c r="B28" s="25">
        <v>2290698</v>
      </c>
      <c r="C28" s="27">
        <v>2290698</v>
      </c>
    </row>
    <row r="29" spans="1:3" ht="14.25" x14ac:dyDescent="0.2">
      <c r="A29" s="10" t="s">
        <v>22</v>
      </c>
      <c r="B29" s="25">
        <v>6768</v>
      </c>
      <c r="C29" s="27">
        <v>6768</v>
      </c>
    </row>
    <row r="30" spans="1:3" ht="14.25" x14ac:dyDescent="0.2">
      <c r="A30" s="10" t="s">
        <v>11</v>
      </c>
      <c r="B30" s="25">
        <v>40000</v>
      </c>
      <c r="C30" s="27">
        <v>40000</v>
      </c>
    </row>
    <row r="31" spans="1:3" ht="14.25" x14ac:dyDescent="0.2">
      <c r="A31" s="10" t="s">
        <v>25</v>
      </c>
      <c r="B31" s="25">
        <v>24657</v>
      </c>
      <c r="C31" s="27">
        <v>24657</v>
      </c>
    </row>
    <row r="32" spans="1:3" ht="14.25" x14ac:dyDescent="0.2">
      <c r="A32" s="166" t="s">
        <v>224</v>
      </c>
      <c r="B32" s="25"/>
      <c r="C32" s="27">
        <f>72313+9580+72803</f>
        <v>154696</v>
      </c>
    </row>
    <row r="33" spans="1:3" ht="14.25" x14ac:dyDescent="0.2">
      <c r="A33" s="165" t="s">
        <v>225</v>
      </c>
      <c r="B33" s="25"/>
      <c r="C33" s="27">
        <f>150580+6038+1372+13+78</f>
        <v>158081</v>
      </c>
    </row>
    <row r="34" spans="1:3" ht="14.25" x14ac:dyDescent="0.2">
      <c r="A34" s="10" t="s">
        <v>226</v>
      </c>
      <c r="B34" s="25"/>
      <c r="C34" s="27">
        <v>50613</v>
      </c>
    </row>
    <row r="35" spans="1:3" ht="14.25" x14ac:dyDescent="0.2">
      <c r="A35" s="10" t="s">
        <v>26</v>
      </c>
      <c r="B35" s="25">
        <v>791819</v>
      </c>
      <c r="C35" s="27">
        <v>791819</v>
      </c>
    </row>
    <row r="36" spans="1:3" ht="14.25" x14ac:dyDescent="0.2">
      <c r="A36" s="10" t="s">
        <v>27</v>
      </c>
      <c r="B36" s="25">
        <v>43750</v>
      </c>
      <c r="C36" s="27">
        <v>43750</v>
      </c>
    </row>
    <row r="37" spans="1:3" ht="14.25" x14ac:dyDescent="0.2">
      <c r="A37" s="10" t="s">
        <v>228</v>
      </c>
      <c r="B37" s="25"/>
      <c r="C37" s="27">
        <v>2347</v>
      </c>
    </row>
    <row r="38" spans="1:3" ht="15" x14ac:dyDescent="0.25">
      <c r="A38" s="4" t="s">
        <v>20</v>
      </c>
      <c r="B38" s="21">
        <f>SUM(B26:B36)</f>
        <v>4043891</v>
      </c>
      <c r="C38" s="12">
        <f>SUM(C26:C37)</f>
        <v>9602277</v>
      </c>
    </row>
    <row r="39" spans="1:3" ht="14.25" x14ac:dyDescent="0.2">
      <c r="A39" s="13" t="s">
        <v>14</v>
      </c>
      <c r="B39" s="22">
        <v>-6766</v>
      </c>
      <c r="C39" s="26">
        <v>-6766</v>
      </c>
    </row>
    <row r="40" spans="1:3" ht="15.75" thickBot="1" x14ac:dyDescent="0.3">
      <c r="A40" s="14" t="s">
        <v>21</v>
      </c>
      <c r="B40" s="15">
        <f>+B38+B39</f>
        <v>4037125</v>
      </c>
      <c r="C40" s="15">
        <f>+C38+C39</f>
        <v>9595511</v>
      </c>
    </row>
    <row r="41" spans="1:3" ht="13.5" thickTop="1" x14ac:dyDescent="0.2">
      <c r="A41" s="16" t="s">
        <v>16</v>
      </c>
      <c r="B41" s="23"/>
    </row>
    <row r="42" spans="1:3" ht="14.25" customHeight="1" x14ac:dyDescent="0.2">
      <c r="B42" s="1"/>
      <c r="C42" s="9"/>
    </row>
    <row r="43" spans="1:3" ht="14.25" x14ac:dyDescent="0.2">
      <c r="A43" s="10" t="s">
        <v>24</v>
      </c>
      <c r="B43" s="20">
        <v>507323</v>
      </c>
      <c r="C43" s="11">
        <v>507323</v>
      </c>
    </row>
    <row r="44" spans="1:3" ht="14.25" x14ac:dyDescent="0.2">
      <c r="A44" s="28" t="s">
        <v>23</v>
      </c>
      <c r="B44" s="29">
        <v>200778</v>
      </c>
      <c r="C44" s="30">
        <v>200778</v>
      </c>
    </row>
    <row r="45" spans="1:3" ht="15.75" thickBot="1" x14ac:dyDescent="0.3">
      <c r="A45" s="14" t="s">
        <v>30</v>
      </c>
      <c r="B45" s="15">
        <f>+B43-B44</f>
        <v>306545</v>
      </c>
      <c r="C45" s="15">
        <f>+C43-C44</f>
        <v>306545</v>
      </c>
    </row>
    <row r="46" spans="1:3" ht="15" thickTop="1" x14ac:dyDescent="0.2">
      <c r="A46" s="10"/>
      <c r="B46" s="31"/>
      <c r="C46" s="32"/>
    </row>
    <row r="47" spans="1:3" ht="15" thickBot="1" x14ac:dyDescent="0.25">
      <c r="A47" s="10"/>
      <c r="B47" s="31"/>
      <c r="C47" s="32"/>
    </row>
    <row r="48" spans="1:3" ht="15.75" thickBot="1" x14ac:dyDescent="0.3">
      <c r="A48" s="33" t="s">
        <v>31</v>
      </c>
      <c r="B48" s="34">
        <f>+B23+B43</f>
        <v>4237903</v>
      </c>
      <c r="C48" s="35">
        <f>+C23+C43</f>
        <v>9796289</v>
      </c>
    </row>
    <row r="49" spans="1:3" ht="15.75" thickBot="1" x14ac:dyDescent="0.3">
      <c r="A49" s="33" t="s">
        <v>32</v>
      </c>
      <c r="B49" s="34">
        <f>+B40+B44</f>
        <v>4237903</v>
      </c>
      <c r="C49" s="35">
        <f>+C40+C44</f>
        <v>9796289</v>
      </c>
    </row>
    <row r="50" spans="1:3" x14ac:dyDescent="0.2">
      <c r="B50" s="1"/>
    </row>
    <row r="51" spans="1:3" ht="14.25" x14ac:dyDescent="0.2">
      <c r="B51" s="1"/>
      <c r="C51" s="17"/>
    </row>
    <row r="52" spans="1:3" ht="14.25" x14ac:dyDescent="0.2">
      <c r="B52" s="1"/>
      <c r="C52" s="17"/>
    </row>
    <row r="53" spans="1:3" x14ac:dyDescent="0.2">
      <c r="B53" s="1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61" spans="1:3" x14ac:dyDescent="0.2">
      <c r="B61" s="1"/>
      <c r="C61" s="1"/>
    </row>
    <row r="62" spans="1:3" x14ac:dyDescent="0.2">
      <c r="B62" s="1"/>
      <c r="C62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72" spans="2:3" x14ac:dyDescent="0.2">
      <c r="B72" s="1"/>
      <c r="C72" s="1"/>
    </row>
    <row r="73" spans="2:3" x14ac:dyDescent="0.2">
      <c r="B73" s="1"/>
      <c r="C73" s="1"/>
    </row>
    <row r="76" spans="2:3" x14ac:dyDescent="0.2">
      <c r="B76" s="1"/>
      <c r="C76" s="1"/>
    </row>
    <row r="77" spans="2:3" x14ac:dyDescent="0.2">
      <c r="B77" s="1"/>
      <c r="C77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3" orientation="portrait" useFirstPageNumber="1" r:id="rId1"/>
  <headerFooter alignWithMargins="0">
    <oddHeader>&amp;C&amp;"Arial,Kurzíva"Příloha č. 4 - Upravený rozpočet Olomouckého kraje na rok 2015 po schválení rozpočtových změn</oddHeader>
    <oddFooter xml:space="preserve">&amp;L&amp;"Arial,Kurzíva"Zastupitelstvo OK 20.2.2015
6.2. - Rozpočet Olomouckého kraje 2015 - rozpočtové změny 
Příloha č.4: Upravený rozpočet OK na rok 2015 po schválení rozpočtových změn&amp;R&amp;"Arial,Kurzíva"Strana &amp;P (celkem 33)&amp;"Arial,Obyčejné"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Příloha č. 1</vt:lpstr>
      <vt:lpstr>Příloha č. 2</vt:lpstr>
      <vt:lpstr>Příloha č. 3</vt:lpstr>
      <vt:lpstr>Příloha  č. 4</vt:lpstr>
      <vt:lpstr>'Příloha č. 1'!Oblast_tisku</vt:lpstr>
      <vt:lpstr>'Příloha č. 2'!Oblast_tisku</vt:lpstr>
      <vt:lpstr>'Příloha č. 3'!Oblast_tisku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2015-01-30T09:51:34Z</cp:lastPrinted>
  <dcterms:created xsi:type="dcterms:W3CDTF">2007-02-21T09:44:06Z</dcterms:created>
  <dcterms:modified xsi:type="dcterms:W3CDTF">2015-01-30T09:51:40Z</dcterms:modified>
</cp:coreProperties>
</file>