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415" windowWidth="15480" windowHeight="6450" tabRatio="837" firstSheet="3" activeTab="3"/>
  </bookViews>
  <sheets>
    <sheet name="Souhrn (2)" sheetId="46" state="hidden" r:id="rId1"/>
    <sheet name="Š-PD" sheetId="39" state="hidden" r:id="rId2"/>
    <sheet name="Š-ORJ 10" sheetId="47" state="hidden" r:id="rId3"/>
    <sheet name="Sociální-nestavební" sheetId="34" r:id="rId4"/>
    <sheet name="Sociální-ORJ 11" sheetId="48" state="hidden" r:id="rId5"/>
    <sheet name="Kultura-ORJ 13" sheetId="49" state="hidden" r:id="rId6"/>
    <sheet name="ZDR.-PD" sheetId="38" state="hidden" r:id="rId7"/>
    <sheet name="KŘ" sheetId="30" state="hidden" r:id="rId8"/>
  </sheets>
  <definedNames>
    <definedName name="_xlnm.Print_Titles" localSheetId="3">'Sociální-nestavební'!$1:$7</definedName>
    <definedName name="_xlnm.Print_Titles" localSheetId="1">'Š-PD'!$1:$7</definedName>
    <definedName name="_xlnm.Print_Titles" localSheetId="6">'ZDR.-PD'!$1:$7</definedName>
    <definedName name="_xlnm.Print_Area" localSheetId="7">KŘ!$A$1:$P$13</definedName>
    <definedName name="_xlnm.Print_Area" localSheetId="3">'Sociální-nestavební'!$A$1:$L$9</definedName>
    <definedName name="_xlnm.Print_Area" localSheetId="0">'Souhrn (2)'!$A$1:$H$43</definedName>
    <definedName name="_xlnm.Print_Area" localSheetId="1">'Š-PD'!$A$1:$R$20</definedName>
    <definedName name="_xlnm.Print_Area" localSheetId="6">'ZDR.-PD'!$A$1:$R$9</definedName>
  </definedNames>
  <calcPr calcId="145621"/>
</workbook>
</file>

<file path=xl/calcChain.xml><?xml version="1.0" encoding="utf-8"?>
<calcChain xmlns="http://schemas.openxmlformats.org/spreadsheetml/2006/main">
  <c r="Q22" i="49" l="1"/>
  <c r="P22" i="49"/>
  <c r="O22" i="49"/>
  <c r="N22" i="49"/>
  <c r="L22" i="49"/>
  <c r="J22" i="49"/>
  <c r="M21" i="49"/>
  <c r="R21" i="49" s="1"/>
  <c r="M20" i="49"/>
  <c r="M19" i="49"/>
  <c r="R19" i="49" s="1"/>
  <c r="M18" i="49"/>
  <c r="R18" i="49" s="1"/>
  <c r="M17" i="49"/>
  <c r="R17" i="49" s="1"/>
  <c r="R16" i="49"/>
  <c r="M16" i="49"/>
  <c r="M15" i="49"/>
  <c r="R15" i="49" s="1"/>
  <c r="M14" i="49"/>
  <c r="R14" i="49" s="1"/>
  <c r="M13" i="49"/>
  <c r="R13" i="49" s="1"/>
  <c r="M12" i="49"/>
  <c r="R12" i="49" s="1"/>
  <c r="M11" i="49"/>
  <c r="R11" i="49" s="1"/>
  <c r="R22" i="49" l="1"/>
  <c r="M22" i="49"/>
  <c r="Q14" i="48"/>
  <c r="P14" i="48"/>
  <c r="O14" i="48"/>
  <c r="N14" i="48"/>
  <c r="L14" i="48"/>
  <c r="J14" i="48"/>
  <c r="M13" i="48"/>
  <c r="R13" i="48" s="1"/>
  <c r="R14" i="48" s="1"/>
  <c r="M12" i="48"/>
  <c r="M11" i="48"/>
  <c r="M14" i="48" l="1"/>
  <c r="Q26" i="47" l="1"/>
  <c r="O26" i="47"/>
  <c r="N26" i="47"/>
  <c r="L26" i="47"/>
  <c r="J26" i="47"/>
  <c r="M25" i="47"/>
  <c r="M24" i="47"/>
  <c r="M23" i="47"/>
  <c r="M22" i="47"/>
  <c r="M21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26" i="47" l="1"/>
  <c r="F15" i="46" l="1"/>
  <c r="L13" i="30"/>
  <c r="M13" i="30"/>
  <c r="N13" i="30"/>
  <c r="O13" i="30"/>
  <c r="K10" i="30"/>
  <c r="K11" i="30"/>
  <c r="K12" i="30"/>
  <c r="K9" i="30"/>
  <c r="N9" i="38"/>
  <c r="O9" i="38"/>
  <c r="P9" i="38"/>
  <c r="Q9" i="38"/>
  <c r="M8" i="38"/>
  <c r="H8" i="34"/>
  <c r="I9" i="34"/>
  <c r="J9" i="34"/>
  <c r="K9" i="34"/>
  <c r="L9" i="34"/>
  <c r="M10" i="39"/>
  <c r="M11" i="39"/>
  <c r="M12" i="39"/>
  <c r="M13" i="39"/>
  <c r="M14" i="39"/>
  <c r="M15" i="39"/>
  <c r="M16" i="39"/>
  <c r="M17" i="39"/>
  <c r="M18" i="39"/>
  <c r="M19" i="39"/>
  <c r="M9" i="39"/>
  <c r="R9" i="39" s="1"/>
  <c r="M8" i="39"/>
  <c r="R8" i="39" s="1"/>
  <c r="O20" i="39"/>
  <c r="P20" i="39"/>
  <c r="D41" i="46" l="1"/>
  <c r="H40" i="46"/>
  <c r="H39" i="46"/>
  <c r="H38" i="46"/>
  <c r="H37" i="46"/>
  <c r="G36" i="46"/>
  <c r="G41" i="46" s="1"/>
  <c r="F36" i="46"/>
  <c r="F41" i="46" s="1"/>
  <c r="E36" i="46"/>
  <c r="E41" i="46" s="1"/>
  <c r="H35" i="46"/>
  <c r="H34" i="46"/>
  <c r="H33" i="46"/>
  <c r="F26" i="46"/>
  <c r="E26" i="46"/>
  <c r="F21" i="46"/>
  <c r="H20" i="46"/>
  <c r="F17" i="46"/>
  <c r="D16" i="46"/>
  <c r="D14" i="46"/>
  <c r="D12" i="46"/>
  <c r="D11" i="46"/>
  <c r="E6" i="46"/>
  <c r="E8" i="46" s="1"/>
  <c r="H18" i="46" l="1"/>
  <c r="H36" i="46"/>
  <c r="H41" i="46" s="1"/>
  <c r="H14" i="46" l="1"/>
  <c r="R19" i="39" l="1"/>
  <c r="R18" i="39"/>
  <c r="R17" i="39"/>
  <c r="R16" i="39"/>
  <c r="R15" i="39"/>
  <c r="R14" i="39"/>
  <c r="R13" i="39"/>
  <c r="R11" i="39"/>
  <c r="R10" i="39"/>
  <c r="P10" i="30" l="1"/>
  <c r="P11" i="30"/>
  <c r="H12" i="46" l="1"/>
  <c r="D10" i="46" l="1"/>
  <c r="D13" i="46" s="1"/>
  <c r="E10" i="46"/>
  <c r="Q20" i="39"/>
  <c r="N20" i="39"/>
  <c r="L20" i="39"/>
  <c r="J20" i="39"/>
  <c r="P12" i="30"/>
  <c r="P9" i="30"/>
  <c r="G9" i="34"/>
  <c r="J9" i="38"/>
  <c r="L9" i="38"/>
  <c r="J13" i="30"/>
  <c r="H13" i="30"/>
  <c r="D25" i="46" l="1"/>
  <c r="G25" i="46"/>
  <c r="D24" i="46"/>
  <c r="H24" i="46" s="1"/>
  <c r="D7" i="46"/>
  <c r="H7" i="46" s="1"/>
  <c r="D5" i="46"/>
  <c r="E9" i="46"/>
  <c r="E13" i="46" s="1"/>
  <c r="F6" i="46"/>
  <c r="F8" i="46" s="1"/>
  <c r="F10" i="46"/>
  <c r="F13" i="46" s="1"/>
  <c r="H29" i="46"/>
  <c r="H28" i="46"/>
  <c r="H27" i="46"/>
  <c r="H16" i="46"/>
  <c r="G17" i="46"/>
  <c r="E17" i="46"/>
  <c r="D15" i="46"/>
  <c r="H11" i="46"/>
  <c r="G21" i="46"/>
  <c r="E19" i="46"/>
  <c r="E21" i="46" s="1"/>
  <c r="D19" i="46"/>
  <c r="M20" i="39"/>
  <c r="P13" i="30"/>
  <c r="K13" i="30"/>
  <c r="M9" i="38"/>
  <c r="R8" i="38"/>
  <c r="R9" i="38" s="1"/>
  <c r="H9" i="34"/>
  <c r="H25" i="46" l="1"/>
  <c r="F30" i="46"/>
  <c r="F43" i="46" s="1"/>
  <c r="E30" i="46"/>
  <c r="E43" i="46" s="1"/>
  <c r="D6" i="46"/>
  <c r="H10" i="46"/>
  <c r="D23" i="46"/>
  <c r="H22" i="46"/>
  <c r="G26" i="46"/>
  <c r="H15" i="46"/>
  <c r="D17" i="46"/>
  <c r="H17" i="46" s="1"/>
  <c r="G13" i="46"/>
  <c r="H13" i="46" s="1"/>
  <c r="H9" i="46"/>
  <c r="G8" i="46"/>
  <c r="H5" i="46"/>
  <c r="D21" i="46"/>
  <c r="H19" i="46"/>
  <c r="D8" i="46" l="1"/>
  <c r="H8" i="46" s="1"/>
  <c r="H6" i="46"/>
  <c r="D26" i="46"/>
  <c r="H26" i="46" s="1"/>
  <c r="H23" i="46"/>
  <c r="G30" i="46"/>
  <c r="G43" i="46" s="1"/>
  <c r="H21" i="46"/>
  <c r="D30" i="46" l="1"/>
  <c r="D43" i="46" s="1"/>
  <c r="H30" i="46"/>
  <c r="H43" i="46" s="1"/>
</calcChain>
</file>

<file path=xl/sharedStrings.xml><?xml version="1.0" encoding="utf-8"?>
<sst xmlns="http://schemas.openxmlformats.org/spreadsheetml/2006/main" count="260" uniqueCount="115">
  <si>
    <t>Poř.číslo.</t>
  </si>
  <si>
    <t>z toho spolufinan. PO z IF:</t>
  </si>
  <si>
    <t>z toho rozpočet OK:</t>
  </si>
  <si>
    <t>§</t>
  </si>
  <si>
    <t>ORG</t>
  </si>
  <si>
    <t>pol.</t>
  </si>
  <si>
    <t xml:space="preserve">Správce: </t>
  </si>
  <si>
    <t>Ing. Miroslav Kubín</t>
  </si>
  <si>
    <t>ORJ -  17</t>
  </si>
  <si>
    <t xml:space="preserve">vedoucí odboru </t>
  </si>
  <si>
    <t>v tis. Kč</t>
  </si>
  <si>
    <t>Nové investice</t>
  </si>
  <si>
    <t>Oblast:</t>
  </si>
  <si>
    <t>Název akce:</t>
  </si>
  <si>
    <t>Popis:</t>
  </si>
  <si>
    <t>Stávající dokumentace</t>
  </si>
  <si>
    <t>K zajištění</t>
  </si>
  <si>
    <t xml:space="preserve">Celkové náklady s DPH            </t>
  </si>
  <si>
    <t>Termín realizace</t>
  </si>
  <si>
    <t xml:space="preserve">Celkem:     </t>
  </si>
  <si>
    <t>Nová projektová dokumentace</t>
  </si>
  <si>
    <t>Oblast zdravotnictví</t>
  </si>
  <si>
    <t>Poř. číslo.</t>
  </si>
  <si>
    <t>Nové investice - stavební</t>
  </si>
  <si>
    <t>Nové investice - nestavební</t>
  </si>
  <si>
    <t>Oblast školství</t>
  </si>
  <si>
    <t>v tis.Kč</t>
  </si>
  <si>
    <t xml:space="preserve">Celkem     </t>
  </si>
  <si>
    <t>Návrh na úvěrový rámec KB</t>
  </si>
  <si>
    <t>Návrh na úvěrový rámec EIB</t>
  </si>
  <si>
    <t>Poř. Číslo</t>
  </si>
  <si>
    <t>Poř.číslo</t>
  </si>
  <si>
    <t>Název přílohy</t>
  </si>
  <si>
    <t>Nové investice - stavební OK</t>
  </si>
  <si>
    <t>Oblast školství - součet</t>
  </si>
  <si>
    <t>Oblast sociální - součet</t>
  </si>
  <si>
    <t>Oblast kultury - součet</t>
  </si>
  <si>
    <t>Oblast zdravotnictví - součet</t>
  </si>
  <si>
    <t>Oblast dopravy - součet</t>
  </si>
  <si>
    <t>Návrh na rozpočet OK</t>
  </si>
  <si>
    <t>Odbor kultury a památkové péče</t>
  </si>
  <si>
    <t>Oblast zdrav. - nájemné SMN a.s.</t>
  </si>
  <si>
    <t>Oblast sociální</t>
  </si>
  <si>
    <t>Poř. číslo</t>
  </si>
  <si>
    <t>Odbor sociálních věcí</t>
  </si>
  <si>
    <t>ORJ -  11</t>
  </si>
  <si>
    <t>ORJ - 0003</t>
  </si>
  <si>
    <t>Správce:</t>
  </si>
  <si>
    <t>Mgr. Lenka Doleželová</t>
  </si>
  <si>
    <t>KŘ</t>
  </si>
  <si>
    <t>OIT</t>
  </si>
  <si>
    <t>Oblast kultury</t>
  </si>
  <si>
    <t>Oblast dopravy</t>
  </si>
  <si>
    <t>z toho spolufinan. PO z IF</t>
  </si>
  <si>
    <t>z toho rozpočet OK</t>
  </si>
  <si>
    <t>Oblast</t>
  </si>
  <si>
    <t>Nové opravy</t>
  </si>
  <si>
    <t>Popis</t>
  </si>
  <si>
    <t>Název akce</t>
  </si>
  <si>
    <t>CELKEM</t>
  </si>
  <si>
    <t>Odbor investic a evropských programů</t>
  </si>
  <si>
    <t>Popis akce:</t>
  </si>
  <si>
    <t>položka</t>
  </si>
  <si>
    <t>PhDr. Markéta Čožíková</t>
  </si>
  <si>
    <t>Celkem</t>
  </si>
  <si>
    <t>Nové investice OIEP</t>
  </si>
  <si>
    <t>Nové investice SSOK</t>
  </si>
  <si>
    <t xml:space="preserve">Nové investice </t>
  </si>
  <si>
    <t>KH - cestovní ruch</t>
  </si>
  <si>
    <t>Oblast školství  - nová projektová dokumentace celkem</t>
  </si>
  <si>
    <t>Oblast sociální - nové investice nestavební celkem</t>
  </si>
  <si>
    <t>Oblast zdravotnictví - nová projektová dokumentace celkem</t>
  </si>
  <si>
    <t xml:space="preserve">Spolufinancování PO z ivestičních fondů (IF) je zapojeno do rozpočtu příjmů Olomouckého kraje ve výši 8 046 tis.Kč (oblast školství ve výši 5 146 tis.Kč a oblast zdravotnictví ve výši 2 900 tis.Kč. Zbývající výše 4 089 tis.Kč (oblast kultury ve výši 39 tis.Kč a oblast zdravotnictví ve výši 4 050 tis.Kč) budou realizovat přímo příspěvkové organizace. V těchto případech se jedná o nové investice - nestavební, kdy bude příspěvkovým organizacím poskytnut příspěvek z rozpočtu Olomouckého kraje a akci budou příspěvkové organizace realizovat se zapojením svých investičních fondů. </t>
  </si>
  <si>
    <t>Kancelář ředitele - nové investice celkem</t>
  </si>
  <si>
    <t>Odbor Kancelář ředitele</t>
  </si>
  <si>
    <t xml:space="preserve">Financování investičních akcí </t>
  </si>
  <si>
    <t>b) Návrh nových investičních akcí v roce 2012</t>
  </si>
  <si>
    <t xml:space="preserve">Z výše uvedeného vyplývá, že v návrhu rozpočtu výdajů Olomouckého kraje jsou nové investice v celkové výši 838 571 tis.Kč (celková výše nových investic 842 660 tis.Kč mínus 4 089 tis.Kč, což je podíl investičních fondů příspěvkových organizací  u akcí, které si  budou příspěvkové organizace realizovat přímo). </t>
  </si>
  <si>
    <t>z toho KB</t>
  </si>
  <si>
    <t>z toho EIB</t>
  </si>
  <si>
    <t>změny:</t>
  </si>
  <si>
    <t>Spolufinan. PO z IF:</t>
  </si>
  <si>
    <t>oblast školství</t>
  </si>
  <si>
    <t>oblast sociální</t>
  </si>
  <si>
    <t>oblast kultury</t>
  </si>
  <si>
    <t>oblast dopravy</t>
  </si>
  <si>
    <t>oblast zdravotnictví</t>
  </si>
  <si>
    <t>Celkem po změnách financování</t>
  </si>
  <si>
    <t>Vynaloženo k 31. 12. 2013</t>
  </si>
  <si>
    <t>Návrh na rok 2014</t>
  </si>
  <si>
    <t>Pokračování v roce 2015 a dalších</t>
  </si>
  <si>
    <t>Odbor školství, mládeže a tělovýchovy</t>
  </si>
  <si>
    <t>Mgr. Miroslav Gajdůšek, MBA</t>
  </si>
  <si>
    <t>ORJ - 10</t>
  </si>
  <si>
    <t>Vynaloženo k 31. 12. 2012</t>
  </si>
  <si>
    <t>Návrh na rok 2013</t>
  </si>
  <si>
    <t>Pokračování v roce 2014 a dalších</t>
  </si>
  <si>
    <t>Oblast školství  - nové investice a opravy OŠMT celkem</t>
  </si>
  <si>
    <t>PhDr. Jindřich Garčic</t>
  </si>
  <si>
    <t>ORJ -  13</t>
  </si>
  <si>
    <t>stav akce</t>
  </si>
  <si>
    <t>realizuje se</t>
  </si>
  <si>
    <t>ORJ 11</t>
  </si>
  <si>
    <t>Oblast sociální - nové investice a opravy OSV celkem</t>
  </si>
  <si>
    <t>Oblast kultury - nové investice a opravy OKPP celkem</t>
  </si>
  <si>
    <t>Oblast školství - nová projektová dokumentace</t>
  </si>
  <si>
    <t>Oblast školství - nové investice a opravy - OŠMT</t>
  </si>
  <si>
    <t>Oblast sociální - nové investice - nestavební</t>
  </si>
  <si>
    <t>Oblast  sociální - nové investice a opravy OSV</t>
  </si>
  <si>
    <t>Oblast kultury  - nové  investice a opravy OKPP</t>
  </si>
  <si>
    <t>Odbor zdravotnictví  - nová projektová dokumentace</t>
  </si>
  <si>
    <t>Kancelář ředitele - nové investice</t>
  </si>
  <si>
    <t>Nákup automobilu pro 9 osob pro přepravu klientů v návaznosti na transformační proces.</t>
  </si>
  <si>
    <t xml:space="preserve">Mgr. Irena Sonntagová </t>
  </si>
  <si>
    <t>Vincentinum – poskytovatel sociálních služeb – Nákup automobilu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</si>
</sst>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#,##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b/>
      <u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18" borderId="6" applyNumberFormat="0" applyFont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5" fillId="0" borderId="0"/>
  </cellStyleXfs>
  <cellXfs count="524">
    <xf numFmtId="0" fontId="0" fillId="0" borderId="0" xfId="0"/>
    <xf numFmtId="0" fontId="1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32" applyFont="1" applyFill="1" applyBorder="1" applyAlignment="1">
      <alignment horizontal="center"/>
    </xf>
    <xf numFmtId="0" fontId="26" fillId="0" borderId="12" xfId="38" applyFont="1" applyFill="1" applyBorder="1" applyAlignment="1">
      <alignment horizontal="left" vertical="center"/>
    </xf>
    <xf numFmtId="49" fontId="32" fillId="0" borderId="12" xfId="38" applyNumberFormat="1" applyFont="1" applyFill="1" applyBorder="1" applyAlignment="1">
      <alignment horizontal="right" vertical="center"/>
    </xf>
    <xf numFmtId="3" fontId="32" fillId="0" borderId="12" xfId="38" applyNumberFormat="1" applyFont="1" applyFill="1" applyBorder="1" applyAlignment="1">
      <alignment horizontal="right" vertical="center"/>
    </xf>
    <xf numFmtId="0" fontId="32" fillId="0" borderId="12" xfId="38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 indent="1"/>
    </xf>
    <xf numFmtId="0" fontId="5" fillId="0" borderId="21" xfId="0" applyFont="1" applyFill="1" applyBorder="1" applyAlignment="1">
      <alignment horizontal="center" vertical="center"/>
    </xf>
    <xf numFmtId="3" fontId="28" fillId="0" borderId="21" xfId="0" applyNumberFormat="1" applyFont="1" applyFill="1" applyBorder="1" applyAlignment="1">
      <alignment horizontal="right" vertical="center" indent="1"/>
    </xf>
    <xf numFmtId="3" fontId="25" fillId="0" borderId="0" xfId="37" applyNumberFormat="1" applyFont="1" applyFill="1" applyBorder="1" applyAlignment="1">
      <alignment vertical="center" wrapText="1"/>
    </xf>
    <xf numFmtId="0" fontId="1" fillId="0" borderId="0" xfId="36" applyFill="1"/>
    <xf numFmtId="0" fontId="26" fillId="0" borderId="22" xfId="35" applyFont="1" applyFill="1" applyBorder="1" applyAlignment="1">
      <alignment horizontal="center" vertical="center"/>
    </xf>
    <xf numFmtId="0" fontId="26" fillId="0" borderId="17" xfId="30" applyFont="1" applyFill="1" applyBorder="1" applyAlignment="1">
      <alignment horizontal="left" vertical="center"/>
    </xf>
    <xf numFmtId="0" fontId="26" fillId="0" borderId="12" xfId="30" applyFont="1" applyFill="1" applyBorder="1" applyAlignment="1">
      <alignment horizontal="left" vertical="center" wrapText="1"/>
    </xf>
    <xf numFmtId="0" fontId="31" fillId="0" borderId="24" xfId="35" applyFont="1" applyFill="1" applyBorder="1" applyAlignment="1">
      <alignment horizontal="left" vertical="center" indent="1"/>
    </xf>
    <xf numFmtId="0" fontId="31" fillId="0" borderId="25" xfId="35" applyFont="1" applyFill="1" applyBorder="1" applyAlignment="1">
      <alignment horizontal="left" vertical="center" indent="1"/>
    </xf>
    <xf numFmtId="0" fontId="26" fillId="0" borderId="26" xfId="35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30" fillId="0" borderId="0" xfId="31" applyFont="1" applyFill="1" applyBorder="1" applyAlignment="1">
      <alignment horizontal="center"/>
    </xf>
    <xf numFmtId="0" fontId="27" fillId="0" borderId="15" xfId="35" applyFont="1" applyFill="1" applyBorder="1" applyAlignment="1">
      <alignment horizontal="left" vertical="center" indent="1"/>
    </xf>
    <xf numFmtId="0" fontId="27" fillId="0" borderId="28" xfId="35" applyFont="1" applyFill="1" applyBorder="1" applyAlignment="1">
      <alignment horizontal="left" vertical="center" indent="1"/>
    </xf>
    <xf numFmtId="0" fontId="27" fillId="0" borderId="29" xfId="35" applyFont="1" applyFill="1" applyBorder="1" applyAlignment="1">
      <alignment horizontal="left" vertical="center" indent="1"/>
    </xf>
    <xf numFmtId="0" fontId="27" fillId="0" borderId="10" xfId="35" applyFont="1" applyFill="1" applyBorder="1" applyAlignment="1">
      <alignment horizontal="left" vertical="center" indent="1"/>
    </xf>
    <xf numFmtId="0" fontId="27" fillId="0" borderId="30" xfId="35" applyFont="1" applyFill="1" applyBorder="1" applyAlignment="1">
      <alignment horizontal="left" vertical="center" indent="1"/>
    </xf>
    <xf numFmtId="3" fontId="27" fillId="0" borderId="32" xfId="36" applyNumberFormat="1" applyFont="1" applyFill="1" applyBorder="1" applyAlignment="1">
      <alignment horizontal="right" vertical="center" indent="1"/>
    </xf>
    <xf numFmtId="3" fontId="27" fillId="0" borderId="33" xfId="36" applyNumberFormat="1" applyFont="1" applyFill="1" applyBorder="1" applyAlignment="1">
      <alignment horizontal="right" vertical="center" indent="1"/>
    </xf>
    <xf numFmtId="3" fontId="27" fillId="0" borderId="34" xfId="36" applyNumberFormat="1" applyFont="1" applyFill="1" applyBorder="1" applyAlignment="1">
      <alignment horizontal="right" vertical="center" indent="1"/>
    </xf>
    <xf numFmtId="3" fontId="27" fillId="0" borderId="35" xfId="36" applyNumberFormat="1" applyFont="1" applyFill="1" applyBorder="1" applyAlignment="1">
      <alignment horizontal="right" vertical="center" indent="1"/>
    </xf>
    <xf numFmtId="0" fontId="26" fillId="0" borderId="31" xfId="35" applyFont="1" applyFill="1" applyBorder="1" applyAlignment="1">
      <alignment horizontal="center" vertical="center" wrapText="1"/>
    </xf>
    <xf numFmtId="0" fontId="27" fillId="0" borderId="36" xfId="35" applyFont="1" applyFill="1" applyBorder="1" applyAlignment="1">
      <alignment horizontal="left" vertical="center" wrapText="1" indent="1"/>
    </xf>
    <xf numFmtId="0" fontId="5" fillId="0" borderId="0" xfId="37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6" fillId="0" borderId="31" xfId="3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 wrapText="1"/>
    </xf>
    <xf numFmtId="3" fontId="27" fillId="0" borderId="40" xfId="36" applyNumberFormat="1" applyFont="1" applyFill="1" applyBorder="1" applyAlignment="1">
      <alignment horizontal="right" vertical="center" indent="1"/>
    </xf>
    <xf numFmtId="3" fontId="1" fillId="0" borderId="0" xfId="36" applyNumberFormat="1" applyFill="1"/>
    <xf numFmtId="0" fontId="0" fillId="0" borderId="0" xfId="0" applyFill="1"/>
    <xf numFmtId="0" fontId="26" fillId="0" borderId="24" xfId="0" applyFont="1" applyFill="1" applyBorder="1" applyAlignment="1">
      <alignment vertical="center"/>
    </xf>
    <xf numFmtId="3" fontId="26" fillId="0" borderId="12" xfId="30" applyNumberFormat="1" applyFont="1" applyFill="1" applyBorder="1" applyAlignment="1">
      <alignment horizontal="right" vertical="center"/>
    </xf>
    <xf numFmtId="3" fontId="26" fillId="0" borderId="17" xfId="30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43" fillId="0" borderId="39" xfId="36" applyNumberFormat="1" applyFont="1" applyFill="1" applyBorder="1" applyAlignment="1">
      <alignment horizontal="right" vertical="center" indent="1"/>
    </xf>
    <xf numFmtId="3" fontId="43" fillId="0" borderId="32" xfId="36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vertical="top" wrapText="1"/>
    </xf>
    <xf numFmtId="0" fontId="36" fillId="0" borderId="53" xfId="0" applyFont="1" applyFill="1" applyBorder="1" applyAlignment="1">
      <alignment horizontal="center" vertical="center" wrapText="1"/>
    </xf>
    <xf numFmtId="0" fontId="27" fillId="0" borderId="57" xfId="35" applyFont="1" applyFill="1" applyBorder="1" applyAlignment="1">
      <alignment horizontal="left" vertical="center" wrapText="1" indent="1"/>
    </xf>
    <xf numFmtId="0" fontId="27" fillId="0" borderId="50" xfId="35" applyFont="1" applyFill="1" applyBorder="1" applyAlignment="1">
      <alignment horizontal="left" vertical="center" wrapText="1" indent="1"/>
    </xf>
    <xf numFmtId="0" fontId="27" fillId="0" borderId="49" xfId="35" applyFont="1" applyFill="1" applyBorder="1" applyAlignment="1">
      <alignment horizontal="left" vertical="center" wrapText="1" indent="1"/>
    </xf>
    <xf numFmtId="0" fontId="27" fillId="0" borderId="46" xfId="35" applyFont="1" applyFill="1" applyBorder="1" applyAlignment="1">
      <alignment horizontal="left" vertical="center" wrapText="1" indent="1"/>
    </xf>
    <xf numFmtId="0" fontId="27" fillId="0" borderId="43" xfId="35" applyFont="1" applyFill="1" applyBorder="1" applyAlignment="1">
      <alignment horizontal="left" vertical="center" wrapText="1" indent="1"/>
    </xf>
    <xf numFmtId="0" fontId="27" fillId="0" borderId="58" xfId="35" applyFont="1" applyFill="1" applyBorder="1" applyAlignment="1">
      <alignment horizontal="left" vertical="center" wrapText="1" indent="1"/>
    </xf>
    <xf numFmtId="0" fontId="27" fillId="0" borderId="51" xfId="35" applyFont="1" applyFill="1" applyBorder="1" applyAlignment="1">
      <alignment horizontal="left" vertical="center" wrapText="1" indent="1"/>
    </xf>
    <xf numFmtId="0" fontId="29" fillId="0" borderId="29" xfId="0" applyFont="1" applyFill="1" applyBorder="1" applyAlignment="1">
      <alignment horizontal="center" vertical="center" wrapText="1"/>
    </xf>
    <xf numFmtId="0" fontId="6" fillId="0" borderId="0" xfId="38" applyFont="1" applyFill="1" applyBorder="1"/>
    <xf numFmtId="3" fontId="25" fillId="0" borderId="18" xfId="0" applyNumberFormat="1" applyFont="1" applyFill="1" applyBorder="1" applyAlignment="1">
      <alignment horizontal="right" vertical="center" indent="1"/>
    </xf>
    <xf numFmtId="0" fontId="5" fillId="0" borderId="21" xfId="39" applyFont="1" applyFill="1" applyBorder="1" applyAlignment="1">
      <alignment horizontal="center" vertical="center" wrapText="1"/>
    </xf>
    <xf numFmtId="0" fontId="5" fillId="0" borderId="12" xfId="38" applyFont="1" applyFill="1" applyBorder="1" applyAlignment="1">
      <alignment horizontal="center" vertical="center" wrapText="1"/>
    </xf>
    <xf numFmtId="0" fontId="26" fillId="0" borderId="13" xfId="32" applyFont="1" applyFill="1" applyBorder="1" applyAlignment="1">
      <alignment horizontal="center" vertical="center" wrapText="1"/>
    </xf>
    <xf numFmtId="0" fontId="26" fillId="0" borderId="13" xfId="33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3" fontId="40" fillId="0" borderId="53" xfId="0" applyNumberFormat="1" applyFont="1" applyFill="1" applyBorder="1" applyAlignment="1">
      <alignment horizontal="right" vertical="center" indent="1"/>
    </xf>
    <xf numFmtId="3" fontId="40" fillId="0" borderId="21" xfId="0" applyNumberFormat="1" applyFont="1" applyFill="1" applyBorder="1" applyAlignment="1">
      <alignment horizontal="right" vertical="center" indent="1"/>
    </xf>
    <xf numFmtId="3" fontId="25" fillId="0" borderId="56" xfId="38" applyNumberFormat="1" applyFont="1" applyFill="1" applyBorder="1" applyAlignment="1">
      <alignment horizontal="right" vertical="center" wrapText="1" indent="1"/>
    </xf>
    <xf numFmtId="3" fontId="25" fillId="0" borderId="18" xfId="38" applyNumberFormat="1" applyFont="1" applyFill="1" applyBorder="1" applyAlignment="1">
      <alignment horizontal="right" vertical="center" wrapText="1" indent="1"/>
    </xf>
    <xf numFmtId="3" fontId="25" fillId="0" borderId="17" xfId="38" applyNumberFormat="1" applyFont="1" applyFill="1" applyBorder="1" applyAlignment="1">
      <alignment horizontal="right" vertical="center" wrapText="1" indent="1"/>
    </xf>
    <xf numFmtId="3" fontId="25" fillId="0" borderId="21" xfId="0" applyNumberFormat="1" applyFont="1" applyFill="1" applyBorder="1" applyAlignment="1">
      <alignment horizontal="right" vertical="center" wrapText="1" indent="1"/>
    </xf>
    <xf numFmtId="3" fontId="5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right" vertical="center" wrapText="1" indent="1"/>
    </xf>
    <xf numFmtId="49" fontId="25" fillId="0" borderId="56" xfId="38" applyNumberFormat="1" applyFont="1" applyFill="1" applyBorder="1" applyAlignment="1">
      <alignment horizontal="right" vertical="center" wrapText="1" indent="1"/>
    </xf>
    <xf numFmtId="3" fontId="26" fillId="0" borderId="31" xfId="35" applyNumberFormat="1" applyFont="1" applyFill="1" applyBorder="1" applyAlignment="1">
      <alignment horizontal="center" vertical="center" wrapText="1"/>
    </xf>
    <xf numFmtId="3" fontId="25" fillId="0" borderId="59" xfId="0" applyNumberFormat="1" applyFont="1" applyFill="1" applyBorder="1" applyAlignment="1">
      <alignment horizontal="right" vertical="center" indent="1"/>
    </xf>
    <xf numFmtId="3" fontId="25" fillId="0" borderId="32" xfId="0" applyNumberFormat="1" applyFont="1" applyFill="1" applyBorder="1" applyAlignment="1">
      <alignment horizontal="right" vertical="center" indent="1"/>
    </xf>
    <xf numFmtId="0" fontId="0" fillId="0" borderId="15" xfId="0" applyFill="1" applyBorder="1" applyAlignment="1">
      <alignment horizontal="center" vertical="center"/>
    </xf>
    <xf numFmtId="0" fontId="31" fillId="0" borderId="0" xfId="36" applyFont="1" applyFill="1"/>
    <xf numFmtId="0" fontId="25" fillId="0" borderId="0" xfId="36" applyFont="1" applyFill="1" applyAlignment="1">
      <alignment horizontal="center"/>
    </xf>
    <xf numFmtId="0" fontId="31" fillId="0" borderId="31" xfId="35" applyFont="1" applyFill="1" applyBorder="1" applyAlignment="1">
      <alignment horizontal="left" vertical="center" indent="1"/>
    </xf>
    <xf numFmtId="3" fontId="26" fillId="0" borderId="13" xfId="36" applyNumberFormat="1" applyFont="1" applyFill="1" applyBorder="1" applyAlignment="1">
      <alignment horizontal="right" vertical="center" indent="1"/>
    </xf>
    <xf numFmtId="0" fontId="1" fillId="0" borderId="12" xfId="36" applyFill="1" applyBorder="1"/>
    <xf numFmtId="0" fontId="26" fillId="0" borderId="12" xfId="35" applyFont="1" applyFill="1" applyBorder="1" applyAlignment="1">
      <alignment horizontal="left" vertical="center" wrapText="1" indent="1"/>
    </xf>
    <xf numFmtId="0" fontId="30" fillId="0" borderId="0" xfId="36" applyFont="1" applyFill="1"/>
    <xf numFmtId="0" fontId="4" fillId="0" borderId="0" xfId="36" applyFont="1" applyFill="1" applyAlignment="1">
      <alignment horizontal="justify"/>
    </xf>
    <xf numFmtId="3" fontId="0" fillId="0" borderId="0" xfId="0" applyNumberFormat="1" applyFill="1"/>
    <xf numFmtId="3" fontId="42" fillId="0" borderId="0" xfId="0" applyNumberFormat="1" applyFont="1" applyFill="1"/>
    <xf numFmtId="10" fontId="0" fillId="0" borderId="0" xfId="0" applyNumberFormat="1" applyFill="1"/>
    <xf numFmtId="1" fontId="30" fillId="0" borderId="0" xfId="0" applyNumberFormat="1" applyFont="1" applyFill="1" applyAlignment="1">
      <alignment horizontal="left"/>
    </xf>
    <xf numFmtId="1" fontId="0" fillId="0" borderId="0" xfId="0" applyNumberFormat="1" applyFill="1" applyAlignment="1">
      <alignment horizontal="center"/>
    </xf>
    <xf numFmtId="1" fontId="4" fillId="0" borderId="0" xfId="0" applyNumberFormat="1" applyFont="1" applyFill="1" applyAlignment="1">
      <alignment horizontal="left"/>
    </xf>
    <xf numFmtId="0" fontId="8" fillId="0" borderId="0" xfId="34" applyFill="1"/>
    <xf numFmtId="0" fontId="6" fillId="0" borderId="19" xfId="33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3" fontId="25" fillId="0" borderId="34" xfId="0" applyNumberFormat="1" applyFont="1" applyFill="1" applyBorder="1" applyAlignment="1">
      <alignment horizontal="right" vertical="center" indent="1"/>
    </xf>
    <xf numFmtId="0" fontId="0" fillId="0" borderId="21" xfId="0" applyFill="1" applyBorder="1"/>
    <xf numFmtId="3" fontId="6" fillId="0" borderId="21" xfId="0" applyNumberFormat="1" applyFont="1" applyFill="1" applyBorder="1"/>
    <xf numFmtId="165" fontId="0" fillId="0" borderId="0" xfId="0" applyNumberFormat="1" applyFill="1"/>
    <xf numFmtId="0" fontId="6" fillId="0" borderId="13" xfId="33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right" vertical="center" indent="1"/>
    </xf>
    <xf numFmtId="0" fontId="33" fillId="0" borderId="0" xfId="38" applyFont="1" applyFill="1" applyBorder="1"/>
    <xf numFmtId="0" fontId="33" fillId="0" borderId="0" xfId="38" applyFont="1" applyFill="1"/>
    <xf numFmtId="0" fontId="26" fillId="0" borderId="0" xfId="37" applyFont="1" applyFill="1"/>
    <xf numFmtId="0" fontId="30" fillId="0" borderId="0" xfId="31" applyFont="1" applyFill="1" applyBorder="1"/>
    <xf numFmtId="0" fontId="30" fillId="0" borderId="0" xfId="31" applyFont="1" applyFill="1"/>
    <xf numFmtId="0" fontId="30" fillId="0" borderId="20" xfId="31" applyFont="1" applyFill="1" applyBorder="1"/>
    <xf numFmtId="0" fontId="6" fillId="0" borderId="17" xfId="38" applyFont="1" applyFill="1" applyBorder="1" applyAlignment="1">
      <alignment vertical="center"/>
    </xf>
    <xf numFmtId="0" fontId="25" fillId="0" borderId="0" xfId="31" applyFont="1" applyFill="1" applyAlignment="1">
      <alignment horizontal="center"/>
    </xf>
    <xf numFmtId="0" fontId="5" fillId="0" borderId="0" xfId="37" applyFill="1"/>
    <xf numFmtId="0" fontId="5" fillId="0" borderId="0" xfId="37" applyFill="1" applyAlignment="1"/>
    <xf numFmtId="0" fontId="0" fillId="0" borderId="0" xfId="0" applyFill="1" applyBorder="1" applyAlignment="1">
      <alignment horizontal="center" vertical="center"/>
    </xf>
    <xf numFmtId="0" fontId="5" fillId="0" borderId="0" xfId="37" applyFill="1" applyAlignment="1">
      <alignment horizontal="center"/>
    </xf>
    <xf numFmtId="3" fontId="5" fillId="0" borderId="0" xfId="37" applyNumberFormat="1" applyFill="1"/>
    <xf numFmtId="3" fontId="30" fillId="0" borderId="0" xfId="31" applyNumberFormat="1" applyFont="1" applyFill="1"/>
    <xf numFmtId="0" fontId="1" fillId="0" borderId="0" xfId="32" applyFill="1" applyBorder="1" applyAlignment="1">
      <alignment horizontal="left" vertical="center" indent="1"/>
    </xf>
    <xf numFmtId="0" fontId="6" fillId="0" borderId="24" xfId="38" applyFont="1" applyFill="1" applyBorder="1"/>
    <xf numFmtId="3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5" fillId="0" borderId="0" xfId="37" applyFont="1" applyFill="1" applyAlignment="1">
      <alignment horizontal="center"/>
    </xf>
    <xf numFmtId="0" fontId="26" fillId="0" borderId="20" xfId="30" applyFont="1" applyFill="1" applyBorder="1" applyAlignment="1">
      <alignment horizontal="left" vertical="center"/>
    </xf>
    <xf numFmtId="0" fontId="37" fillId="0" borderId="0" xfId="0" applyFont="1" applyFill="1"/>
    <xf numFmtId="0" fontId="35" fillId="0" borderId="0" xfId="0" applyFont="1" applyFill="1"/>
    <xf numFmtId="0" fontId="38" fillId="0" borderId="0" xfId="0" applyFont="1" applyFill="1" applyAlignment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5" fillId="0" borderId="0" xfId="37" applyNumberFormat="1" applyFill="1" applyAlignment="1">
      <alignment horizontal="right" vertical="center"/>
    </xf>
    <xf numFmtId="3" fontId="30" fillId="0" borderId="0" xfId="31" applyNumberFormat="1" applyFont="1" applyFill="1" applyAlignment="1">
      <alignment horizontal="right" vertical="center"/>
    </xf>
    <xf numFmtId="0" fontId="26" fillId="0" borderId="20" xfId="30" applyFont="1" applyFill="1" applyBorder="1" applyAlignment="1">
      <alignment horizontal="left" vertical="center" wrapText="1"/>
    </xf>
    <xf numFmtId="3" fontId="26" fillId="0" borderId="20" xfId="30" applyNumberFormat="1" applyFont="1" applyFill="1" applyBorder="1" applyAlignment="1">
      <alignment horizontal="right" vertical="center"/>
    </xf>
    <xf numFmtId="0" fontId="35" fillId="0" borderId="53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wrapText="1"/>
    </xf>
    <xf numFmtId="0" fontId="35" fillId="0" borderId="0" xfId="0" applyFont="1" applyFill="1" applyAlignment="1">
      <alignment horizontal="center"/>
    </xf>
    <xf numFmtId="3" fontId="35" fillId="0" borderId="0" xfId="0" applyNumberFormat="1" applyFont="1" applyFill="1" applyAlignment="1">
      <alignment horizontal="right" wrapText="1"/>
    </xf>
    <xf numFmtId="3" fontId="35" fillId="0" borderId="0" xfId="0" applyNumberFormat="1" applyFont="1" applyFill="1" applyAlignment="1">
      <alignment horizontal="right" vertical="center" indent="1"/>
    </xf>
    <xf numFmtId="3" fontId="35" fillId="0" borderId="0" xfId="0" applyNumberFormat="1" applyFont="1" applyFill="1" applyAlignment="1">
      <alignment horizontal="right" vertical="center"/>
    </xf>
    <xf numFmtId="0" fontId="38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3" fontId="37" fillId="0" borderId="0" xfId="0" applyNumberFormat="1" applyFont="1" applyFill="1" applyAlignment="1">
      <alignment horizontal="right" wrapText="1"/>
    </xf>
    <xf numFmtId="0" fontId="35" fillId="0" borderId="0" xfId="0" applyFont="1" applyFill="1" applyAlignment="1">
      <alignment wrapText="1"/>
    </xf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25" fillId="0" borderId="59" xfId="37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top" wrapText="1"/>
    </xf>
    <xf numFmtId="3" fontId="25" fillId="0" borderId="70" xfId="0" applyNumberFormat="1" applyFont="1" applyFill="1" applyBorder="1" applyAlignment="1">
      <alignment horizontal="right" vertical="center" indent="1"/>
    </xf>
    <xf numFmtId="3" fontId="25" fillId="0" borderId="31" xfId="0" applyNumberFormat="1" applyFont="1" applyFill="1" applyBorder="1" applyAlignment="1">
      <alignment horizontal="right" vertical="center" indent="1"/>
    </xf>
    <xf numFmtId="3" fontId="28" fillId="0" borderId="15" xfId="0" applyNumberFormat="1" applyFont="1" applyFill="1" applyBorder="1" applyAlignment="1">
      <alignment horizontal="right" vertical="center" wrapText="1" indent="1"/>
    </xf>
    <xf numFmtId="3" fontId="28" fillId="0" borderId="58" xfId="0" applyNumberFormat="1" applyFont="1" applyFill="1" applyBorder="1" applyAlignment="1">
      <alignment horizontal="right" vertical="center" wrapText="1" indent="1"/>
    </xf>
    <xf numFmtId="3" fontId="25" fillId="0" borderId="73" xfId="0" applyNumberFormat="1" applyFont="1" applyFill="1" applyBorder="1" applyAlignment="1">
      <alignment horizontal="right" vertical="center" indent="1"/>
    </xf>
    <xf numFmtId="3" fontId="28" fillId="0" borderId="43" xfId="0" applyNumberFormat="1" applyFont="1" applyFill="1" applyBorder="1" applyAlignment="1">
      <alignment horizontal="right" vertical="center" wrapText="1" indent="1"/>
    </xf>
    <xf numFmtId="3" fontId="4" fillId="0" borderId="10" xfId="0" applyNumberFormat="1" applyFont="1" applyFill="1" applyBorder="1" applyAlignment="1">
      <alignment horizontal="right" vertical="center" indent="1"/>
    </xf>
    <xf numFmtId="3" fontId="25" fillId="0" borderId="56" xfId="0" applyNumberFormat="1" applyFont="1" applyFill="1" applyBorder="1" applyAlignment="1">
      <alignment horizontal="right" vertical="center" indent="1"/>
    </xf>
    <xf numFmtId="0" fontId="1" fillId="0" borderId="23" xfId="0" applyFont="1" applyFill="1" applyBorder="1" applyAlignment="1">
      <alignment horizontal="center" vertical="center"/>
    </xf>
    <xf numFmtId="3" fontId="31" fillId="0" borderId="0" xfId="36" applyNumberFormat="1" applyFont="1" applyFill="1"/>
    <xf numFmtId="3" fontId="25" fillId="0" borderId="17" xfId="0" applyNumberFormat="1" applyFont="1" applyFill="1" applyBorder="1" applyAlignment="1">
      <alignment horizontal="right" vertical="center" indent="1"/>
    </xf>
    <xf numFmtId="3" fontId="28" fillId="0" borderId="34" xfId="0" applyNumberFormat="1" applyFont="1" applyFill="1" applyBorder="1" applyAlignment="1">
      <alignment horizontal="right" vertical="center" indent="1"/>
    </xf>
    <xf numFmtId="3" fontId="28" fillId="0" borderId="33" xfId="0" applyNumberFormat="1" applyFont="1" applyFill="1" applyBorder="1" applyAlignment="1">
      <alignment horizontal="right" vertical="center" indent="1"/>
    </xf>
    <xf numFmtId="3" fontId="28" fillId="0" borderId="13" xfId="0" applyNumberFormat="1" applyFont="1" applyFill="1" applyBorder="1" applyAlignment="1">
      <alignment horizontal="right" vertical="center" indent="1"/>
    </xf>
    <xf numFmtId="3" fontId="25" fillId="0" borderId="48" xfId="0" applyNumberFormat="1" applyFont="1" applyFill="1" applyBorder="1" applyAlignment="1">
      <alignment horizontal="right" vertical="center" indent="1"/>
    </xf>
    <xf numFmtId="3" fontId="25" fillId="0" borderId="73" xfId="0" applyNumberFormat="1" applyFont="1" applyFill="1" applyBorder="1" applyAlignment="1">
      <alignment horizontal="right" vertical="center" wrapText="1" indent="1"/>
    </xf>
    <xf numFmtId="3" fontId="25" fillId="0" borderId="13" xfId="37" applyNumberFormat="1" applyFont="1" applyFill="1" applyBorder="1" applyAlignment="1">
      <alignment horizontal="right" vertical="center" wrapText="1" indent="1"/>
    </xf>
    <xf numFmtId="3" fontId="40" fillId="0" borderId="74" xfId="0" applyNumberFormat="1" applyFont="1" applyFill="1" applyBorder="1" applyAlignment="1">
      <alignment horizontal="right" vertical="center" indent="1"/>
    </xf>
    <xf numFmtId="3" fontId="4" fillId="0" borderId="35" xfId="0" applyNumberFormat="1" applyFont="1" applyFill="1" applyBorder="1" applyAlignment="1">
      <alignment horizontal="right" vertical="center" indent="1"/>
    </xf>
    <xf numFmtId="3" fontId="4" fillId="0" borderId="33" xfId="0" applyNumberFormat="1" applyFont="1" applyFill="1" applyBorder="1" applyAlignment="1">
      <alignment horizontal="right" vertical="center" indent="1"/>
    </xf>
    <xf numFmtId="3" fontId="4" fillId="0" borderId="34" xfId="0" applyNumberFormat="1" applyFont="1" applyFill="1" applyBorder="1" applyAlignment="1">
      <alignment horizontal="right" vertical="center" indent="1"/>
    </xf>
    <xf numFmtId="0" fontId="5" fillId="0" borderId="22" xfId="38" applyFont="1" applyFill="1" applyBorder="1" applyAlignment="1">
      <alignment horizontal="center" vertical="center" wrapText="1"/>
    </xf>
    <xf numFmtId="0" fontId="5" fillId="0" borderId="23" xfId="38" applyFont="1" applyFill="1" applyBorder="1" applyAlignment="1">
      <alignment horizontal="center" vertical="center"/>
    </xf>
    <xf numFmtId="3" fontId="26" fillId="24" borderId="13" xfId="36" applyNumberFormat="1" applyFont="1" applyFill="1" applyBorder="1" applyAlignment="1">
      <alignment horizontal="right" vertical="center" indent="1"/>
    </xf>
    <xf numFmtId="3" fontId="26" fillId="24" borderId="47" xfId="36" applyNumberFormat="1" applyFont="1" applyFill="1" applyBorder="1" applyAlignment="1">
      <alignment horizontal="right" vertical="center" indent="1"/>
    </xf>
    <xf numFmtId="0" fontId="27" fillId="0" borderId="53" xfId="35" applyFont="1" applyFill="1" applyBorder="1" applyAlignment="1">
      <alignment horizontal="left" vertical="center" indent="1"/>
    </xf>
    <xf numFmtId="0" fontId="27" fillId="0" borderId="74" xfId="35" applyFont="1" applyFill="1" applyBorder="1" applyAlignment="1">
      <alignment horizontal="left" vertical="center" wrapText="1" indent="1"/>
    </xf>
    <xf numFmtId="3" fontId="27" fillId="0" borderId="59" xfId="36" applyNumberFormat="1" applyFont="1" applyFill="1" applyBorder="1" applyAlignment="1">
      <alignment horizontal="right" vertical="center" indent="1"/>
    </xf>
    <xf numFmtId="0" fontId="26" fillId="0" borderId="14" xfId="35" applyFont="1" applyFill="1" applyBorder="1" applyAlignment="1">
      <alignment horizontal="center" vertical="center"/>
    </xf>
    <xf numFmtId="3" fontId="43" fillId="0" borderId="33" xfId="36" applyNumberFormat="1" applyFont="1" applyFill="1" applyBorder="1" applyAlignment="1">
      <alignment horizontal="right" vertical="center" indent="1"/>
    </xf>
    <xf numFmtId="3" fontId="39" fillId="0" borderId="10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right" vertical="center" wrapText="1" indent="1"/>
    </xf>
    <xf numFmtId="3" fontId="4" fillId="0" borderId="10" xfId="0" applyNumberFormat="1" applyFont="1" applyFill="1" applyBorder="1" applyAlignment="1">
      <alignment horizontal="right" vertical="center" wrapText="1" indent="1"/>
    </xf>
    <xf numFmtId="3" fontId="27" fillId="0" borderId="21" xfId="0" applyNumberFormat="1" applyFont="1" applyFill="1" applyBorder="1" applyAlignment="1">
      <alignment horizontal="right" vertical="center" indent="1"/>
    </xf>
    <xf numFmtId="3" fontId="25" fillId="0" borderId="75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29" xfId="38" applyNumberFormat="1" applyFont="1" applyFill="1" applyBorder="1" applyAlignment="1">
      <alignment horizontal="center" vertical="center"/>
    </xf>
    <xf numFmtId="0" fontId="4" fillId="0" borderId="10" xfId="38" applyNumberFormat="1" applyFont="1" applyFill="1" applyBorder="1" applyAlignment="1">
      <alignment horizontal="center" vertical="center"/>
    </xf>
    <xf numFmtId="0" fontId="1" fillId="0" borderId="10" xfId="32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29" xfId="32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26" fillId="0" borderId="12" xfId="30" applyFont="1" applyFill="1" applyBorder="1" applyAlignment="1">
      <alignment horizontal="left" vertical="center"/>
    </xf>
    <xf numFmtId="3" fontId="28" fillId="0" borderId="32" xfId="0" applyNumberFormat="1" applyFont="1" applyFill="1" applyBorder="1" applyAlignment="1">
      <alignment horizontal="right" vertical="center" indent="1"/>
    </xf>
    <xf numFmtId="0" fontId="1" fillId="0" borderId="37" xfId="32" applyFont="1" applyFill="1" applyBorder="1" applyAlignment="1">
      <alignment horizontal="center" vertical="center" wrapText="1"/>
    </xf>
    <xf numFmtId="0" fontId="1" fillId="0" borderId="29" xfId="32" applyFont="1" applyFill="1" applyBorder="1" applyAlignment="1">
      <alignment horizontal="center" vertical="center" wrapText="1"/>
    </xf>
    <xf numFmtId="0" fontId="1" fillId="0" borderId="29" xfId="32" applyNumberFormat="1" applyFont="1" applyFill="1" applyBorder="1" applyAlignment="1">
      <alignment horizontal="center" vertical="center" wrapText="1"/>
    </xf>
    <xf numFmtId="3" fontId="4" fillId="0" borderId="29" xfId="38" applyNumberFormat="1" applyFont="1" applyFill="1" applyBorder="1" applyAlignment="1">
      <alignment horizontal="right" vertical="center" indent="1"/>
    </xf>
    <xf numFmtId="3" fontId="4" fillId="0" borderId="57" xfId="0" applyNumberFormat="1" applyFont="1" applyFill="1" applyBorder="1" applyAlignment="1">
      <alignment horizontal="right" vertical="center" wrapText="1" indent="1"/>
    </xf>
    <xf numFmtId="3" fontId="4" fillId="0" borderId="32" xfId="32" applyNumberFormat="1" applyFont="1" applyFill="1" applyBorder="1" applyAlignment="1">
      <alignment horizontal="right" vertical="center" wrapText="1" indent="1"/>
    </xf>
    <xf numFmtId="0" fontId="1" fillId="0" borderId="0" xfId="32" applyFont="1" applyFill="1" applyBorder="1" applyAlignment="1">
      <alignment horizontal="center"/>
    </xf>
    <xf numFmtId="3" fontId="4" fillId="0" borderId="33" xfId="32" applyNumberFormat="1" applyFont="1" applyFill="1" applyBorder="1" applyAlignment="1">
      <alignment horizontal="right" vertical="center" wrapText="1" indent="1"/>
    </xf>
    <xf numFmtId="0" fontId="3" fillId="0" borderId="10" xfId="32" applyNumberFormat="1" applyFont="1" applyFill="1" applyBorder="1" applyAlignment="1">
      <alignment horizontal="center" vertical="center" wrapText="1"/>
    </xf>
    <xf numFmtId="164" fontId="1" fillId="0" borderId="10" xfId="32" applyNumberFormat="1" applyFont="1" applyFill="1" applyBorder="1" applyAlignment="1">
      <alignment horizontal="center" vertical="center" wrapText="1"/>
    </xf>
    <xf numFmtId="3" fontId="4" fillId="0" borderId="10" xfId="38" applyNumberFormat="1" applyFont="1" applyFill="1" applyBorder="1" applyAlignment="1">
      <alignment horizontal="right" vertical="center" indent="1"/>
    </xf>
    <xf numFmtId="3" fontId="4" fillId="0" borderId="50" xfId="0" applyNumberFormat="1" applyFont="1" applyFill="1" applyBorder="1" applyAlignment="1">
      <alignment horizontal="right" vertical="center" wrapText="1" indent="1"/>
    </xf>
    <xf numFmtId="0" fontId="4" fillId="0" borderId="33" xfId="33" applyFont="1" applyFill="1" applyBorder="1" applyAlignment="1">
      <alignment horizontal="right" vertical="center" wrapText="1" indent="1"/>
    </xf>
    <xf numFmtId="0" fontId="4" fillId="0" borderId="10" xfId="0" applyNumberFormat="1" applyFont="1" applyFill="1" applyBorder="1" applyAlignment="1">
      <alignment horizontal="center" vertical="center" wrapText="1"/>
    </xf>
    <xf numFmtId="3" fontId="4" fillId="0" borderId="33" xfId="33" applyNumberFormat="1" applyFont="1" applyFill="1" applyBorder="1" applyAlignment="1">
      <alignment horizontal="right" vertical="center" wrapText="1" indent="1"/>
    </xf>
    <xf numFmtId="0" fontId="25" fillId="0" borderId="79" xfId="33" applyFont="1" applyFill="1" applyBorder="1" applyAlignment="1">
      <alignment horizontal="right" vertical="center" wrapText="1" indent="1"/>
    </xf>
    <xf numFmtId="0" fontId="25" fillId="0" borderId="16" xfId="33" applyFont="1" applyFill="1" applyBorder="1" applyAlignment="1">
      <alignment horizontal="right" vertical="center" wrapText="1" indent="1"/>
    </xf>
    <xf numFmtId="0" fontId="1" fillId="0" borderId="11" xfId="32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0" fontId="26" fillId="0" borderId="60" xfId="30" applyFont="1" applyFill="1" applyBorder="1" applyAlignment="1">
      <alignment horizontal="left" vertical="center" indent="1"/>
    </xf>
    <xf numFmtId="0" fontId="1" fillId="0" borderId="10" xfId="32" applyNumberFormat="1" applyFont="1" applyFill="1" applyBorder="1" applyAlignment="1">
      <alignment horizontal="center" vertical="center" wrapText="1"/>
    </xf>
    <xf numFmtId="0" fontId="25" fillId="0" borderId="64" xfId="33" applyFont="1" applyFill="1" applyBorder="1" applyAlignment="1">
      <alignment horizontal="right" vertical="center" wrapText="1" indent="1"/>
    </xf>
    <xf numFmtId="3" fontId="25" fillId="0" borderId="41" xfId="0" applyNumberFormat="1" applyFont="1" applyFill="1" applyBorder="1" applyAlignment="1">
      <alignment horizontal="right" vertical="center" wrapText="1" indent="1"/>
    </xf>
    <xf numFmtId="0" fontId="4" fillId="0" borderId="35" xfId="33" applyFont="1" applyFill="1" applyBorder="1" applyAlignment="1">
      <alignment horizontal="right" vertical="center" wrapText="1" indent="1"/>
    </xf>
    <xf numFmtId="3" fontId="4" fillId="0" borderId="33" xfId="0" applyNumberFormat="1" applyFont="1" applyFill="1" applyBorder="1" applyAlignment="1">
      <alignment horizontal="right" vertical="center" wrapText="1" indent="1"/>
    </xf>
    <xf numFmtId="3" fontId="39" fillId="0" borderId="29" xfId="0" applyNumberFormat="1" applyFont="1" applyFill="1" applyBorder="1" applyAlignment="1">
      <alignment vertical="center"/>
    </xf>
    <xf numFmtId="3" fontId="39" fillId="0" borderId="30" xfId="0" applyNumberFormat="1" applyFont="1" applyFill="1" applyBorder="1" applyAlignment="1">
      <alignment vertical="center"/>
    </xf>
    <xf numFmtId="0" fontId="1" fillId="0" borderId="42" xfId="32" applyFont="1" applyFill="1" applyBorder="1" applyAlignment="1">
      <alignment horizontal="center" vertical="center" wrapText="1"/>
    </xf>
    <xf numFmtId="0" fontId="1" fillId="0" borderId="28" xfId="32" applyFont="1" applyFill="1" applyBorder="1" applyAlignment="1">
      <alignment horizontal="center" vertical="center" wrapText="1"/>
    </xf>
    <xf numFmtId="0" fontId="3" fillId="0" borderId="28" xfId="32" applyNumberFormat="1" applyFont="1" applyFill="1" applyBorder="1" applyAlignment="1">
      <alignment horizontal="center" vertical="center" wrapText="1"/>
    </xf>
    <xf numFmtId="164" fontId="1" fillId="0" borderId="28" xfId="32" applyNumberFormat="1" applyFont="1" applyFill="1" applyBorder="1" applyAlignment="1">
      <alignment horizontal="center" vertical="center" wrapText="1"/>
    </xf>
    <xf numFmtId="3" fontId="4" fillId="0" borderId="28" xfId="38" applyNumberFormat="1" applyFont="1" applyFill="1" applyBorder="1" applyAlignment="1">
      <alignment horizontal="right" vertical="center" indent="1"/>
    </xf>
    <xf numFmtId="0" fontId="4" fillId="0" borderId="28" xfId="38" applyNumberFormat="1" applyFont="1" applyFill="1" applyBorder="1" applyAlignment="1">
      <alignment horizontal="center" vertical="center"/>
    </xf>
    <xf numFmtId="3" fontId="4" fillId="0" borderId="76" xfId="0" applyNumberFormat="1" applyFont="1" applyFill="1" applyBorder="1" applyAlignment="1">
      <alignment horizontal="right" vertical="center" wrapText="1" indent="1"/>
    </xf>
    <xf numFmtId="0" fontId="4" fillId="0" borderId="40" xfId="33" applyFont="1" applyFill="1" applyBorder="1" applyAlignment="1">
      <alignment horizontal="right" vertical="center" wrapText="1" indent="1"/>
    </xf>
    <xf numFmtId="0" fontId="25" fillId="0" borderId="78" xfId="33" applyFont="1" applyFill="1" applyBorder="1" applyAlignment="1">
      <alignment horizontal="right" vertical="center" wrapText="1" indent="1"/>
    </xf>
    <xf numFmtId="3" fontId="28" fillId="0" borderId="18" xfId="0" applyNumberFormat="1" applyFont="1" applyFill="1" applyBorder="1" applyAlignment="1">
      <alignment horizontal="right" vertical="center" indent="1"/>
    </xf>
    <xf numFmtId="3" fontId="25" fillId="0" borderId="18" xfId="37" applyNumberFormat="1" applyFont="1" applyFill="1" applyBorder="1" applyAlignment="1">
      <alignment horizontal="right" vertical="center" wrapText="1" indent="1"/>
    </xf>
    <xf numFmtId="3" fontId="28" fillId="0" borderId="40" xfId="0" applyNumberFormat="1" applyFont="1" applyFill="1" applyBorder="1" applyAlignment="1">
      <alignment horizontal="right" vertical="center" indent="1"/>
    </xf>
    <xf numFmtId="49" fontId="4" fillId="0" borderId="23" xfId="54" applyNumberFormat="1" applyFont="1" applyFill="1" applyBorder="1" applyAlignment="1">
      <alignment horizontal="center" vertical="center" wrapText="1"/>
    </xf>
    <xf numFmtId="3" fontId="4" fillId="0" borderId="81" xfId="54" applyNumberFormat="1" applyFont="1" applyFill="1" applyBorder="1" applyAlignment="1">
      <alignment horizontal="right" vertical="center" indent="1"/>
    </xf>
    <xf numFmtId="3" fontId="25" fillId="0" borderId="39" xfId="54" applyNumberFormat="1" applyFont="1" applyFill="1" applyBorder="1" applyAlignment="1">
      <alignment horizontal="right" vertical="center" indent="1"/>
    </xf>
    <xf numFmtId="3" fontId="4" fillId="0" borderId="16" xfId="32" applyNumberFormat="1" applyFont="1" applyFill="1" applyBorder="1" applyAlignment="1">
      <alignment horizontal="right" vertical="center" wrapText="1" indent="1"/>
    </xf>
    <xf numFmtId="3" fontId="4" fillId="0" borderId="78" xfId="32" applyNumberFormat="1" applyFont="1" applyFill="1" applyBorder="1" applyAlignment="1">
      <alignment horizontal="right" vertical="center" wrapText="1" indent="1"/>
    </xf>
    <xf numFmtId="3" fontId="26" fillId="0" borderId="62" xfId="30" applyNumberFormat="1" applyFont="1" applyFill="1" applyBorder="1" applyAlignment="1">
      <alignment horizontal="right" vertical="center"/>
    </xf>
    <xf numFmtId="0" fontId="1" fillId="0" borderId="23" xfId="39" applyFont="1" applyFill="1" applyBorder="1" applyAlignment="1">
      <alignment horizontal="center" vertical="center" wrapText="1"/>
    </xf>
    <xf numFmtId="0" fontId="1" fillId="0" borderId="23" xfId="54" applyFont="1" applyFill="1" applyBorder="1" applyAlignment="1">
      <alignment horizontal="center" vertical="center" wrapText="1"/>
    </xf>
    <xf numFmtId="3" fontId="4" fillId="0" borderId="23" xfId="54" applyNumberFormat="1" applyFont="1" applyFill="1" applyBorder="1" applyAlignment="1">
      <alignment horizontal="right" vertical="center" indent="1"/>
    </xf>
    <xf numFmtId="3" fontId="4" fillId="0" borderId="0" xfId="54" applyNumberFormat="1" applyFont="1" applyFill="1" applyBorder="1" applyAlignment="1">
      <alignment horizontal="right" vertical="center" indent="1"/>
    </xf>
    <xf numFmtId="3" fontId="28" fillId="0" borderId="39" xfId="38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29" fillId="0" borderId="3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3" fontId="45" fillId="0" borderId="10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3" fontId="39" fillId="0" borderId="43" xfId="0" applyNumberFormat="1" applyFont="1" applyFill="1" applyBorder="1" applyAlignment="1">
      <alignment horizontal="right" vertical="center" indent="1"/>
    </xf>
    <xf numFmtId="0" fontId="26" fillId="0" borderId="12" xfId="35" applyFont="1" applyFill="1" applyBorder="1" applyAlignment="1">
      <alignment horizontal="left" vertical="center" indent="1"/>
    </xf>
    <xf numFmtId="0" fontId="0" fillId="0" borderId="0" xfId="0" applyFill="1"/>
    <xf numFmtId="0" fontId="3" fillId="0" borderId="13" xfId="33" applyFont="1" applyFill="1" applyBorder="1" applyAlignment="1">
      <alignment horizontal="center" vertical="center" wrapText="1"/>
    </xf>
    <xf numFmtId="0" fontId="4" fillId="0" borderId="0" xfId="36" applyFont="1" applyFill="1"/>
    <xf numFmtId="0" fontId="27" fillId="0" borderId="0" xfId="36" applyFont="1" applyFill="1"/>
    <xf numFmtId="3" fontId="27" fillId="0" borderId="0" xfId="36" applyNumberFormat="1" applyFont="1" applyFill="1"/>
    <xf numFmtId="0" fontId="27" fillId="0" borderId="64" xfId="36" applyFont="1" applyFill="1" applyBorder="1"/>
    <xf numFmtId="0" fontId="3" fillId="0" borderId="0" xfId="36" applyFont="1" applyFill="1"/>
    <xf numFmtId="0" fontId="27" fillId="0" borderId="77" xfId="36" applyFont="1" applyFill="1" applyBorder="1"/>
    <xf numFmtId="0" fontId="27" fillId="0" borderId="79" xfId="36" applyFont="1" applyFill="1" applyBorder="1"/>
    <xf numFmtId="3" fontId="27" fillId="0" borderId="39" xfId="36" applyNumberFormat="1" applyFont="1" applyFill="1" applyBorder="1"/>
    <xf numFmtId="3" fontId="27" fillId="0" borderId="32" xfId="36" applyNumberFormat="1" applyFont="1" applyFill="1" applyBorder="1"/>
    <xf numFmtId="0" fontId="27" fillId="0" borderId="67" xfId="36" applyFont="1" applyFill="1" applyBorder="1"/>
    <xf numFmtId="0" fontId="27" fillId="0" borderId="61" xfId="36" applyFont="1" applyFill="1" applyBorder="1"/>
    <xf numFmtId="0" fontId="27" fillId="0" borderId="63" xfId="36" applyFont="1" applyFill="1" applyBorder="1"/>
    <xf numFmtId="3" fontId="27" fillId="0" borderId="19" xfId="36" applyNumberFormat="1" applyFont="1" applyFill="1" applyBorder="1"/>
    <xf numFmtId="0" fontId="27" fillId="0" borderId="24" xfId="36" applyFont="1" applyFill="1" applyBorder="1"/>
    <xf numFmtId="0" fontId="27" fillId="0" borderId="0" xfId="36" applyFont="1" applyFill="1" applyBorder="1"/>
    <xf numFmtId="0" fontId="27" fillId="0" borderId="73" xfId="36" applyFont="1" applyFill="1" applyBorder="1"/>
    <xf numFmtId="0" fontId="26" fillId="0" borderId="60" xfId="36" applyFont="1" applyFill="1" applyBorder="1"/>
    <xf numFmtId="0" fontId="26" fillId="0" borderId="20" xfId="36" applyFont="1" applyFill="1" applyBorder="1"/>
    <xf numFmtId="0" fontId="26" fillId="0" borderId="62" xfId="36" applyFont="1" applyFill="1" applyBorder="1"/>
    <xf numFmtId="3" fontId="26" fillId="0" borderId="59" xfId="36" applyNumberFormat="1" applyFont="1" applyFill="1" applyBorder="1"/>
    <xf numFmtId="0" fontId="31" fillId="0" borderId="24" xfId="36" applyFont="1" applyFill="1" applyBorder="1"/>
    <xf numFmtId="0" fontId="42" fillId="0" borderId="31" xfId="36" applyFont="1" applyFill="1" applyBorder="1"/>
    <xf numFmtId="0" fontId="26" fillId="0" borderId="12" xfId="36" applyFont="1" applyFill="1" applyBorder="1"/>
    <xf numFmtId="3" fontId="31" fillId="0" borderId="31" xfId="36" applyNumberFormat="1" applyFont="1" applyFill="1" applyBorder="1"/>
    <xf numFmtId="3" fontId="31" fillId="0" borderId="13" xfId="36" applyNumberFormat="1" applyFont="1" applyFill="1" applyBorder="1"/>
    <xf numFmtId="3" fontId="31" fillId="0" borderId="12" xfId="36" applyNumberFormat="1" applyFont="1" applyFill="1" applyBorder="1"/>
    <xf numFmtId="0" fontId="31" fillId="0" borderId="31" xfId="36" applyFont="1" applyFill="1" applyBorder="1"/>
    <xf numFmtId="0" fontId="1" fillId="0" borderId="17" xfId="36" applyFill="1" applyBorder="1"/>
    <xf numFmtId="0" fontId="4" fillId="0" borderId="16" xfId="33" applyFont="1" applyFill="1" applyBorder="1" applyAlignment="1">
      <alignment horizontal="right" vertical="center" wrapText="1" indent="1"/>
    </xf>
    <xf numFmtId="0" fontId="4" fillId="0" borderId="79" xfId="33" applyFont="1" applyFill="1" applyBorder="1" applyAlignment="1">
      <alignment horizontal="right" vertical="center" wrapText="1" indent="1"/>
    </xf>
    <xf numFmtId="0" fontId="4" fillId="0" borderId="78" xfId="33" applyFont="1" applyFill="1" applyBorder="1" applyAlignment="1">
      <alignment horizontal="right" vertical="center" wrapText="1" indent="1"/>
    </xf>
    <xf numFmtId="0" fontId="3" fillId="0" borderId="19" xfId="33" applyFont="1" applyFill="1" applyBorder="1" applyAlignment="1">
      <alignment horizontal="center" vertical="center" wrapText="1"/>
    </xf>
    <xf numFmtId="0" fontId="4" fillId="0" borderId="32" xfId="33" applyFont="1" applyFill="1" applyBorder="1" applyAlignment="1">
      <alignment horizontal="right" vertical="center" wrapText="1" indent="1"/>
    </xf>
    <xf numFmtId="0" fontId="6" fillId="0" borderId="17" xfId="33" applyFont="1" applyFill="1" applyBorder="1" applyAlignment="1">
      <alignment horizontal="center" vertical="center" wrapText="1"/>
    </xf>
    <xf numFmtId="0" fontId="3" fillId="0" borderId="39" xfId="33" applyFont="1" applyFill="1" applyBorder="1" applyAlignment="1">
      <alignment horizontal="center" vertical="center" wrapText="1"/>
    </xf>
    <xf numFmtId="3" fontId="3" fillId="0" borderId="19" xfId="33" applyNumberFormat="1" applyFont="1" applyFill="1" applyBorder="1" applyAlignment="1">
      <alignment horizontal="center" vertical="center" wrapText="1"/>
    </xf>
    <xf numFmtId="3" fontId="25" fillId="0" borderId="67" xfId="0" applyNumberFormat="1" applyFont="1" applyFill="1" applyBorder="1" applyAlignment="1">
      <alignment horizontal="right" vertical="center" indent="1"/>
    </xf>
    <xf numFmtId="3" fontId="25" fillId="0" borderId="24" xfId="0" applyNumberFormat="1" applyFont="1" applyFill="1" applyBorder="1" applyAlignment="1">
      <alignment horizontal="right" vertical="center" indent="1"/>
    </xf>
    <xf numFmtId="3" fontId="4" fillId="0" borderId="13" xfId="54" applyNumberFormat="1" applyFont="1" applyFill="1" applyBorder="1" applyAlignment="1">
      <alignment horizontal="right" vertical="center" indent="1"/>
    </xf>
    <xf numFmtId="3" fontId="28" fillId="0" borderId="64" xfId="0" applyNumberFormat="1" applyFont="1" applyFill="1" applyBorder="1" applyAlignment="1">
      <alignment horizontal="right" vertical="center" indent="1"/>
    </xf>
    <xf numFmtId="3" fontId="28" fillId="0" borderId="44" xfId="0" applyNumberFormat="1" applyFont="1" applyFill="1" applyBorder="1" applyAlignment="1">
      <alignment horizontal="right" vertical="center" indent="1"/>
    </xf>
    <xf numFmtId="0" fontId="3" fillId="0" borderId="17" xfId="33" applyFont="1" applyFill="1" applyBorder="1" applyAlignment="1">
      <alignment horizontal="center" vertical="center" wrapText="1"/>
    </xf>
    <xf numFmtId="0" fontId="6" fillId="0" borderId="31" xfId="33" applyFont="1" applyFill="1" applyBorder="1" applyAlignment="1">
      <alignment horizontal="center" vertical="center" wrapText="1"/>
    </xf>
    <xf numFmtId="3" fontId="28" fillId="0" borderId="73" xfId="0" applyNumberFormat="1" applyFont="1" applyFill="1" applyBorder="1" applyAlignment="1">
      <alignment horizontal="right" vertical="center" indent="1"/>
    </xf>
    <xf numFmtId="3" fontId="28" fillId="0" borderId="70" xfId="0" applyNumberFormat="1" applyFont="1" applyFill="1" applyBorder="1" applyAlignment="1">
      <alignment horizontal="right" vertical="center" indent="1"/>
    </xf>
    <xf numFmtId="0" fontId="1" fillId="0" borderId="2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25" fillId="0" borderId="29" xfId="0" applyFont="1" applyFill="1" applyBorder="1" applyAlignment="1" applyProtection="1">
      <alignment horizontal="left" vertical="center" wrapText="1" inden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 inden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28" xfId="0" applyFont="1" applyFill="1" applyBorder="1" applyAlignment="1" applyProtection="1">
      <alignment horizontal="left" vertical="center" wrapText="1" indent="1"/>
      <protection locked="0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 indent="1"/>
      <protection locked="0"/>
    </xf>
    <xf numFmtId="0" fontId="4" fillId="0" borderId="15" xfId="0" applyFont="1" applyFill="1" applyBorder="1" applyAlignment="1" applyProtection="1">
      <alignment horizontal="left" vertical="center" wrapText="1" indent="1"/>
      <protection locked="0"/>
    </xf>
    <xf numFmtId="0" fontId="40" fillId="0" borderId="10" xfId="0" applyFont="1" applyFill="1" applyBorder="1" applyAlignment="1" applyProtection="1">
      <alignment vertical="center" wrapText="1"/>
      <protection locked="0"/>
    </xf>
    <xf numFmtId="0" fontId="40" fillId="0" borderId="30" xfId="0" applyFont="1" applyFill="1" applyBorder="1" applyAlignment="1" applyProtection="1">
      <alignment vertical="center" wrapText="1"/>
      <protection locked="0"/>
    </xf>
    <xf numFmtId="0" fontId="3" fillId="0" borderId="23" xfId="54" applyFont="1" applyFill="1" applyBorder="1" applyAlignment="1" applyProtection="1">
      <alignment horizontal="left" vertical="center" wrapText="1"/>
      <protection locked="0"/>
    </xf>
    <xf numFmtId="0" fontId="1" fillId="0" borderId="23" xfId="54" applyFont="1" applyFill="1" applyBorder="1" applyAlignment="1" applyProtection="1">
      <alignment horizontal="left" vertical="center" wrapText="1" indent="1"/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1" fontId="5" fillId="0" borderId="10" xfId="0" applyNumberFormat="1" applyFont="1" applyFill="1" applyBorder="1" applyAlignment="1" applyProtection="1">
      <alignment vertical="center" wrapText="1"/>
      <protection locked="0"/>
    </xf>
    <xf numFmtId="0" fontId="40" fillId="0" borderId="1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40" fillId="0" borderId="29" xfId="0" applyFont="1" applyFill="1" applyBorder="1" applyAlignment="1" applyProtection="1">
      <alignment vertical="center" wrapText="1"/>
      <protection locked="0"/>
    </xf>
    <xf numFmtId="0" fontId="29" fillId="0" borderId="29" xfId="0" applyFont="1" applyFill="1" applyBorder="1" applyAlignment="1" applyProtection="1">
      <alignment horizontal="left" vertical="center" wrapText="1"/>
      <protection locked="0"/>
    </xf>
    <xf numFmtId="0" fontId="44" fillId="0" borderId="10" xfId="0" applyFont="1" applyFill="1" applyBorder="1" applyAlignment="1" applyProtection="1">
      <alignment horizontal="left" vertical="center" wrapText="1"/>
      <protection locked="0"/>
    </xf>
    <xf numFmtId="0" fontId="29" fillId="0" borderId="3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6" fillId="0" borderId="31" xfId="30" applyFont="1" applyFill="1" applyBorder="1" applyAlignment="1">
      <alignment horizontal="left" vertical="center" indent="1"/>
    </xf>
    <xf numFmtId="1" fontId="1" fillId="0" borderId="15" xfId="0" applyNumberFormat="1" applyFont="1" applyFill="1" applyBorder="1" applyAlignment="1">
      <alignment horizontal="center" vertical="center" wrapText="1"/>
    </xf>
    <xf numFmtId="0" fontId="4" fillId="0" borderId="58" xfId="0" applyNumberFormat="1" applyFont="1" applyFill="1" applyBorder="1" applyAlignment="1">
      <alignment horizontal="right" vertical="center" wrapText="1" indent="1"/>
    </xf>
    <xf numFmtId="3" fontId="4" fillId="0" borderId="37" xfId="0" applyNumberFormat="1" applyFont="1" applyFill="1" applyBorder="1" applyAlignment="1">
      <alignment horizontal="right" vertical="center" wrapText="1" indent="1"/>
    </xf>
    <xf numFmtId="3" fontId="25" fillId="0" borderId="29" xfId="0" applyNumberFormat="1" applyFont="1" applyFill="1" applyBorder="1" applyAlignment="1">
      <alignment horizontal="right" vertical="center" wrapText="1" indent="1"/>
    </xf>
    <xf numFmtId="3" fontId="25" fillId="0" borderId="57" xfId="0" applyNumberFormat="1" applyFont="1" applyFill="1" applyBorder="1" applyAlignment="1">
      <alignment horizontal="right" vertical="center" wrapText="1" indent="1"/>
    </xf>
    <xf numFmtId="3" fontId="4" fillId="0" borderId="79" xfId="0" applyNumberFormat="1" applyFont="1" applyFill="1" applyBorder="1" applyAlignment="1">
      <alignment horizontal="right" vertical="center" wrapText="1" indent="1"/>
    </xf>
    <xf numFmtId="3" fontId="4" fillId="0" borderId="11" xfId="0" applyNumberFormat="1" applyFont="1" applyFill="1" applyBorder="1" applyAlignment="1">
      <alignment horizontal="right" vertical="center" wrapText="1" indent="1"/>
    </xf>
    <xf numFmtId="3" fontId="25" fillId="0" borderId="10" xfId="0" applyNumberFormat="1" applyFont="1" applyFill="1" applyBorder="1" applyAlignment="1">
      <alignment horizontal="right" vertical="center" wrapText="1" indent="1"/>
    </xf>
    <xf numFmtId="3" fontId="25" fillId="0" borderId="50" xfId="0" applyNumberFormat="1" applyFont="1" applyFill="1" applyBorder="1" applyAlignment="1">
      <alignment horizontal="right" vertical="center" wrapText="1" indent="1"/>
    </xf>
    <xf numFmtId="3" fontId="4" fillId="0" borderId="16" xfId="0" applyNumberFormat="1" applyFont="1" applyFill="1" applyBorder="1" applyAlignment="1">
      <alignment horizontal="right" vertical="center" wrapText="1" indent="1"/>
    </xf>
    <xf numFmtId="3" fontId="4" fillId="0" borderId="55" xfId="0" applyNumberFormat="1" applyFont="1" applyFill="1" applyBorder="1" applyAlignment="1">
      <alignment horizontal="right" vertical="center" wrapText="1" indent="1"/>
    </xf>
    <xf numFmtId="3" fontId="25" fillId="0" borderId="30" xfId="0" applyNumberFormat="1" applyFont="1" applyFill="1" applyBorder="1" applyAlignment="1">
      <alignment horizontal="right" vertical="center" wrapText="1" indent="1"/>
    </xf>
    <xf numFmtId="3" fontId="4" fillId="0" borderId="30" xfId="0" applyNumberFormat="1" applyFont="1" applyFill="1" applyBorder="1" applyAlignment="1">
      <alignment horizontal="right" vertical="center" wrapText="1" indent="1"/>
    </xf>
    <xf numFmtId="3" fontId="25" fillId="0" borderId="51" xfId="0" applyNumberFormat="1" applyFont="1" applyFill="1" applyBorder="1" applyAlignment="1">
      <alignment horizontal="right" vertical="center" wrapText="1" indent="1"/>
    </xf>
    <xf numFmtId="0" fontId="3" fillId="0" borderId="21" xfId="0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right" vertical="center" indent="1"/>
    </xf>
    <xf numFmtId="3" fontId="4" fillId="0" borderId="56" xfId="0" applyNumberFormat="1" applyFont="1" applyFill="1" applyBorder="1" applyAlignment="1">
      <alignment horizontal="right" vertical="center" indent="1"/>
    </xf>
    <xf numFmtId="3" fontId="4" fillId="0" borderId="47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3" fillId="0" borderId="13" xfId="33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 applyProtection="1">
      <alignment horizontal="left" vertical="center" wrapText="1"/>
      <protection locked="0"/>
    </xf>
    <xf numFmtId="3" fontId="39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3" fontId="39" fillId="0" borderId="58" xfId="0" applyNumberFormat="1" applyFont="1" applyFill="1" applyBorder="1" applyAlignment="1">
      <alignment horizontal="right" vertical="center" indent="1"/>
    </xf>
    <xf numFmtId="3" fontId="39" fillId="0" borderId="14" xfId="0" applyNumberFormat="1" applyFont="1" applyFill="1" applyBorder="1" applyAlignment="1">
      <alignment horizontal="right" vertical="center" indent="1"/>
    </xf>
    <xf numFmtId="3" fontId="25" fillId="0" borderId="15" xfId="0" applyNumberFormat="1" applyFont="1" applyFill="1" applyBorder="1" applyAlignment="1">
      <alignment horizontal="right" vertical="center" indent="1"/>
    </xf>
    <xf numFmtId="3" fontId="39" fillId="0" borderId="15" xfId="0" applyNumberFormat="1" applyFont="1" applyFill="1" applyBorder="1" applyAlignment="1">
      <alignment horizontal="right" vertical="center" indent="1"/>
    </xf>
    <xf numFmtId="3" fontId="4" fillId="0" borderId="80" xfId="0" applyNumberFormat="1" applyFont="1" applyFill="1" applyBorder="1" applyAlignment="1">
      <alignment horizontal="right" vertical="center" indent="1"/>
    </xf>
    <xf numFmtId="3" fontId="4" fillId="0" borderId="79" xfId="0" applyNumberFormat="1" applyFont="1" applyFill="1" applyBorder="1" applyAlignment="1">
      <alignment horizontal="right" vertical="center" inden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 applyProtection="1">
      <alignment vertical="center" wrapText="1"/>
      <protection locked="0"/>
    </xf>
    <xf numFmtId="0" fontId="29" fillId="0" borderId="23" xfId="0" applyFont="1" applyFill="1" applyBorder="1" applyAlignment="1" applyProtection="1">
      <alignment horizontal="left" vertical="center" wrapText="1"/>
      <protection locked="0"/>
    </xf>
    <xf numFmtId="3" fontId="39" fillId="0" borderId="23" xfId="0" applyNumberFormat="1" applyFont="1" applyFill="1" applyBorder="1" applyAlignment="1">
      <alignment vertical="center"/>
    </xf>
    <xf numFmtId="0" fontId="1" fillId="0" borderId="23" xfId="0" applyNumberFormat="1" applyFont="1" applyFill="1" applyBorder="1" applyAlignment="1">
      <alignment horizontal="center" vertical="center"/>
    </xf>
    <xf numFmtId="3" fontId="39" fillId="0" borderId="72" xfId="0" applyNumberFormat="1" applyFont="1" applyFill="1" applyBorder="1" applyAlignment="1">
      <alignment horizontal="right" vertical="center" indent="1"/>
    </xf>
    <xf numFmtId="3" fontId="39" fillId="0" borderId="22" xfId="0" applyNumberFormat="1" applyFont="1" applyFill="1" applyBorder="1" applyAlignment="1">
      <alignment horizontal="right" vertical="center" indent="1"/>
    </xf>
    <xf numFmtId="3" fontId="25" fillId="0" borderId="23" xfId="0" applyNumberFormat="1" applyFont="1" applyFill="1" applyBorder="1" applyAlignment="1">
      <alignment horizontal="right" vertical="center" indent="1"/>
    </xf>
    <xf numFmtId="3" fontId="39" fillId="0" borderId="23" xfId="0" applyNumberFormat="1" applyFont="1" applyFill="1" applyBorder="1" applyAlignment="1">
      <alignment horizontal="right" vertical="center" indent="1"/>
    </xf>
    <xf numFmtId="3" fontId="4" fillId="0" borderId="81" xfId="0" applyNumberFormat="1" applyFont="1" applyFill="1" applyBorder="1" applyAlignment="1">
      <alignment horizontal="right" vertical="center" inden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40" fillId="0" borderId="28" xfId="0" applyFont="1" applyFill="1" applyBorder="1" applyAlignment="1" applyProtection="1">
      <alignment vertical="center" wrapText="1"/>
      <protection locked="0"/>
    </xf>
    <xf numFmtId="0" fontId="29" fillId="0" borderId="28" xfId="0" applyFont="1" applyFill="1" applyBorder="1" applyAlignment="1" applyProtection="1">
      <alignment horizontal="left" vertical="center" wrapText="1"/>
      <protection locked="0"/>
    </xf>
    <xf numFmtId="3" fontId="39" fillId="0" borderId="28" xfId="0" applyNumberFormat="1" applyFont="1" applyFill="1" applyBorder="1" applyAlignment="1">
      <alignment vertical="center"/>
    </xf>
    <xf numFmtId="0" fontId="1" fillId="0" borderId="28" xfId="0" applyNumberFormat="1" applyFont="1" applyFill="1" applyBorder="1" applyAlignment="1">
      <alignment horizontal="center" vertical="center"/>
    </xf>
    <xf numFmtId="3" fontId="39" fillId="0" borderId="49" xfId="0" applyNumberFormat="1" applyFont="1" applyFill="1" applyBorder="1" applyAlignment="1">
      <alignment horizontal="right" vertical="center" indent="1"/>
    </xf>
    <xf numFmtId="3" fontId="39" fillId="0" borderId="42" xfId="0" applyNumberFormat="1" applyFont="1" applyFill="1" applyBorder="1" applyAlignment="1">
      <alignment horizontal="right" vertical="center" indent="1"/>
    </xf>
    <xf numFmtId="3" fontId="25" fillId="0" borderId="28" xfId="0" applyNumberFormat="1" applyFont="1" applyFill="1" applyBorder="1" applyAlignment="1">
      <alignment horizontal="right" vertical="center" indent="1"/>
    </xf>
    <xf numFmtId="3" fontId="39" fillId="0" borderId="28" xfId="0" applyNumberFormat="1" applyFont="1" applyFill="1" applyBorder="1" applyAlignment="1">
      <alignment horizontal="right" vertical="center" indent="1"/>
    </xf>
    <xf numFmtId="3" fontId="4" fillId="0" borderId="76" xfId="0" applyNumberFormat="1" applyFont="1" applyFill="1" applyBorder="1" applyAlignment="1">
      <alignment horizontal="right" vertical="center" indent="1"/>
    </xf>
    <xf numFmtId="3" fontId="4" fillId="0" borderId="78" xfId="0" applyNumberFormat="1" applyFont="1" applyFill="1" applyBorder="1" applyAlignment="1">
      <alignment horizontal="right" vertical="center" indent="1"/>
    </xf>
    <xf numFmtId="0" fontId="35" fillId="0" borderId="21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3" fontId="40" fillId="0" borderId="56" xfId="0" applyNumberFormat="1" applyFont="1" applyFill="1" applyBorder="1" applyAlignment="1">
      <alignment horizontal="right" vertical="center" indent="1"/>
    </xf>
    <xf numFmtId="3" fontId="40" fillId="0" borderId="31" xfId="0" applyNumberFormat="1" applyFont="1" applyFill="1" applyBorder="1" applyAlignment="1">
      <alignment horizontal="right" vertical="center" indent="1"/>
    </xf>
    <xf numFmtId="3" fontId="40" fillId="0" borderId="47" xfId="0" applyNumberFormat="1" applyFont="1" applyFill="1" applyBorder="1" applyAlignment="1">
      <alignment horizontal="right" vertical="center" indent="1"/>
    </xf>
    <xf numFmtId="3" fontId="40" fillId="0" borderId="18" xfId="0" applyNumberFormat="1" applyFont="1" applyFill="1" applyBorder="1" applyAlignment="1">
      <alignment horizontal="right" vertical="center" indent="1"/>
    </xf>
    <xf numFmtId="3" fontId="40" fillId="0" borderId="17" xfId="0" applyNumberFormat="1" applyFont="1" applyFill="1" applyBorder="1" applyAlignment="1">
      <alignment horizontal="right" vertical="center" indent="1"/>
    </xf>
    <xf numFmtId="0" fontId="29" fillId="0" borderId="0" xfId="0" applyFont="1" applyFill="1" applyBorder="1" applyAlignment="1">
      <alignment wrapText="1"/>
    </xf>
    <xf numFmtId="3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0" fontId="1" fillId="0" borderId="29" xfId="0" applyNumberFormat="1" applyFont="1" applyFill="1" applyBorder="1" applyAlignment="1">
      <alignment horizontal="center" vertical="center"/>
    </xf>
    <xf numFmtId="3" fontId="39" fillId="0" borderId="46" xfId="0" applyNumberFormat="1" applyFont="1" applyFill="1" applyBorder="1" applyAlignment="1">
      <alignment horizontal="right" vertical="center" indent="1"/>
    </xf>
    <xf numFmtId="3" fontId="39" fillId="0" borderId="37" xfId="0" applyNumberFormat="1" applyFont="1" applyFill="1" applyBorder="1" applyAlignment="1">
      <alignment horizontal="right" vertical="center" indent="1"/>
    </xf>
    <xf numFmtId="3" fontId="25" fillId="0" borderId="29" xfId="0" applyNumberFormat="1" applyFont="1" applyFill="1" applyBorder="1" applyAlignment="1">
      <alignment horizontal="right" vertical="center" indent="1"/>
    </xf>
    <xf numFmtId="3" fontId="39" fillId="0" borderId="29" xfId="0" applyNumberFormat="1" applyFont="1" applyFill="1" applyBorder="1" applyAlignment="1">
      <alignment horizontal="right" vertical="center" indent="1"/>
    </xf>
    <xf numFmtId="3" fontId="25" fillId="0" borderId="57" xfId="0" applyNumberFormat="1" applyFont="1" applyFill="1" applyBorder="1" applyAlignment="1">
      <alignment horizontal="right" vertical="center" indent="1"/>
    </xf>
    <xf numFmtId="3" fontId="4" fillId="0" borderId="66" xfId="0" applyNumberFormat="1" applyFont="1" applyFill="1" applyBorder="1" applyAlignment="1">
      <alignment horizontal="right" vertical="center" indent="1"/>
    </xf>
    <xf numFmtId="3" fontId="39" fillId="0" borderId="11" xfId="0" applyNumberFormat="1" applyFont="1" applyFill="1" applyBorder="1" applyAlignment="1">
      <alignment horizontal="right" vertical="center" indent="1"/>
    </xf>
    <xf numFmtId="3" fontId="25" fillId="0" borderId="10" xfId="0" applyNumberFormat="1" applyFont="1" applyFill="1" applyBorder="1" applyAlignment="1">
      <alignment horizontal="right" vertical="center" indent="1"/>
    </xf>
    <xf numFmtId="3" fontId="39" fillId="0" borderId="10" xfId="0" applyNumberFormat="1" applyFont="1" applyFill="1" applyBorder="1" applyAlignment="1">
      <alignment horizontal="right" vertical="center" indent="1"/>
    </xf>
    <xf numFmtId="3" fontId="25" fillId="0" borderId="50" xfId="0" applyNumberFormat="1" applyFont="1" applyFill="1" applyBorder="1" applyAlignment="1">
      <alignment horizontal="right" vertical="center" indent="1"/>
    </xf>
    <xf numFmtId="3" fontId="4" fillId="0" borderId="16" xfId="0" applyNumberFormat="1" applyFont="1" applyFill="1" applyBorder="1" applyAlignment="1">
      <alignment horizontal="right" vertical="center" indent="1"/>
    </xf>
    <xf numFmtId="3" fontId="46" fillId="0" borderId="10" xfId="0" applyNumberFormat="1" applyFont="1" applyFill="1" applyBorder="1" applyAlignment="1">
      <alignment vertical="center"/>
    </xf>
    <xf numFmtId="3" fontId="46" fillId="0" borderId="50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center" vertical="center"/>
    </xf>
    <xf numFmtId="3" fontId="39" fillId="0" borderId="36" xfId="0" applyNumberFormat="1" applyFont="1" applyFill="1" applyBorder="1" applyAlignment="1">
      <alignment horizontal="right" vertical="center" indent="1"/>
    </xf>
    <xf numFmtId="3" fontId="25" fillId="0" borderId="76" xfId="0" applyNumberFormat="1" applyFont="1" applyFill="1" applyBorder="1" applyAlignment="1">
      <alignment horizontal="right" vertical="center" indent="1"/>
    </xf>
    <xf numFmtId="3" fontId="4" fillId="0" borderId="68" xfId="0" applyNumberFormat="1" applyFont="1" applyFill="1" applyBorder="1" applyAlignment="1">
      <alignment horizontal="right" vertical="center" indent="1"/>
    </xf>
    <xf numFmtId="3" fontId="25" fillId="0" borderId="71" xfId="38" applyNumberFormat="1" applyFont="1" applyFill="1" applyBorder="1" applyAlignment="1">
      <alignment horizontal="right" vertical="center" indent="1"/>
    </xf>
    <xf numFmtId="3" fontId="4" fillId="0" borderId="57" xfId="38" applyNumberFormat="1" applyFont="1" applyFill="1" applyBorder="1" applyAlignment="1">
      <alignment horizontal="right" vertical="center" indent="1"/>
    </xf>
    <xf numFmtId="0" fontId="4" fillId="0" borderId="37" xfId="37" applyFont="1" applyFill="1" applyBorder="1" applyAlignment="1">
      <alignment horizontal="center" vertical="center"/>
    </xf>
    <xf numFmtId="0" fontId="4" fillId="0" borderId="38" xfId="37" applyFont="1" applyFill="1" applyBorder="1" applyAlignment="1">
      <alignment horizontal="center" vertical="center"/>
    </xf>
    <xf numFmtId="0" fontId="4" fillId="0" borderId="29" xfId="37" applyFont="1" applyFill="1" applyBorder="1" applyAlignment="1">
      <alignment horizontal="center" vertical="center"/>
    </xf>
    <xf numFmtId="0" fontId="25" fillId="0" borderId="29" xfId="37" applyFont="1" applyFill="1" applyBorder="1" applyAlignment="1" applyProtection="1">
      <alignment horizontal="left" vertical="center" wrapText="1"/>
      <protection locked="0"/>
    </xf>
    <xf numFmtId="3" fontId="4" fillId="0" borderId="37" xfId="37" applyNumberFormat="1" applyFont="1" applyFill="1" applyBorder="1" applyAlignment="1">
      <alignment horizontal="right" vertical="center" wrapText="1" indent="1"/>
    </xf>
    <xf numFmtId="3" fontId="4" fillId="0" borderId="29" xfId="37" applyNumberFormat="1" applyFont="1" applyFill="1" applyBorder="1" applyAlignment="1">
      <alignment horizontal="right" vertical="center" wrapText="1" indent="1"/>
    </xf>
    <xf numFmtId="0" fontId="4" fillId="0" borderId="0" xfId="0" applyFont="1" applyFill="1"/>
    <xf numFmtId="0" fontId="31" fillId="24" borderId="31" xfId="35" applyFont="1" applyFill="1" applyBorder="1" applyAlignment="1">
      <alignment horizontal="left" vertical="center" indent="1"/>
    </xf>
    <xf numFmtId="0" fontId="31" fillId="24" borderId="12" xfId="35" applyFont="1" applyFill="1" applyBorder="1" applyAlignment="1">
      <alignment horizontal="left" vertical="center" indent="1"/>
    </xf>
    <xf numFmtId="0" fontId="31" fillId="24" borderId="17" xfId="35" applyFont="1" applyFill="1" applyBorder="1" applyAlignment="1">
      <alignment horizontal="left" vertical="center" indent="1"/>
    </xf>
    <xf numFmtId="0" fontId="31" fillId="0" borderId="0" xfId="36" applyFont="1" applyFill="1" applyBorder="1" applyAlignment="1">
      <alignment horizontal="left" vertical="center"/>
    </xf>
    <xf numFmtId="0" fontId="26" fillId="0" borderId="13" xfId="35" applyFont="1" applyFill="1" applyBorder="1" applyAlignment="1">
      <alignment horizontal="center" vertical="center" wrapText="1"/>
    </xf>
    <xf numFmtId="0" fontId="26" fillId="0" borderId="25" xfId="35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6" fillId="0" borderId="31" xfId="35" applyFont="1" applyFill="1" applyBorder="1" applyAlignment="1">
      <alignment horizontal="left" vertical="center" indent="1"/>
    </xf>
    <xf numFmtId="0" fontId="26" fillId="0" borderId="12" xfId="35" applyFont="1" applyFill="1" applyBorder="1" applyAlignment="1">
      <alignment horizontal="left" vertical="center" indent="1"/>
    </xf>
    <xf numFmtId="0" fontId="4" fillId="0" borderId="0" xfId="36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8" fillId="0" borderId="0" xfId="36" applyFont="1" applyFill="1" applyAlignment="1">
      <alignment horizontal="justify" wrapText="1"/>
    </xf>
    <xf numFmtId="0" fontId="26" fillId="0" borderId="31" xfId="0" applyFont="1" applyFill="1" applyBorder="1" applyAlignment="1">
      <alignment horizontal="left" vertical="center" indent="1"/>
    </xf>
    <xf numFmtId="0" fontId="26" fillId="0" borderId="12" xfId="0" applyFont="1" applyFill="1" applyBorder="1" applyAlignment="1">
      <alignment horizontal="left" vertical="center" indent="1"/>
    </xf>
    <xf numFmtId="0" fontId="26" fillId="0" borderId="17" xfId="0" applyFont="1" applyFill="1" applyBorder="1" applyAlignment="1">
      <alignment horizontal="left" vertical="center" indent="1"/>
    </xf>
    <xf numFmtId="0" fontId="3" fillId="0" borderId="13" xfId="32" applyFont="1" applyFill="1" applyBorder="1" applyAlignment="1">
      <alignment horizontal="center" vertical="center" wrapText="1"/>
    </xf>
    <xf numFmtId="0" fontId="6" fillId="0" borderId="13" xfId="32" applyFont="1" applyFill="1" applyBorder="1" applyAlignment="1">
      <alignment horizontal="center" vertical="center" wrapText="1"/>
    </xf>
    <xf numFmtId="3" fontId="3" fillId="0" borderId="13" xfId="32" applyNumberFormat="1" applyFont="1" applyFill="1" applyBorder="1" applyAlignment="1">
      <alignment horizontal="center" vertical="center" wrapText="1"/>
    </xf>
    <xf numFmtId="3" fontId="6" fillId="0" borderId="19" xfId="32" applyNumberFormat="1" applyFont="1" applyFill="1" applyBorder="1" applyAlignment="1">
      <alignment horizontal="center" vertical="center" wrapText="1"/>
    </xf>
    <xf numFmtId="0" fontId="26" fillId="0" borderId="13" xfId="31" applyFont="1" applyFill="1" applyBorder="1" applyAlignment="1">
      <alignment horizontal="center" vertical="center"/>
    </xf>
    <xf numFmtId="3" fontId="6" fillId="0" borderId="13" xfId="32" applyNumberFormat="1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left" vertical="center" indent="1"/>
    </xf>
    <xf numFmtId="0" fontId="26" fillId="0" borderId="21" xfId="0" applyFont="1" applyFill="1" applyBorder="1" applyAlignment="1">
      <alignment horizontal="left" vertical="center" indent="1"/>
    </xf>
    <xf numFmtId="164" fontId="6" fillId="0" borderId="13" xfId="32" applyNumberFormat="1" applyFont="1" applyFill="1" applyBorder="1" applyAlignment="1">
      <alignment horizontal="center" vertical="center" wrapText="1"/>
    </xf>
    <xf numFmtId="164" fontId="6" fillId="0" borderId="19" xfId="32" applyNumberFormat="1" applyFont="1" applyFill="1" applyBorder="1" applyAlignment="1">
      <alignment horizontal="center" vertical="center" wrapText="1"/>
    </xf>
    <xf numFmtId="0" fontId="6" fillId="0" borderId="19" xfId="32" applyFont="1" applyFill="1" applyBorder="1" applyAlignment="1">
      <alignment horizontal="center" vertical="center" wrapText="1"/>
    </xf>
    <xf numFmtId="164" fontId="6" fillId="0" borderId="13" xfId="32" applyNumberFormat="1" applyFont="1" applyFill="1" applyBorder="1" applyAlignment="1">
      <alignment horizontal="center" vertical="center" textRotation="90" wrapText="1"/>
    </xf>
    <xf numFmtId="164" fontId="6" fillId="0" borderId="19" xfId="32" applyNumberFormat="1" applyFont="1" applyFill="1" applyBorder="1" applyAlignment="1">
      <alignment horizontal="center" vertical="center" textRotation="90" wrapText="1"/>
    </xf>
    <xf numFmtId="0" fontId="6" fillId="0" borderId="13" xfId="32" applyFont="1" applyFill="1" applyBorder="1" applyAlignment="1">
      <alignment horizontal="center" vertical="center" textRotation="90" wrapText="1"/>
    </xf>
    <xf numFmtId="0" fontId="6" fillId="0" borderId="19" xfId="32" applyFont="1" applyFill="1" applyBorder="1" applyAlignment="1">
      <alignment horizontal="center" vertical="center" textRotation="90" wrapText="1"/>
    </xf>
    <xf numFmtId="0" fontId="6" fillId="0" borderId="19" xfId="32" applyFont="1" applyFill="1" applyBorder="1" applyAlignment="1">
      <alignment horizontal="center" vertical="center" textRotation="91" wrapText="1"/>
    </xf>
    <xf numFmtId="0" fontId="6" fillId="0" borderId="39" xfId="32" applyFont="1" applyFill="1" applyBorder="1" applyAlignment="1">
      <alignment horizontal="center" vertical="center" textRotation="91" wrapText="1"/>
    </xf>
    <xf numFmtId="0" fontId="31" fillId="0" borderId="3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69" xfId="0" applyFont="1" applyFill="1" applyBorder="1" applyAlignment="1">
      <alignment horizontal="left" vertical="center"/>
    </xf>
    <xf numFmtId="164" fontId="3" fillId="0" borderId="35" xfId="32" applyNumberFormat="1" applyFont="1" applyFill="1" applyBorder="1" applyAlignment="1">
      <alignment horizontal="center" vertical="center" wrapText="1"/>
    </xf>
    <xf numFmtId="164" fontId="3" fillId="0" borderId="34" xfId="32" applyNumberFormat="1" applyFont="1" applyFill="1" applyBorder="1" applyAlignment="1">
      <alignment horizontal="center" vertical="center" wrapText="1"/>
    </xf>
    <xf numFmtId="3" fontId="3" fillId="0" borderId="35" xfId="32" applyNumberFormat="1" applyFont="1" applyFill="1" applyBorder="1" applyAlignment="1">
      <alignment horizontal="center" vertical="center" wrapText="1"/>
    </xf>
    <xf numFmtId="3" fontId="3" fillId="0" borderId="34" xfId="32" applyNumberFormat="1" applyFont="1" applyFill="1" applyBorder="1" applyAlignment="1">
      <alignment horizontal="center" vertical="center" wrapText="1"/>
    </xf>
    <xf numFmtId="3" fontId="3" fillId="0" borderId="71" xfId="32" applyNumberFormat="1" applyFont="1" applyFill="1" applyBorder="1" applyAlignment="1">
      <alignment horizontal="center" vertical="center" wrapText="1"/>
    </xf>
    <xf numFmtId="3" fontId="3" fillId="0" borderId="48" xfId="32" applyNumberFormat="1" applyFont="1" applyFill="1" applyBorder="1" applyAlignment="1">
      <alignment horizontal="center" vertical="center" wrapText="1"/>
    </xf>
    <xf numFmtId="0" fontId="26" fillId="0" borderId="47" xfId="31" applyFont="1" applyFill="1" applyBorder="1" applyAlignment="1">
      <alignment horizontal="center" vertical="center"/>
    </xf>
    <xf numFmtId="0" fontId="26" fillId="0" borderId="21" xfId="31" applyFont="1" applyFill="1" applyBorder="1" applyAlignment="1">
      <alignment horizontal="center" vertical="center"/>
    </xf>
    <xf numFmtId="0" fontId="26" fillId="0" borderId="56" xfId="31" applyFont="1" applyFill="1" applyBorder="1" applyAlignment="1">
      <alignment horizontal="center" vertical="center"/>
    </xf>
    <xf numFmtId="0" fontId="26" fillId="0" borderId="18" xfId="31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3" fillId="0" borderId="35" xfId="32" applyFont="1" applyFill="1" applyBorder="1" applyAlignment="1">
      <alignment horizontal="center" vertical="center" textRotation="90" wrapText="1"/>
    </xf>
    <xf numFmtId="0" fontId="3" fillId="0" borderId="34" xfId="32" applyFont="1" applyFill="1" applyBorder="1" applyAlignment="1">
      <alignment horizontal="center" vertical="center" textRotation="90" wrapText="1"/>
    </xf>
    <xf numFmtId="0" fontId="3" fillId="0" borderId="19" xfId="32" applyFont="1" applyFill="1" applyBorder="1" applyAlignment="1">
      <alignment horizontal="center" vertical="center" wrapText="1"/>
    </xf>
    <xf numFmtId="0" fontId="3" fillId="0" borderId="59" xfId="32" applyFont="1" applyFill="1" applyBorder="1" applyAlignment="1">
      <alignment horizontal="center" vertical="center" wrapText="1"/>
    </xf>
    <xf numFmtId="0" fontId="3" fillId="0" borderId="45" xfId="32" applyFont="1" applyFill="1" applyBorder="1" applyAlignment="1">
      <alignment horizontal="center" vertical="center" wrapText="1"/>
    </xf>
    <xf numFmtId="0" fontId="3" fillId="0" borderId="65" xfId="32" applyFont="1" applyFill="1" applyBorder="1" applyAlignment="1">
      <alignment horizontal="center" vertical="center" wrapText="1"/>
    </xf>
    <xf numFmtId="164" fontId="3" fillId="0" borderId="19" xfId="32" applyNumberFormat="1" applyFont="1" applyFill="1" applyBorder="1" applyAlignment="1">
      <alignment horizontal="center" vertical="center" textRotation="90" wrapText="1"/>
    </xf>
    <xf numFmtId="164" fontId="3" fillId="0" borderId="59" xfId="32" applyNumberFormat="1" applyFont="1" applyFill="1" applyBorder="1" applyAlignment="1">
      <alignment horizontal="center" vertical="center" textRotation="90" wrapText="1"/>
    </xf>
    <xf numFmtId="3" fontId="6" fillId="0" borderId="39" xfId="32" applyNumberFormat="1" applyFont="1" applyFill="1" applyBorder="1" applyAlignment="1">
      <alignment horizontal="center" vertical="center" wrapText="1"/>
    </xf>
    <xf numFmtId="0" fontId="25" fillId="0" borderId="47" xfId="37" applyFont="1" applyFill="1" applyBorder="1" applyAlignment="1">
      <alignment horizontal="left" vertical="center" indent="1"/>
    </xf>
    <xf numFmtId="0" fontId="25" fillId="0" borderId="69" xfId="37" applyFont="1" applyFill="1" applyBorder="1" applyAlignment="1">
      <alignment horizontal="left" vertical="center" indent="1"/>
    </xf>
    <xf numFmtId="0" fontId="25" fillId="0" borderId="21" xfId="37" applyFont="1" applyFill="1" applyBorder="1" applyAlignment="1">
      <alignment horizontal="left" vertical="center" indent="1"/>
    </xf>
    <xf numFmtId="3" fontId="26" fillId="0" borderId="13" xfId="31" applyNumberFormat="1" applyFont="1" applyFill="1" applyBorder="1" applyAlignment="1">
      <alignment horizontal="center" vertical="center"/>
    </xf>
    <xf numFmtId="0" fontId="3" fillId="0" borderId="19" xfId="33" applyFont="1" applyFill="1" applyBorder="1" applyAlignment="1">
      <alignment horizontal="center" vertical="center" wrapText="1"/>
    </xf>
    <xf numFmtId="0" fontId="3" fillId="0" borderId="39" xfId="33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left" vertical="center" wrapText="1" indent="1"/>
    </xf>
    <xf numFmtId="0" fontId="41" fillId="0" borderId="12" xfId="0" applyFont="1" applyFill="1" applyBorder="1" applyAlignment="1">
      <alignment horizontal="left" vertical="center" wrapText="1" indent="1"/>
    </xf>
    <xf numFmtId="0" fontId="41" fillId="0" borderId="69" xfId="0" applyFont="1" applyFill="1" applyBorder="1" applyAlignment="1">
      <alignment horizontal="left" vertical="center" wrapText="1" indent="1"/>
    </xf>
    <xf numFmtId="164" fontId="3" fillId="0" borderId="13" xfId="32" applyNumberFormat="1" applyFont="1" applyFill="1" applyBorder="1" applyAlignment="1">
      <alignment horizontal="center" vertical="center" wrapText="1"/>
    </xf>
    <xf numFmtId="164" fontId="3" fillId="0" borderId="19" xfId="32" applyNumberFormat="1" applyFont="1" applyFill="1" applyBorder="1" applyAlignment="1">
      <alignment horizontal="center" vertical="center" wrapText="1"/>
    </xf>
    <xf numFmtId="164" fontId="3" fillId="0" borderId="59" xfId="32" applyNumberFormat="1" applyFont="1" applyFill="1" applyBorder="1" applyAlignment="1">
      <alignment horizontal="center" vertical="center" wrapText="1"/>
    </xf>
    <xf numFmtId="0" fontId="3" fillId="0" borderId="13" xfId="32" applyFont="1" applyFill="1" applyBorder="1" applyAlignment="1">
      <alignment horizontal="center" vertical="center" textRotation="90" wrapText="1"/>
    </xf>
    <xf numFmtId="3" fontId="3" fillId="0" borderId="19" xfId="32" applyNumberFormat="1" applyFont="1" applyFill="1" applyBorder="1" applyAlignment="1">
      <alignment horizontal="center" vertical="center" wrapText="1"/>
    </xf>
    <xf numFmtId="0" fontId="41" fillId="0" borderId="60" xfId="0" applyFont="1" applyFill="1" applyBorder="1" applyAlignment="1">
      <alignment horizontal="left" vertical="center" wrapText="1" indent="1"/>
    </xf>
    <xf numFmtId="0" fontId="41" fillId="0" borderId="20" xfId="0" applyFont="1" applyFill="1" applyBorder="1" applyAlignment="1">
      <alignment horizontal="left" vertical="center" wrapText="1" indent="1"/>
    </xf>
    <xf numFmtId="0" fontId="41" fillId="0" borderId="54" xfId="0" applyFont="1" applyFill="1" applyBorder="1" applyAlignment="1">
      <alignment horizontal="left" vertical="center" wrapText="1" indent="1"/>
    </xf>
    <xf numFmtId="164" fontId="3" fillId="0" borderId="39" xfId="32" applyNumberFormat="1" applyFont="1" applyFill="1" applyBorder="1" applyAlignment="1">
      <alignment horizontal="center" vertical="center" textRotation="90" wrapText="1"/>
    </xf>
    <xf numFmtId="164" fontId="3" fillId="0" borderId="39" xfId="32" applyNumberFormat="1" applyFont="1" applyFill="1" applyBorder="1" applyAlignment="1">
      <alignment horizontal="center" vertical="center" wrapText="1"/>
    </xf>
    <xf numFmtId="0" fontId="3" fillId="0" borderId="19" xfId="32" applyFont="1" applyFill="1" applyBorder="1" applyAlignment="1">
      <alignment horizontal="center" vertical="center" textRotation="90" wrapText="1"/>
    </xf>
    <xf numFmtId="0" fontId="3" fillId="0" borderId="39" xfId="32" applyFont="1" applyFill="1" applyBorder="1" applyAlignment="1">
      <alignment horizontal="center" vertical="center" wrapText="1"/>
    </xf>
    <xf numFmtId="0" fontId="7" fillId="0" borderId="13" xfId="38" applyFont="1" applyFill="1" applyBorder="1" applyAlignment="1">
      <alignment horizontal="center" vertical="center" textRotation="90" wrapText="1"/>
    </xf>
    <xf numFmtId="164" fontId="6" fillId="0" borderId="59" xfId="32" applyNumberFormat="1" applyFont="1" applyFill="1" applyBorder="1" applyAlignment="1">
      <alignment horizontal="center" vertical="center" wrapText="1"/>
    </xf>
    <xf numFmtId="3" fontId="6" fillId="0" borderId="59" xfId="32" applyNumberFormat="1" applyFont="1" applyFill="1" applyBorder="1" applyAlignment="1">
      <alignment horizontal="center" vertical="center" wrapText="1"/>
    </xf>
    <xf numFmtId="0" fontId="6" fillId="0" borderId="13" xfId="38" applyFont="1" applyFill="1" applyBorder="1" applyAlignment="1">
      <alignment horizontal="center" vertical="center" textRotation="90" wrapText="1"/>
    </xf>
    <xf numFmtId="0" fontId="25" fillId="0" borderId="31" xfId="38" applyFont="1" applyFill="1" applyBorder="1" applyAlignment="1">
      <alignment horizontal="left" vertical="center" wrapText="1" indent="1"/>
    </xf>
    <xf numFmtId="0" fontId="25" fillId="0" borderId="12" xfId="38" applyFont="1" applyFill="1" applyBorder="1" applyAlignment="1">
      <alignment horizontal="left" vertical="center" wrapText="1" indent="1"/>
    </xf>
    <xf numFmtId="0" fontId="25" fillId="0" borderId="69" xfId="38" applyFont="1" applyFill="1" applyBorder="1" applyAlignment="1">
      <alignment horizontal="left" vertical="center" wrapText="1" indent="1"/>
    </xf>
    <xf numFmtId="0" fontId="6" fillId="0" borderId="19" xfId="38" applyFont="1" applyFill="1" applyBorder="1" applyAlignment="1">
      <alignment horizontal="center" vertical="center" wrapText="1"/>
    </xf>
    <xf numFmtId="0" fontId="6" fillId="0" borderId="59" xfId="38" applyFont="1" applyFill="1" applyBorder="1" applyAlignment="1">
      <alignment horizontal="center" vertical="center" wrapText="1"/>
    </xf>
    <xf numFmtId="1" fontId="42" fillId="0" borderId="0" xfId="0" applyNumberFormat="1" applyFont="1" applyFill="1" applyAlignment="1">
      <alignment horizontal="left"/>
    </xf>
    <xf numFmtId="0" fontId="31" fillId="0" borderId="31" xfId="38" applyFont="1" applyFill="1" applyBorder="1" applyAlignment="1">
      <alignment horizontal="left" vertical="center" wrapText="1" indent="1"/>
    </xf>
    <xf numFmtId="0" fontId="31" fillId="0" borderId="12" xfId="38" applyFont="1" applyFill="1" applyBorder="1" applyAlignment="1">
      <alignment horizontal="left" vertical="center" wrapText="1" indent="1"/>
    </xf>
    <xf numFmtId="0" fontId="31" fillId="0" borderId="56" xfId="38" applyFont="1" applyFill="1" applyBorder="1" applyAlignment="1">
      <alignment horizontal="left" vertical="center" wrapText="1" indent="1"/>
    </xf>
    <xf numFmtId="0" fontId="31" fillId="0" borderId="12" xfId="39" applyFont="1" applyFill="1" applyBorder="1" applyAlignment="1">
      <alignment horizontal="left" vertical="center" wrapText="1" indent="1"/>
    </xf>
    <xf numFmtId="0" fontId="6" fillId="0" borderId="12" xfId="39" applyFont="1" applyFill="1" applyBorder="1" applyAlignment="1">
      <alignment horizontal="left" vertical="center" wrapText="1" indent="1"/>
    </xf>
    <xf numFmtId="0" fontId="26" fillId="0" borderId="31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0" fillId="0" borderId="69" xfId="0" applyFill="1" applyBorder="1" applyAlignment="1"/>
  </cellXfs>
  <cellStyles count="5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4" xfId="29"/>
    <cellStyle name="normální_Investice - opravy 2007 - 14-11-06-HOL (3)1" xfId="30"/>
    <cellStyle name="normální_investice 2005- doprava-upravený2" xfId="31"/>
    <cellStyle name="normální_Investice 2005-školství - úprava (probráno se SEK)" xfId="32"/>
    <cellStyle name="normální_kultura2-upravené priority-3" xfId="33"/>
    <cellStyle name="normální_P a V - tabulka_2010_v2" xfId="34"/>
    <cellStyle name="normální_Požadavky na investice 2005 a plnění 2004-úprava" xfId="35"/>
    <cellStyle name="normální_Sešit1" xfId="36"/>
    <cellStyle name="normální_Sociální - investice a opravy 2009 - sumarizace vč. prior - 10-12-2008" xfId="37"/>
    <cellStyle name="normální_Studie IZ - silnice 2003" xfId="38"/>
    <cellStyle name="normální_Studie IZ - silnice 2003 3" xfId="54"/>
    <cellStyle name="normální_Zdravotnictví - Návrh investic 2009 15.12.2008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9" defaultPivotStyle="PivotStyleLight16"/>
  <colors>
    <mruColors>
      <color rgb="FFB7FFFF"/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66"/>
  <sheetViews>
    <sheetView showGridLines="0" topLeftCell="A13" zoomScale="75" zoomScaleNormal="75" zoomScaleSheetLayoutView="75" workbookViewId="0">
      <selection activeCell="G31" sqref="G31"/>
    </sheetView>
  </sheetViews>
  <sheetFormatPr defaultColWidth="9.140625" defaultRowHeight="12.75" x14ac:dyDescent="0.2"/>
  <cols>
    <col min="1" max="1" width="7" style="15" customWidth="1"/>
    <col min="2" max="2" width="43.28515625" style="15" customWidth="1"/>
    <col min="3" max="3" width="44.5703125" style="15" customWidth="1"/>
    <col min="4" max="4" width="21.28515625" style="15" customWidth="1"/>
    <col min="5" max="5" width="20.140625" style="15" customWidth="1"/>
    <col min="6" max="6" width="20.5703125" style="15" customWidth="1"/>
    <col min="7" max="7" width="23" style="15" customWidth="1"/>
    <col min="8" max="8" width="21.85546875" style="15" customWidth="1"/>
    <col min="9" max="16384" width="9.140625" style="15"/>
  </cols>
  <sheetData>
    <row r="1" spans="1:8" s="81" customFormat="1" ht="25.5" customHeight="1" x14ac:dyDescent="0.3">
      <c r="A1" s="81" t="s">
        <v>75</v>
      </c>
      <c r="E1" s="160"/>
    </row>
    <row r="2" spans="1:8" ht="24" customHeight="1" x14ac:dyDescent="0.3">
      <c r="A2" s="81" t="s">
        <v>76</v>
      </c>
      <c r="E2" s="40"/>
    </row>
    <row r="3" spans="1:8" ht="18.75" customHeight="1" thickBot="1" x14ac:dyDescent="0.3">
      <c r="A3" s="431"/>
      <c r="B3" s="431"/>
      <c r="C3" s="431"/>
      <c r="H3" s="82" t="s">
        <v>10</v>
      </c>
    </row>
    <row r="4" spans="1:8" ht="65.25" customHeight="1" thickBot="1" x14ac:dyDescent="0.25">
      <c r="A4" s="432" t="s">
        <v>55</v>
      </c>
      <c r="B4" s="432"/>
      <c r="C4" s="33" t="s">
        <v>32</v>
      </c>
      <c r="D4" s="63" t="s">
        <v>81</v>
      </c>
      <c r="E4" s="77" t="s">
        <v>28</v>
      </c>
      <c r="F4" s="63" t="s">
        <v>29</v>
      </c>
      <c r="G4" s="63" t="s">
        <v>39</v>
      </c>
      <c r="H4" s="62" t="s">
        <v>64</v>
      </c>
    </row>
    <row r="5" spans="1:8" ht="20.100000000000001" customHeight="1" x14ac:dyDescent="0.2">
      <c r="A5" s="433"/>
      <c r="B5" s="24" t="s">
        <v>25</v>
      </c>
      <c r="C5" s="50" t="s">
        <v>20</v>
      </c>
      <c r="D5" s="29">
        <f>'Š-PD'!N20</f>
        <v>0</v>
      </c>
      <c r="E5" s="29"/>
      <c r="F5" s="29"/>
      <c r="G5" s="29">
        <v>2605</v>
      </c>
      <c r="H5" s="47">
        <f t="shared" ref="H5:H22" si="0">SUM(D5:G5)</f>
        <v>2605</v>
      </c>
    </row>
    <row r="6" spans="1:8" ht="20.100000000000001" customHeight="1" x14ac:dyDescent="0.2">
      <c r="A6" s="434"/>
      <c r="B6" s="24" t="s">
        <v>25</v>
      </c>
      <c r="C6" s="51" t="s">
        <v>11</v>
      </c>
      <c r="D6" s="30" t="e">
        <f>#REF!</f>
        <v>#REF!</v>
      </c>
      <c r="E6" s="30" t="e">
        <f>#REF!</f>
        <v>#REF!</v>
      </c>
      <c r="F6" s="30" t="e">
        <f>#REF!</f>
        <v>#REF!</v>
      </c>
      <c r="G6" s="30">
        <v>33011</v>
      </c>
      <c r="H6" s="47" t="e">
        <f t="shared" si="0"/>
        <v>#REF!</v>
      </c>
    </row>
    <row r="7" spans="1:8" ht="20.100000000000001" customHeight="1" thickBot="1" x14ac:dyDescent="0.25">
      <c r="A7" s="435"/>
      <c r="B7" s="25" t="s">
        <v>25</v>
      </c>
      <c r="C7" s="52" t="s">
        <v>56</v>
      </c>
      <c r="D7" s="31" t="e">
        <f>#REF!</f>
        <v>#REF!</v>
      </c>
      <c r="E7" s="39"/>
      <c r="F7" s="39"/>
      <c r="G7" s="39">
        <v>22384</v>
      </c>
      <c r="H7" s="46" t="e">
        <f t="shared" si="0"/>
        <v>#REF!</v>
      </c>
    </row>
    <row r="8" spans="1:8" ht="20.100000000000001" customHeight="1" thickBot="1" x14ac:dyDescent="0.25">
      <c r="A8" s="428" t="s">
        <v>34</v>
      </c>
      <c r="B8" s="429"/>
      <c r="C8" s="429"/>
      <c r="D8" s="174" t="e">
        <f>SUM(D5:D7)</f>
        <v>#REF!</v>
      </c>
      <c r="E8" s="174" t="e">
        <f>SUM(E5:E7)</f>
        <v>#REF!</v>
      </c>
      <c r="F8" s="174" t="e">
        <f>SUM(F5:F7)</f>
        <v>#REF!</v>
      </c>
      <c r="G8" s="174">
        <f>SUM(G5:G7)</f>
        <v>58000</v>
      </c>
      <c r="H8" s="174" t="e">
        <f t="shared" si="0"/>
        <v>#REF!</v>
      </c>
    </row>
    <row r="9" spans="1:8" ht="20.100000000000001" customHeight="1" x14ac:dyDescent="0.2">
      <c r="A9" s="20"/>
      <c r="B9" s="26" t="s">
        <v>42</v>
      </c>
      <c r="C9" s="53" t="s">
        <v>20</v>
      </c>
      <c r="D9" s="32">
        <v>0</v>
      </c>
      <c r="E9" s="29" t="e">
        <f>#REF!</f>
        <v>#REF!</v>
      </c>
      <c r="F9" s="29"/>
      <c r="G9" s="29">
        <v>1750</v>
      </c>
      <c r="H9" s="47" t="e">
        <f t="shared" si="0"/>
        <v>#REF!</v>
      </c>
    </row>
    <row r="10" spans="1:8" ht="20.100000000000001" customHeight="1" x14ac:dyDescent="0.2">
      <c r="A10" s="16"/>
      <c r="B10" s="27" t="s">
        <v>42</v>
      </c>
      <c r="C10" s="54" t="s">
        <v>23</v>
      </c>
      <c r="D10" s="30" t="e">
        <f>#REF!</f>
        <v>#REF!</v>
      </c>
      <c r="E10" s="30" t="e">
        <f>#REF!</f>
        <v>#REF!</v>
      </c>
      <c r="F10" s="30" t="e">
        <f>#REF!</f>
        <v>#REF!</v>
      </c>
      <c r="G10" s="30">
        <v>43377</v>
      </c>
      <c r="H10" s="47" t="e">
        <f t="shared" si="0"/>
        <v>#REF!</v>
      </c>
    </row>
    <row r="11" spans="1:8" ht="20.100000000000001" customHeight="1" x14ac:dyDescent="0.2">
      <c r="A11" s="179"/>
      <c r="B11" s="27" t="s">
        <v>42</v>
      </c>
      <c r="C11" s="54" t="s">
        <v>24</v>
      </c>
      <c r="D11" s="30">
        <f>'Sociální-nestavební'!I9</f>
        <v>0</v>
      </c>
      <c r="E11" s="39"/>
      <c r="F11" s="39"/>
      <c r="G11" s="39">
        <v>17353</v>
      </c>
      <c r="H11" s="180">
        <f t="shared" ref="H11" si="1">SUM(D11:G11)</f>
        <v>17353</v>
      </c>
    </row>
    <row r="12" spans="1:8" ht="20.100000000000001" customHeight="1" thickBot="1" x14ac:dyDescent="0.25">
      <c r="A12" s="21"/>
      <c r="B12" s="176" t="s">
        <v>42</v>
      </c>
      <c r="C12" s="177" t="s">
        <v>56</v>
      </c>
      <c r="D12" s="178" t="e">
        <f>#REF!</f>
        <v>#REF!</v>
      </c>
      <c r="E12" s="39"/>
      <c r="F12" s="39"/>
      <c r="G12" s="39">
        <v>7520</v>
      </c>
      <c r="H12" s="46" t="e">
        <f t="shared" si="0"/>
        <v>#REF!</v>
      </c>
    </row>
    <row r="13" spans="1:8" ht="20.100000000000001" customHeight="1" thickBot="1" x14ac:dyDescent="0.25">
      <c r="A13" s="428" t="s">
        <v>35</v>
      </c>
      <c r="B13" s="429"/>
      <c r="C13" s="429"/>
      <c r="D13" s="175" t="e">
        <f>SUM(D9:D12)</f>
        <v>#REF!</v>
      </c>
      <c r="E13" s="175" t="e">
        <f>SUM(E9:E12)</f>
        <v>#REF!</v>
      </c>
      <c r="F13" s="175" t="e">
        <f>SUM(F9:F12)</f>
        <v>#REF!</v>
      </c>
      <c r="G13" s="175">
        <f>SUM(G9:G12)</f>
        <v>70000</v>
      </c>
      <c r="H13" s="174" t="e">
        <f t="shared" si="0"/>
        <v>#REF!</v>
      </c>
    </row>
    <row r="14" spans="1:8" ht="20.100000000000001" customHeight="1" x14ac:dyDescent="0.2">
      <c r="A14" s="19"/>
      <c r="B14" s="26" t="s">
        <v>51</v>
      </c>
      <c r="C14" s="55" t="s">
        <v>20</v>
      </c>
      <c r="D14" s="32" t="e">
        <f>#REF!</f>
        <v>#REF!</v>
      </c>
      <c r="E14" s="29"/>
      <c r="F14" s="29"/>
      <c r="G14" s="29">
        <v>1600</v>
      </c>
      <c r="H14" s="47" t="e">
        <f t="shared" si="0"/>
        <v>#REF!</v>
      </c>
    </row>
    <row r="15" spans="1:8" ht="20.100000000000001" customHeight="1" x14ac:dyDescent="0.2">
      <c r="A15" s="16"/>
      <c r="B15" s="27" t="s">
        <v>51</v>
      </c>
      <c r="C15" s="54" t="s">
        <v>23</v>
      </c>
      <c r="D15" s="30" t="e">
        <f>#REF!</f>
        <v>#REF!</v>
      </c>
      <c r="E15" s="30">
        <v>0</v>
      </c>
      <c r="F15" s="30" t="e">
        <f>#REF!</f>
        <v>#REF!</v>
      </c>
      <c r="G15" s="30">
        <v>18635</v>
      </c>
      <c r="H15" s="47" t="e">
        <f t="shared" si="0"/>
        <v>#REF!</v>
      </c>
    </row>
    <row r="16" spans="1:8" ht="20.100000000000001" customHeight="1" thickBot="1" x14ac:dyDescent="0.25">
      <c r="A16" s="16"/>
      <c r="B16" s="28" t="s">
        <v>51</v>
      </c>
      <c r="C16" s="34" t="s">
        <v>24</v>
      </c>
      <c r="D16" s="31" t="e">
        <f>#REF!</f>
        <v>#REF!</v>
      </c>
      <c r="E16" s="39"/>
      <c r="F16" s="39"/>
      <c r="G16" s="39">
        <v>2765</v>
      </c>
      <c r="H16" s="46" t="e">
        <f t="shared" si="0"/>
        <v>#REF!</v>
      </c>
    </row>
    <row r="17" spans="1:11" ht="20.100000000000001" customHeight="1" thickBot="1" x14ac:dyDescent="0.25">
      <c r="A17" s="428" t="s">
        <v>36</v>
      </c>
      <c r="B17" s="429"/>
      <c r="C17" s="430"/>
      <c r="D17" s="174" t="e">
        <f>SUM(D14:D16)</f>
        <v>#REF!</v>
      </c>
      <c r="E17" s="174">
        <f>SUM(E14:E16)</f>
        <v>0</v>
      </c>
      <c r="F17" s="174" t="e">
        <f>SUM(F14:F16)</f>
        <v>#REF!</v>
      </c>
      <c r="G17" s="174">
        <f>SUM(G14:G16)</f>
        <v>23000</v>
      </c>
      <c r="H17" s="174" t="e">
        <f t="shared" si="0"/>
        <v>#REF!</v>
      </c>
    </row>
    <row r="18" spans="1:11" ht="20.100000000000001" customHeight="1" x14ac:dyDescent="0.2">
      <c r="A18" s="20"/>
      <c r="B18" s="26" t="s">
        <v>52</v>
      </c>
      <c r="C18" s="53" t="s">
        <v>20</v>
      </c>
      <c r="D18" s="32">
        <v>0</v>
      </c>
      <c r="E18" s="29">
        <v>0</v>
      </c>
      <c r="F18" s="29"/>
      <c r="G18" s="29">
        <v>500</v>
      </c>
      <c r="H18" s="47">
        <f t="shared" si="0"/>
        <v>500</v>
      </c>
    </row>
    <row r="19" spans="1:11" ht="20.100000000000001" customHeight="1" x14ac:dyDescent="0.2">
      <c r="A19" s="16"/>
      <c r="B19" s="27" t="s">
        <v>52</v>
      </c>
      <c r="C19" s="54" t="s">
        <v>65</v>
      </c>
      <c r="D19" s="30" t="e">
        <f>#REF!</f>
        <v>#REF!</v>
      </c>
      <c r="E19" s="30" t="e">
        <f>#REF!</f>
        <v>#REF!</v>
      </c>
      <c r="F19" s="30"/>
      <c r="G19" s="30">
        <v>29500</v>
      </c>
      <c r="H19" s="47" t="e">
        <f t="shared" si="0"/>
        <v>#REF!</v>
      </c>
    </row>
    <row r="20" spans="1:11" ht="20.100000000000001" customHeight="1" thickBot="1" x14ac:dyDescent="0.25">
      <c r="A20" s="21"/>
      <c r="B20" s="28" t="s">
        <v>52</v>
      </c>
      <c r="C20" s="56" t="s">
        <v>66</v>
      </c>
      <c r="D20" s="39"/>
      <c r="E20" s="39"/>
      <c r="F20" s="39"/>
      <c r="G20" s="39">
        <v>70000</v>
      </c>
      <c r="H20" s="46">
        <f t="shared" si="0"/>
        <v>70000</v>
      </c>
    </row>
    <row r="21" spans="1:11" ht="20.100000000000001" customHeight="1" thickBot="1" x14ac:dyDescent="0.25">
      <c r="A21" s="428" t="s">
        <v>38</v>
      </c>
      <c r="B21" s="429"/>
      <c r="C21" s="430"/>
      <c r="D21" s="174" t="e">
        <f>SUM(D18:D20)</f>
        <v>#REF!</v>
      </c>
      <c r="E21" s="174" t="e">
        <f>SUM(E18:E20)</f>
        <v>#REF!</v>
      </c>
      <c r="F21" s="174">
        <f>SUM(F18:F20)</f>
        <v>0</v>
      </c>
      <c r="G21" s="174">
        <f>SUM(G18:G20)</f>
        <v>100000</v>
      </c>
      <c r="H21" s="174" t="e">
        <f t="shared" si="0"/>
        <v>#REF!</v>
      </c>
    </row>
    <row r="22" spans="1:11" ht="20.100000000000001" customHeight="1" x14ac:dyDescent="0.2">
      <c r="A22" s="20"/>
      <c r="B22" s="26" t="s">
        <v>21</v>
      </c>
      <c r="C22" s="55" t="s">
        <v>20</v>
      </c>
      <c r="D22" s="29">
        <v>0</v>
      </c>
      <c r="E22" s="29"/>
      <c r="F22" s="29"/>
      <c r="G22" s="29">
        <v>350</v>
      </c>
      <c r="H22" s="47">
        <f t="shared" si="0"/>
        <v>350</v>
      </c>
    </row>
    <row r="23" spans="1:11" ht="20.100000000000001" customHeight="1" x14ac:dyDescent="0.2">
      <c r="A23" s="16"/>
      <c r="B23" s="27" t="s">
        <v>21</v>
      </c>
      <c r="C23" s="54" t="s">
        <v>23</v>
      </c>
      <c r="D23" s="30" t="e">
        <f>#REF!</f>
        <v>#REF!</v>
      </c>
      <c r="E23" s="30"/>
      <c r="F23" s="30"/>
      <c r="G23" s="30">
        <v>18024</v>
      </c>
      <c r="H23" s="47" t="e">
        <f>SUM(D23:G23)</f>
        <v>#REF!</v>
      </c>
    </row>
    <row r="24" spans="1:11" ht="20.100000000000001" customHeight="1" x14ac:dyDescent="0.2">
      <c r="A24" s="16"/>
      <c r="B24" s="27" t="s">
        <v>21</v>
      </c>
      <c r="C24" s="54" t="s">
        <v>24</v>
      </c>
      <c r="D24" s="30" t="e">
        <f>#REF!</f>
        <v>#REF!</v>
      </c>
      <c r="E24" s="30"/>
      <c r="F24" s="30"/>
      <c r="G24" s="30">
        <v>4600</v>
      </c>
      <c r="H24" s="47" t="e">
        <f t="shared" ref="H24:H29" si="2">SUM(D24:G24)</f>
        <v>#REF!</v>
      </c>
    </row>
    <row r="25" spans="1:11" ht="20.100000000000001" customHeight="1" thickBot="1" x14ac:dyDescent="0.25">
      <c r="A25" s="21"/>
      <c r="B25" s="25" t="s">
        <v>41</v>
      </c>
      <c r="C25" s="52" t="s">
        <v>67</v>
      </c>
      <c r="D25" s="31" t="e">
        <f>#REF!</f>
        <v>#REF!</v>
      </c>
      <c r="E25" s="39"/>
      <c r="F25" s="39"/>
      <c r="G25" s="39" t="e">
        <f>#REF!</f>
        <v>#REF!</v>
      </c>
      <c r="H25" s="46" t="e">
        <f t="shared" si="2"/>
        <v>#REF!</v>
      </c>
    </row>
    <row r="26" spans="1:11" ht="20.100000000000001" customHeight="1" thickBot="1" x14ac:dyDescent="0.25">
      <c r="A26" s="428" t="s">
        <v>37</v>
      </c>
      <c r="B26" s="429"/>
      <c r="C26" s="429"/>
      <c r="D26" s="174" t="e">
        <f>SUM(D22:D25)</f>
        <v>#REF!</v>
      </c>
      <c r="E26" s="174">
        <f>SUM(E22:E25)</f>
        <v>0</v>
      </c>
      <c r="F26" s="174">
        <f>SUM(F22:F25)</f>
        <v>0</v>
      </c>
      <c r="G26" s="174" t="e">
        <f>SUM(G22:G25)</f>
        <v>#REF!</v>
      </c>
      <c r="H26" s="174" t="e">
        <f t="shared" si="2"/>
        <v>#REF!</v>
      </c>
    </row>
    <row r="27" spans="1:11" ht="20.100000000000001" customHeight="1" thickBot="1" x14ac:dyDescent="0.25">
      <c r="A27" s="83" t="s">
        <v>68</v>
      </c>
      <c r="B27" s="85"/>
      <c r="C27" s="86"/>
      <c r="D27" s="84">
        <v>0</v>
      </c>
      <c r="E27" s="84"/>
      <c r="F27" s="84"/>
      <c r="G27" s="84">
        <v>4400</v>
      </c>
      <c r="H27" s="84">
        <f t="shared" si="2"/>
        <v>4400</v>
      </c>
    </row>
    <row r="28" spans="1:11" ht="20.100000000000001" customHeight="1" thickBot="1" x14ac:dyDescent="0.25">
      <c r="A28" s="83" t="s">
        <v>50</v>
      </c>
      <c r="B28" s="85"/>
      <c r="C28" s="86"/>
      <c r="D28" s="84">
        <v>0</v>
      </c>
      <c r="E28" s="84"/>
      <c r="F28" s="84"/>
      <c r="G28" s="84">
        <v>2400</v>
      </c>
      <c r="H28" s="84">
        <f t="shared" si="2"/>
        <v>2400</v>
      </c>
    </row>
    <row r="29" spans="1:11" ht="20.100000000000001" customHeight="1" thickBot="1" x14ac:dyDescent="0.25">
      <c r="A29" s="83" t="s">
        <v>49</v>
      </c>
      <c r="B29" s="85"/>
      <c r="C29" s="86"/>
      <c r="D29" s="84">
        <v>0</v>
      </c>
      <c r="E29" s="84"/>
      <c r="F29" s="84"/>
      <c r="G29" s="84">
        <v>2200</v>
      </c>
      <c r="H29" s="84">
        <f t="shared" si="2"/>
        <v>2200</v>
      </c>
    </row>
    <row r="30" spans="1:11" ht="30.75" customHeight="1" thickBot="1" x14ac:dyDescent="0.25">
      <c r="A30" s="436" t="s">
        <v>59</v>
      </c>
      <c r="B30" s="437"/>
      <c r="C30" s="262"/>
      <c r="D30" s="84" t="e">
        <f>D8+D13+D17+D21+D26+D27+D28+D29</f>
        <v>#REF!</v>
      </c>
      <c r="E30" s="84" t="e">
        <f>E8+E13+E17+E21+E26+E27+E28+E29</f>
        <v>#REF!</v>
      </c>
      <c r="F30" s="84" t="e">
        <f>F8+F13+F17+F21+F26+F27+F28+F29</f>
        <v>#REF!</v>
      </c>
      <c r="G30" s="84" t="e">
        <f>G8+G13+G17+G21+G26+G27+G28+G29</f>
        <v>#REF!</v>
      </c>
      <c r="H30" s="84" t="e">
        <f>H8+H13+H17+H21+H26+H27+H28+H29</f>
        <v>#REF!</v>
      </c>
      <c r="K30" s="40"/>
    </row>
    <row r="31" spans="1:11" ht="13.5" thickBot="1" x14ac:dyDescent="0.25"/>
    <row r="32" spans="1:11" ht="56.25" customHeight="1" thickBot="1" x14ac:dyDescent="0.35">
      <c r="A32" s="291" t="s">
        <v>80</v>
      </c>
      <c r="B32" s="85"/>
      <c r="C32" s="292"/>
      <c r="D32" s="63" t="s">
        <v>81</v>
      </c>
      <c r="E32" s="77" t="s">
        <v>28</v>
      </c>
      <c r="F32" s="63" t="s">
        <v>29</v>
      </c>
      <c r="G32" s="63" t="s">
        <v>39</v>
      </c>
      <c r="H32" s="62" t="s">
        <v>64</v>
      </c>
    </row>
    <row r="33" spans="1:9" s="266" customFormat="1" ht="18" x14ac:dyDescent="0.25">
      <c r="A33" s="274" t="s">
        <v>82</v>
      </c>
      <c r="B33" s="275"/>
      <c r="C33" s="276"/>
      <c r="D33" s="277"/>
      <c r="E33" s="277">
        <v>58000</v>
      </c>
      <c r="F33" s="277"/>
      <c r="G33" s="277">
        <v>-58000</v>
      </c>
      <c r="H33" s="277">
        <f>SUM(D33:G33)</f>
        <v>0</v>
      </c>
    </row>
    <row r="34" spans="1:9" s="266" customFormat="1" ht="18" x14ac:dyDescent="0.25">
      <c r="A34" s="278" t="s">
        <v>83</v>
      </c>
      <c r="B34" s="279"/>
      <c r="C34" s="270"/>
      <c r="D34" s="272"/>
      <c r="E34" s="272">
        <v>70000</v>
      </c>
      <c r="F34" s="272"/>
      <c r="G34" s="272">
        <v>-70000</v>
      </c>
      <c r="H34" s="272">
        <f t="shared" ref="H34:H40" si="3">SUM(D34:G34)</f>
        <v>0</v>
      </c>
    </row>
    <row r="35" spans="1:9" s="266" customFormat="1" ht="18" x14ac:dyDescent="0.25">
      <c r="A35" s="278" t="s">
        <v>84</v>
      </c>
      <c r="B35" s="279"/>
      <c r="C35" s="270"/>
      <c r="D35" s="272"/>
      <c r="E35" s="272">
        <v>23000</v>
      </c>
      <c r="F35" s="272"/>
      <c r="G35" s="272">
        <v>-23000</v>
      </c>
      <c r="H35" s="272">
        <f t="shared" si="3"/>
        <v>0</v>
      </c>
    </row>
    <row r="36" spans="1:9" s="266" customFormat="1" ht="18" x14ac:dyDescent="0.25">
      <c r="A36" s="278" t="s">
        <v>85</v>
      </c>
      <c r="B36" s="279"/>
      <c r="C36" s="270"/>
      <c r="D36" s="272"/>
      <c r="E36" s="272">
        <f>500+9200+14500</f>
        <v>24200</v>
      </c>
      <c r="F36" s="272">
        <f>50667+12500</f>
        <v>63167</v>
      </c>
      <c r="G36" s="272">
        <f>-14500-9200-63167-500</f>
        <v>-87367</v>
      </c>
      <c r="H36" s="272">
        <f t="shared" si="3"/>
        <v>0</v>
      </c>
    </row>
    <row r="37" spans="1:9" s="265" customFormat="1" ht="18" x14ac:dyDescent="0.25">
      <c r="A37" s="278" t="s">
        <v>86</v>
      </c>
      <c r="B37" s="279"/>
      <c r="C37" s="270"/>
      <c r="D37" s="272"/>
      <c r="E37" s="272">
        <v>22974</v>
      </c>
      <c r="F37" s="272"/>
      <c r="G37" s="272">
        <v>-22974</v>
      </c>
      <c r="H37" s="272">
        <f t="shared" si="3"/>
        <v>0</v>
      </c>
    </row>
    <row r="38" spans="1:9" ht="18" x14ac:dyDescent="0.25">
      <c r="A38" s="278" t="s">
        <v>68</v>
      </c>
      <c r="B38" s="279"/>
      <c r="C38" s="270"/>
      <c r="D38" s="272"/>
      <c r="E38" s="272">
        <v>4400</v>
      </c>
      <c r="F38" s="272"/>
      <c r="G38" s="272">
        <v>-4400</v>
      </c>
      <c r="H38" s="272">
        <f t="shared" si="3"/>
        <v>0</v>
      </c>
    </row>
    <row r="39" spans="1:9" ht="18" x14ac:dyDescent="0.25">
      <c r="A39" s="278" t="s">
        <v>50</v>
      </c>
      <c r="B39" s="279"/>
      <c r="C39" s="270"/>
      <c r="D39" s="272"/>
      <c r="E39" s="272">
        <v>2400</v>
      </c>
      <c r="F39" s="272"/>
      <c r="G39" s="272">
        <v>-2400</v>
      </c>
      <c r="H39" s="272">
        <f t="shared" si="3"/>
        <v>0</v>
      </c>
    </row>
    <row r="40" spans="1:9" ht="18" x14ac:dyDescent="0.25">
      <c r="A40" s="280" t="s">
        <v>49</v>
      </c>
      <c r="B40" s="268"/>
      <c r="C40" s="271"/>
      <c r="D40" s="273"/>
      <c r="E40" s="273">
        <v>2200</v>
      </c>
      <c r="F40" s="273"/>
      <c r="G40" s="273">
        <v>-2200</v>
      </c>
      <c r="H40" s="273">
        <f t="shared" si="3"/>
        <v>0</v>
      </c>
    </row>
    <row r="41" spans="1:9" s="269" customFormat="1" ht="18.75" thickBot="1" x14ac:dyDescent="0.3">
      <c r="A41" s="281" t="s">
        <v>59</v>
      </c>
      <c r="B41" s="282"/>
      <c r="C41" s="283"/>
      <c r="D41" s="284">
        <f>SUM(D33:D40)</f>
        <v>0</v>
      </c>
      <c r="E41" s="284">
        <f t="shared" ref="E41:H41" si="4">SUM(E33:E40)</f>
        <v>207174</v>
      </c>
      <c r="F41" s="284">
        <f t="shared" si="4"/>
        <v>63167</v>
      </c>
      <c r="G41" s="284">
        <f t="shared" si="4"/>
        <v>-270341</v>
      </c>
      <c r="H41" s="284">
        <f t="shared" si="4"/>
        <v>0</v>
      </c>
    </row>
    <row r="42" spans="1:9" ht="18.75" thickBot="1" x14ac:dyDescent="0.3">
      <c r="A42" s="266"/>
      <c r="B42" s="266"/>
      <c r="C42" s="266"/>
      <c r="D42" s="267"/>
      <c r="E42" s="267"/>
      <c r="F42" s="267"/>
      <c r="G42" s="267"/>
      <c r="H42" s="267"/>
    </row>
    <row r="43" spans="1:9" s="269" customFormat="1" ht="24" thickBot="1" x14ac:dyDescent="0.4">
      <c r="A43" s="286" t="s">
        <v>87</v>
      </c>
      <c r="B43" s="287"/>
      <c r="C43" s="287"/>
      <c r="D43" s="288" t="e">
        <f>D30+D41</f>
        <v>#REF!</v>
      </c>
      <c r="E43" s="289" t="e">
        <f t="shared" ref="E43:H43" si="5">E30+E41</f>
        <v>#REF!</v>
      </c>
      <c r="F43" s="290" t="e">
        <f t="shared" si="5"/>
        <v>#REF!</v>
      </c>
      <c r="G43" s="288" t="e">
        <f t="shared" si="5"/>
        <v>#REF!</v>
      </c>
      <c r="H43" s="289" t="e">
        <f t="shared" si="5"/>
        <v>#REF!</v>
      </c>
      <c r="I43" s="285"/>
    </row>
    <row r="44" spans="1:9" x14ac:dyDescent="0.2">
      <c r="D44" s="40"/>
      <c r="E44" s="40"/>
      <c r="F44" s="40"/>
      <c r="G44" s="40"/>
    </row>
    <row r="45" spans="1:9" x14ac:dyDescent="0.2">
      <c r="D45" s="40"/>
      <c r="E45" s="40"/>
      <c r="F45" s="40"/>
      <c r="G45" s="40"/>
    </row>
    <row r="46" spans="1:9" x14ac:dyDescent="0.2">
      <c r="D46" s="40"/>
      <c r="E46" s="40"/>
      <c r="F46" s="40"/>
      <c r="G46" s="40"/>
    </row>
    <row r="47" spans="1:9" x14ac:dyDescent="0.2">
      <c r="D47" s="40"/>
      <c r="E47" s="40"/>
      <c r="F47" s="40"/>
      <c r="G47" s="40"/>
    </row>
    <row r="48" spans="1:9" x14ac:dyDescent="0.2">
      <c r="D48" s="40"/>
      <c r="E48" s="40"/>
      <c r="F48" s="40"/>
      <c r="G48" s="40"/>
    </row>
    <row r="49" spans="1:8" x14ac:dyDescent="0.2">
      <c r="D49" s="40"/>
      <c r="E49" s="40"/>
      <c r="F49" s="40"/>
      <c r="G49" s="40"/>
    </row>
    <row r="50" spans="1:8" x14ac:dyDescent="0.2">
      <c r="D50" s="40"/>
      <c r="E50" s="40"/>
      <c r="F50" s="40"/>
      <c r="G50" s="40"/>
    </row>
    <row r="51" spans="1:8" x14ac:dyDescent="0.2">
      <c r="D51" s="40"/>
      <c r="E51" s="40"/>
      <c r="F51" s="40"/>
      <c r="G51" s="40"/>
    </row>
    <row r="52" spans="1:8" x14ac:dyDescent="0.2">
      <c r="D52" s="40"/>
      <c r="E52" s="40"/>
      <c r="F52" s="40"/>
      <c r="G52" s="40"/>
    </row>
    <row r="53" spans="1:8" x14ac:dyDescent="0.2">
      <c r="D53" s="40"/>
      <c r="E53" s="40"/>
      <c r="F53" s="40"/>
      <c r="G53" s="40"/>
    </row>
    <row r="54" spans="1:8" x14ac:dyDescent="0.2">
      <c r="D54" s="40"/>
      <c r="E54" s="40"/>
      <c r="F54" s="40"/>
      <c r="G54" s="40"/>
    </row>
    <row r="55" spans="1:8" x14ac:dyDescent="0.2">
      <c r="D55" s="40"/>
      <c r="E55" s="40"/>
      <c r="F55" s="40"/>
      <c r="G55" s="40"/>
    </row>
    <row r="56" spans="1:8" x14ac:dyDescent="0.2">
      <c r="D56" s="40"/>
      <c r="E56" s="40"/>
      <c r="F56" s="40"/>
      <c r="G56" s="40"/>
    </row>
    <row r="57" spans="1:8" x14ac:dyDescent="0.2">
      <c r="D57" s="40"/>
      <c r="E57" s="40"/>
      <c r="F57" s="40"/>
      <c r="G57" s="40"/>
    </row>
    <row r="58" spans="1:8" x14ac:dyDescent="0.2">
      <c r="D58" s="40"/>
      <c r="E58" s="40"/>
      <c r="F58" s="40"/>
      <c r="G58" s="40"/>
    </row>
    <row r="59" spans="1:8" x14ac:dyDescent="0.2">
      <c r="D59" s="40"/>
      <c r="E59" s="40"/>
      <c r="F59" s="40"/>
      <c r="G59" s="40"/>
    </row>
    <row r="60" spans="1:8" s="87" customFormat="1" ht="14.25" x14ac:dyDescent="0.2">
      <c r="A60" s="438" t="s">
        <v>72</v>
      </c>
      <c r="B60" s="439"/>
      <c r="C60" s="439"/>
      <c r="D60" s="439"/>
      <c r="E60" s="439"/>
      <c r="F60" s="439"/>
      <c r="G60" s="439"/>
      <c r="H60" s="439"/>
    </row>
    <row r="61" spans="1:8" s="87" customFormat="1" ht="14.25" x14ac:dyDescent="0.2">
      <c r="A61" s="439"/>
      <c r="B61" s="439"/>
      <c r="C61" s="439"/>
      <c r="D61" s="439"/>
      <c r="E61" s="439"/>
      <c r="F61" s="439"/>
      <c r="G61" s="439"/>
      <c r="H61" s="439"/>
    </row>
    <row r="62" spans="1:8" s="87" customFormat="1" ht="22.5" customHeight="1" x14ac:dyDescent="0.2">
      <c r="A62" s="439"/>
      <c r="B62" s="439"/>
      <c r="C62" s="439"/>
      <c r="D62" s="439"/>
      <c r="E62" s="439"/>
      <c r="F62" s="439"/>
      <c r="G62" s="439"/>
      <c r="H62" s="439"/>
    </row>
    <row r="63" spans="1:8" s="87" customFormat="1" ht="15" x14ac:dyDescent="0.2">
      <c r="A63" s="88"/>
      <c r="B63" s="88"/>
      <c r="C63" s="88"/>
      <c r="D63" s="88"/>
      <c r="E63" s="88"/>
      <c r="F63" s="88"/>
      <c r="G63" s="88"/>
      <c r="H63" s="88"/>
    </row>
    <row r="64" spans="1:8" s="87" customFormat="1" ht="14.25" x14ac:dyDescent="0.2">
      <c r="A64" s="440" t="s">
        <v>77</v>
      </c>
      <c r="B64" s="439"/>
      <c r="C64" s="439"/>
      <c r="D64" s="439"/>
      <c r="E64" s="439"/>
      <c r="F64" s="439"/>
      <c r="G64" s="439"/>
      <c r="H64" s="439"/>
    </row>
    <row r="65" spans="1:8" s="87" customFormat="1" ht="19.5" customHeight="1" x14ac:dyDescent="0.2">
      <c r="A65" s="439"/>
      <c r="B65" s="439"/>
      <c r="C65" s="439"/>
      <c r="D65" s="439"/>
      <c r="E65" s="439"/>
      <c r="F65" s="439"/>
      <c r="G65" s="439"/>
      <c r="H65" s="439"/>
    </row>
    <row r="66" spans="1:8" s="87" customFormat="1" ht="14.25" x14ac:dyDescent="0.2"/>
  </sheetData>
  <mergeCells count="11">
    <mergeCell ref="A21:C21"/>
    <mergeCell ref="A26:C26"/>
    <mergeCell ref="A30:B30"/>
    <mergeCell ref="A60:H62"/>
    <mergeCell ref="A64:H65"/>
    <mergeCell ref="A17:C17"/>
    <mergeCell ref="A3:C3"/>
    <mergeCell ref="A4:B4"/>
    <mergeCell ref="A5:A7"/>
    <mergeCell ref="A8:C8"/>
    <mergeCell ref="A13:C13"/>
  </mergeCells>
  <pageMargins left="0.78740157480314965" right="0.78740157480314965" top="0.6692913385826772" bottom="0.86614173228346458" header="0.27559055118110237" footer="0.39370078740157483"/>
  <pageSetup paperSize="9" scale="52" firstPageNumber="129" orientation="landscape" useFirstPageNumber="1" r:id="rId1"/>
  <headerFooter alignWithMargins="0">
    <oddFooter>&amp;L&amp;"Arial,Kurzíva"Zastupitelstvo Olomouckého kraje 13.12.2010
8. - Rozpočet Olomouckéh kraje 2011 - návrh rozpočtu
Příloha č. 4b): Návrh nových investičních akcí v roce 2011&amp;RStrana &amp;P (celkem 170)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BG20"/>
  <sheetViews>
    <sheetView zoomScale="70" zoomScaleNormal="70" zoomScaleSheetLayoutView="100" workbookViewId="0">
      <selection activeCell="G13" sqref="G13"/>
    </sheetView>
  </sheetViews>
  <sheetFormatPr defaultColWidth="29.7109375" defaultRowHeight="12.75" outlineLevelCol="1" x14ac:dyDescent="0.2"/>
  <cols>
    <col min="1" max="1" width="5.42578125" style="2" customWidth="1"/>
    <col min="2" max="2" width="4.85546875" style="117" customWidth="1"/>
    <col min="3" max="3" width="16.7109375" style="117" hidden="1" customWidth="1" outlineLevel="1"/>
    <col min="4" max="4" width="7.140625" style="117" hidden="1" customWidth="1" outlineLevel="1"/>
    <col min="5" max="5" width="8.28515625" style="117" hidden="1" customWidth="1" outlineLevel="1"/>
    <col min="6" max="6" width="81.7109375" style="2" customWidth="1" collapsed="1"/>
    <col min="7" max="7" width="68.140625" style="2" customWidth="1"/>
    <col min="8" max="8" width="8.5703125" style="117" customWidth="1"/>
    <col min="9" max="9" width="10.28515625" style="117" customWidth="1"/>
    <col min="10" max="10" width="13.85546875" style="123" customWidth="1"/>
    <col min="11" max="11" width="13.7109375" style="195" customWidth="1"/>
    <col min="12" max="12" width="12.7109375" style="195" customWidth="1"/>
    <col min="13" max="13" width="12.7109375" style="117" customWidth="1"/>
    <col min="14" max="18" width="12.7109375" style="123" customWidth="1"/>
    <col min="19" max="30" width="29.7109375" style="2" customWidth="1"/>
    <col min="31" max="16384" width="29.7109375" style="2"/>
  </cols>
  <sheetData>
    <row r="1" spans="1:59" s="41" customFormat="1" ht="18" x14ac:dyDescent="0.25">
      <c r="A1" s="109" t="s">
        <v>60</v>
      </c>
      <c r="B1" s="115"/>
      <c r="C1" s="115"/>
      <c r="D1" s="115"/>
      <c r="E1" s="115"/>
      <c r="F1" s="116"/>
      <c r="G1" s="115"/>
      <c r="H1" s="117"/>
      <c r="I1" s="118"/>
      <c r="J1" s="118"/>
      <c r="K1" s="119"/>
      <c r="L1" s="115"/>
      <c r="M1" s="115"/>
      <c r="N1" s="115"/>
      <c r="O1" s="115"/>
      <c r="P1" s="115"/>
      <c r="Q1" s="115"/>
      <c r="R1" s="115"/>
      <c r="S1" s="196"/>
      <c r="T1" s="196"/>
      <c r="U1" s="196"/>
      <c r="V1" s="196"/>
      <c r="W1" s="196"/>
    </row>
    <row r="2" spans="1:59" s="41" customFormat="1" ht="15.75" x14ac:dyDescent="0.25">
      <c r="A2" s="111" t="s">
        <v>6</v>
      </c>
      <c r="B2" s="111"/>
      <c r="C2" s="111"/>
      <c r="D2" s="111"/>
      <c r="E2" s="111"/>
      <c r="F2" s="111" t="s">
        <v>7</v>
      </c>
      <c r="G2" s="114" t="s">
        <v>8</v>
      </c>
      <c r="H2" s="117"/>
      <c r="I2" s="111"/>
      <c r="J2" s="111"/>
      <c r="K2" s="120"/>
      <c r="L2" s="111"/>
      <c r="M2" s="111"/>
      <c r="N2" s="111"/>
      <c r="O2" s="111"/>
      <c r="P2" s="111"/>
      <c r="Q2" s="111"/>
      <c r="R2" s="111"/>
      <c r="S2" s="196"/>
      <c r="T2" s="196"/>
      <c r="U2" s="196"/>
      <c r="V2" s="196"/>
      <c r="W2" s="196"/>
    </row>
    <row r="3" spans="1:59" s="41" customFormat="1" ht="17.25" customHeight="1" x14ac:dyDescent="0.2">
      <c r="A3" s="111"/>
      <c r="B3" s="111"/>
      <c r="C3" s="111"/>
      <c r="D3" s="111"/>
      <c r="E3" s="111"/>
      <c r="F3" s="111" t="s">
        <v>9</v>
      </c>
      <c r="G3" s="111"/>
      <c r="H3" s="117"/>
      <c r="I3" s="111"/>
      <c r="J3" s="111"/>
      <c r="K3" s="120"/>
      <c r="L3" s="111"/>
      <c r="M3" s="111"/>
      <c r="N3" s="111"/>
      <c r="O3" s="111"/>
      <c r="P3" s="111"/>
      <c r="Q3" s="111"/>
      <c r="R3" s="111"/>
      <c r="S3" s="196"/>
      <c r="T3" s="196"/>
      <c r="U3" s="196"/>
      <c r="V3" s="196"/>
      <c r="W3" s="196"/>
    </row>
    <row r="4" spans="1:59" s="111" customFormat="1" ht="15" thickBot="1" x14ac:dyDescent="0.25">
      <c r="F4" s="110"/>
      <c r="R4" s="23" t="s">
        <v>10</v>
      </c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3" customFormat="1" ht="28.5" customHeight="1" thickBot="1" x14ac:dyDescent="0.25">
      <c r="A5" s="441" t="s">
        <v>105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3"/>
      <c r="S5" s="9"/>
      <c r="T5" s="9"/>
    </row>
    <row r="6" spans="1:59" s="121" customFormat="1" ht="33.75" customHeight="1" thickBot="1" x14ac:dyDescent="0.25">
      <c r="A6" s="457" t="s">
        <v>30</v>
      </c>
      <c r="B6" s="457" t="s">
        <v>55</v>
      </c>
      <c r="C6" s="459" t="s">
        <v>4</v>
      </c>
      <c r="D6" s="459" t="s">
        <v>3</v>
      </c>
      <c r="E6" s="459" t="s">
        <v>5</v>
      </c>
      <c r="F6" s="445" t="s">
        <v>58</v>
      </c>
      <c r="G6" s="452" t="s">
        <v>57</v>
      </c>
      <c r="H6" s="455" t="s">
        <v>15</v>
      </c>
      <c r="I6" s="452" t="s">
        <v>16</v>
      </c>
      <c r="J6" s="449" t="s">
        <v>17</v>
      </c>
      <c r="K6" s="449" t="s">
        <v>18</v>
      </c>
      <c r="L6" s="446" t="s">
        <v>88</v>
      </c>
      <c r="M6" s="448" t="s">
        <v>89</v>
      </c>
      <c r="N6" s="448"/>
      <c r="O6" s="448"/>
      <c r="P6" s="448"/>
      <c r="Q6" s="448"/>
      <c r="R6" s="444" t="s">
        <v>90</v>
      </c>
    </row>
    <row r="7" spans="1:59" s="4" customFormat="1" ht="57" customHeight="1" thickBot="1" x14ac:dyDescent="0.25">
      <c r="A7" s="458"/>
      <c r="B7" s="458"/>
      <c r="C7" s="460"/>
      <c r="D7" s="460"/>
      <c r="E7" s="460"/>
      <c r="F7" s="454"/>
      <c r="G7" s="453"/>
      <c r="H7" s="456"/>
      <c r="I7" s="453"/>
      <c r="J7" s="447"/>
      <c r="K7" s="447"/>
      <c r="L7" s="447"/>
      <c r="M7" s="103" t="s">
        <v>27</v>
      </c>
      <c r="N7" s="96" t="s">
        <v>53</v>
      </c>
      <c r="O7" s="296" t="s">
        <v>78</v>
      </c>
      <c r="P7" s="296" t="s">
        <v>79</v>
      </c>
      <c r="Q7" s="298" t="s">
        <v>54</v>
      </c>
      <c r="R7" s="445"/>
    </row>
    <row r="8" spans="1:59" s="205" customFormat="1" ht="47.25" customHeight="1" x14ac:dyDescent="0.2">
      <c r="A8" s="199">
        <v>1</v>
      </c>
      <c r="B8" s="200"/>
      <c r="C8" s="1"/>
      <c r="D8" s="200"/>
      <c r="E8" s="200"/>
      <c r="F8" s="313"/>
      <c r="G8" s="314"/>
      <c r="H8" s="201"/>
      <c r="I8" s="193"/>
      <c r="J8" s="202"/>
      <c r="K8" s="189"/>
      <c r="L8" s="203"/>
      <c r="M8" s="225">
        <f>Q8+N8+O8</f>
        <v>0</v>
      </c>
      <c r="N8" s="227"/>
      <c r="O8" s="227"/>
      <c r="P8" s="227"/>
      <c r="Q8" s="225"/>
      <c r="R8" s="204">
        <f>J8-L8-M8</f>
        <v>0</v>
      </c>
    </row>
    <row r="9" spans="1:59" s="205" customFormat="1" ht="54" customHeight="1" x14ac:dyDescent="0.2">
      <c r="A9" s="216">
        <v>2</v>
      </c>
      <c r="B9" s="191"/>
      <c r="C9" s="1"/>
      <c r="D9" s="191"/>
      <c r="E9" s="191"/>
      <c r="F9" s="315"/>
      <c r="G9" s="316"/>
      <c r="H9" s="207"/>
      <c r="I9" s="208"/>
      <c r="J9" s="209"/>
      <c r="K9" s="190"/>
      <c r="L9" s="210"/>
      <c r="M9" s="225">
        <f>Q9+N9+O9</f>
        <v>0</v>
      </c>
      <c r="N9" s="211"/>
      <c r="O9" s="297"/>
      <c r="P9" s="297"/>
      <c r="Q9" s="225"/>
      <c r="R9" s="206">
        <f>J9-L9-M9</f>
        <v>0</v>
      </c>
    </row>
    <row r="10" spans="1:59" s="205" customFormat="1" ht="51" customHeight="1" x14ac:dyDescent="0.2">
      <c r="A10" s="216">
        <v>3</v>
      </c>
      <c r="B10" s="191"/>
      <c r="C10" s="1"/>
      <c r="D10" s="191"/>
      <c r="E10" s="191"/>
      <c r="F10" s="315"/>
      <c r="G10" s="316"/>
      <c r="H10" s="207"/>
      <c r="I10" s="208"/>
      <c r="J10" s="209"/>
      <c r="K10" s="190"/>
      <c r="L10" s="210"/>
      <c r="M10" s="225">
        <f t="shared" ref="M10:M19" si="0">Q10+N10+O10</f>
        <v>0</v>
      </c>
      <c r="N10" s="211"/>
      <c r="O10" s="297"/>
      <c r="P10" s="297"/>
      <c r="Q10" s="225"/>
      <c r="R10" s="206">
        <f t="shared" ref="R10:R19" si="1">J10-L10-M10</f>
        <v>0</v>
      </c>
    </row>
    <row r="11" spans="1:59" s="205" customFormat="1" ht="46.5" customHeight="1" x14ac:dyDescent="0.2">
      <c r="A11" s="216">
        <v>4</v>
      </c>
      <c r="B11" s="191"/>
      <c r="C11" s="1"/>
      <c r="D11" s="191"/>
      <c r="E11" s="191"/>
      <c r="F11" s="315"/>
      <c r="G11" s="316"/>
      <c r="H11" s="207"/>
      <c r="I11" s="208"/>
      <c r="J11" s="209"/>
      <c r="K11" s="190"/>
      <c r="L11" s="210"/>
      <c r="M11" s="225">
        <f t="shared" si="0"/>
        <v>0</v>
      </c>
      <c r="N11" s="211"/>
      <c r="O11" s="293"/>
      <c r="P11" s="293"/>
      <c r="Q11" s="215"/>
      <c r="R11" s="206">
        <f t="shared" si="1"/>
        <v>0</v>
      </c>
    </row>
    <row r="12" spans="1:59" s="205" customFormat="1" ht="45.75" customHeight="1" x14ac:dyDescent="0.2">
      <c r="A12" s="216">
        <v>5</v>
      </c>
      <c r="B12" s="191"/>
      <c r="C12" s="1"/>
      <c r="D12" s="191"/>
      <c r="E12" s="191"/>
      <c r="F12" s="315"/>
      <c r="G12" s="316"/>
      <c r="H12" s="224"/>
      <c r="I12" s="208"/>
      <c r="J12" s="209"/>
      <c r="K12" s="190"/>
      <c r="L12" s="210"/>
      <c r="M12" s="225">
        <f t="shared" si="0"/>
        <v>0</v>
      </c>
      <c r="N12" s="211"/>
      <c r="O12" s="294"/>
      <c r="P12" s="294"/>
      <c r="Q12" s="214"/>
      <c r="R12" s="246">
        <v>0</v>
      </c>
    </row>
    <row r="13" spans="1:59" s="205" customFormat="1" ht="39" customHeight="1" x14ac:dyDescent="0.2">
      <c r="A13" s="216">
        <v>6</v>
      </c>
      <c r="B13" s="191"/>
      <c r="C13" s="1"/>
      <c r="D13" s="191"/>
      <c r="E13" s="191"/>
      <c r="F13" s="315"/>
      <c r="G13" s="316"/>
      <c r="H13" s="207"/>
      <c r="I13" s="208"/>
      <c r="J13" s="209"/>
      <c r="K13" s="190"/>
      <c r="L13" s="210"/>
      <c r="M13" s="225">
        <f t="shared" si="0"/>
        <v>0</v>
      </c>
      <c r="N13" s="211"/>
      <c r="O13" s="294"/>
      <c r="P13" s="294"/>
      <c r="Q13" s="214"/>
      <c r="R13" s="246">
        <f t="shared" si="1"/>
        <v>0</v>
      </c>
    </row>
    <row r="14" spans="1:59" s="205" customFormat="1" ht="39" customHeight="1" x14ac:dyDescent="0.2">
      <c r="A14" s="216">
        <v>7</v>
      </c>
      <c r="B14" s="191"/>
      <c r="C14" s="1"/>
      <c r="D14" s="191"/>
      <c r="E14" s="191"/>
      <c r="F14" s="315"/>
      <c r="G14" s="316"/>
      <c r="H14" s="207"/>
      <c r="I14" s="208"/>
      <c r="J14" s="209"/>
      <c r="K14" s="190"/>
      <c r="L14" s="210"/>
      <c r="M14" s="225">
        <f t="shared" si="0"/>
        <v>0</v>
      </c>
      <c r="N14" s="211"/>
      <c r="O14" s="211"/>
      <c r="P14" s="211"/>
      <c r="Q14" s="215"/>
      <c r="R14" s="246">
        <f t="shared" si="1"/>
        <v>0</v>
      </c>
    </row>
    <row r="15" spans="1:59" s="205" customFormat="1" ht="39" customHeight="1" x14ac:dyDescent="0.2">
      <c r="A15" s="216">
        <v>8</v>
      </c>
      <c r="B15" s="188"/>
      <c r="C15" s="1"/>
      <c r="D15" s="194"/>
      <c r="E15" s="191"/>
      <c r="F15" s="315"/>
      <c r="G15" s="316"/>
      <c r="H15" s="187"/>
      <c r="I15" s="187"/>
      <c r="J15" s="184"/>
      <c r="K15" s="212"/>
      <c r="L15" s="210"/>
      <c r="M15" s="225">
        <f t="shared" si="0"/>
        <v>0</v>
      </c>
      <c r="N15" s="228"/>
      <c r="O15" s="228"/>
      <c r="P15" s="228"/>
      <c r="Q15" s="226"/>
      <c r="R15" s="213">
        <f t="shared" si="1"/>
        <v>0</v>
      </c>
    </row>
    <row r="16" spans="1:59" s="205" customFormat="1" ht="39" customHeight="1" x14ac:dyDescent="0.2">
      <c r="A16" s="216">
        <v>9</v>
      </c>
      <c r="B16" s="191"/>
      <c r="C16" s="1"/>
      <c r="D16" s="191"/>
      <c r="E16" s="191"/>
      <c r="F16" s="315"/>
      <c r="G16" s="316"/>
      <c r="H16" s="207"/>
      <c r="I16" s="208"/>
      <c r="J16" s="209"/>
      <c r="K16" s="190"/>
      <c r="L16" s="210"/>
      <c r="M16" s="225">
        <f t="shared" si="0"/>
        <v>0</v>
      </c>
      <c r="N16" s="211"/>
      <c r="O16" s="293"/>
      <c r="P16" s="293"/>
      <c r="Q16" s="215"/>
      <c r="R16" s="246">
        <f t="shared" si="1"/>
        <v>0</v>
      </c>
    </row>
    <row r="17" spans="1:33" s="205" customFormat="1" ht="39" customHeight="1" x14ac:dyDescent="0.2">
      <c r="A17" s="216">
        <v>10</v>
      </c>
      <c r="B17" s="191"/>
      <c r="C17" s="1"/>
      <c r="D17" s="191"/>
      <c r="E17" s="191"/>
      <c r="F17" s="315"/>
      <c r="G17" s="316"/>
      <c r="H17" s="207"/>
      <c r="I17" s="208"/>
      <c r="J17" s="209"/>
      <c r="K17" s="190"/>
      <c r="L17" s="210"/>
      <c r="M17" s="225">
        <f t="shared" si="0"/>
        <v>0</v>
      </c>
      <c r="N17" s="211"/>
      <c r="O17" s="293"/>
      <c r="P17" s="293"/>
      <c r="Q17" s="215"/>
      <c r="R17" s="246">
        <f t="shared" si="1"/>
        <v>0</v>
      </c>
    </row>
    <row r="18" spans="1:33" s="205" customFormat="1" ht="39" customHeight="1" x14ac:dyDescent="0.2">
      <c r="A18" s="216">
        <v>11</v>
      </c>
      <c r="B18" s="191"/>
      <c r="C18" s="1"/>
      <c r="D18" s="191"/>
      <c r="E18" s="191"/>
      <c r="F18" s="315"/>
      <c r="G18" s="316"/>
      <c r="H18" s="207"/>
      <c r="I18" s="208"/>
      <c r="J18" s="209"/>
      <c r="K18" s="190"/>
      <c r="L18" s="210"/>
      <c r="M18" s="225">
        <f t="shared" si="0"/>
        <v>0</v>
      </c>
      <c r="N18" s="211"/>
      <c r="O18" s="293"/>
      <c r="P18" s="293"/>
      <c r="Q18" s="215"/>
      <c r="R18" s="246">
        <f t="shared" si="1"/>
        <v>0</v>
      </c>
    </row>
    <row r="19" spans="1:33" s="205" customFormat="1" ht="39" customHeight="1" thickBot="1" x14ac:dyDescent="0.25">
      <c r="A19" s="231">
        <v>12</v>
      </c>
      <c r="B19" s="232"/>
      <c r="C19" s="1"/>
      <c r="D19" s="232"/>
      <c r="E19" s="232"/>
      <c r="F19" s="317"/>
      <c r="G19" s="318"/>
      <c r="H19" s="233"/>
      <c r="I19" s="234"/>
      <c r="J19" s="235"/>
      <c r="K19" s="236"/>
      <c r="L19" s="237"/>
      <c r="M19" s="225">
        <f t="shared" si="0"/>
        <v>0</v>
      </c>
      <c r="N19" s="238"/>
      <c r="O19" s="295"/>
      <c r="P19" s="295"/>
      <c r="Q19" s="239"/>
      <c r="R19" s="247">
        <f t="shared" si="1"/>
        <v>0</v>
      </c>
    </row>
    <row r="20" spans="1:33" ht="36" customHeight="1" thickBot="1" x14ac:dyDescent="0.25">
      <c r="A20" s="450" t="s">
        <v>69</v>
      </c>
      <c r="B20" s="451"/>
      <c r="C20" s="451"/>
      <c r="D20" s="451"/>
      <c r="E20" s="451"/>
      <c r="F20" s="451"/>
      <c r="G20" s="451"/>
      <c r="H20" s="12"/>
      <c r="I20" s="12"/>
      <c r="J20" s="13">
        <f>SUM(J8:J19)</f>
        <v>0</v>
      </c>
      <c r="K20" s="13"/>
      <c r="L20" s="240">
        <f>SUM(L8:L19)</f>
        <v>0</v>
      </c>
      <c r="M20" s="161">
        <f>SUM(M8:M19)</f>
        <v>0</v>
      </c>
      <c r="N20" s="164">
        <f>SUM(N8:N19)</f>
        <v>0</v>
      </c>
      <c r="O20" s="164">
        <f t="shared" ref="O20:P20" si="2">SUM(O8:O19)</f>
        <v>0</v>
      </c>
      <c r="P20" s="164">
        <f t="shared" si="2"/>
        <v>0</v>
      </c>
      <c r="Q20" s="106">
        <f>SUM(Q8:Q19)</f>
        <v>0</v>
      </c>
      <c r="R20" s="164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</sheetData>
  <mergeCells count="16">
    <mergeCell ref="A20:G20"/>
    <mergeCell ref="I6:I7"/>
    <mergeCell ref="F6:F7"/>
    <mergeCell ref="H6:H7"/>
    <mergeCell ref="A6:A7"/>
    <mergeCell ref="B6:B7"/>
    <mergeCell ref="G6:G7"/>
    <mergeCell ref="C6:C7"/>
    <mergeCell ref="D6:D7"/>
    <mergeCell ref="E6:E7"/>
    <mergeCell ref="A5:R5"/>
    <mergeCell ref="R6:R7"/>
    <mergeCell ref="L6:L7"/>
    <mergeCell ref="M6:Q6"/>
    <mergeCell ref="J6:J7"/>
    <mergeCell ref="K6:K7"/>
  </mergeCells>
  <phoneticPr fontId="2" type="noConversion"/>
  <pageMargins left="0.78740157480314965" right="0.78740157480314965" top="0.6692913385826772" bottom="0.86614173228346458" header="0.27559055118110237" footer="0.39370078740157483"/>
  <pageSetup paperSize="9" scale="44" firstPageNumber="129" orientation="landscape" useFirstPageNumber="1" r:id="rId1"/>
  <headerFooter alignWithMargins="0">
    <oddFooter>&amp;L&amp;"Arial,Kurzíva"Rada Olomouckého kraje 30-11-2011
3. - Rozpočet Olomouckéh kraje 2012 - návrh rozpočtu
Příloha č. 4b): Návrh nových investičních akcí v roce 2012&amp;RStrana &amp;P (celkem 167)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E64"/>
  <sheetViews>
    <sheetView zoomScale="60" zoomScaleNormal="60" workbookViewId="0">
      <selection activeCell="H59" sqref="H59"/>
    </sheetView>
  </sheetViews>
  <sheetFormatPr defaultColWidth="29.7109375" defaultRowHeight="12.75" outlineLevelCol="1" x14ac:dyDescent="0.2"/>
  <cols>
    <col min="1" max="1" width="5.140625" style="2" customWidth="1"/>
    <col min="2" max="2" width="4.7109375" style="117" customWidth="1"/>
    <col min="3" max="3" width="17.28515625" style="117" hidden="1" customWidth="1" outlineLevel="1"/>
    <col min="4" max="5" width="6.42578125" style="117" hidden="1" customWidth="1" outlineLevel="1"/>
    <col min="6" max="6" width="71.7109375" style="2" customWidth="1" collapsed="1"/>
    <col min="7" max="7" width="75.140625" style="2" customWidth="1"/>
    <col min="8" max="8" width="9" style="117" customWidth="1"/>
    <col min="9" max="9" width="12.5703125" style="117" customWidth="1"/>
    <col min="10" max="10" width="18.140625" style="123" customWidth="1"/>
    <col min="11" max="11" width="13.7109375" style="195" customWidth="1"/>
    <col min="12" max="12" width="12.42578125" style="195" customWidth="1"/>
    <col min="13" max="13" width="13.28515625" style="2" customWidth="1"/>
    <col min="14" max="14" width="13.42578125" style="2" customWidth="1"/>
    <col min="15" max="15" width="12.85546875" style="2" customWidth="1"/>
    <col min="16" max="16" width="10.42578125" style="2" customWidth="1"/>
    <col min="17" max="18" width="13.28515625" style="2" customWidth="1"/>
    <col min="19" max="30" width="29.7109375" style="2" customWidth="1"/>
    <col min="31" max="16384" width="29.7109375" style="2"/>
  </cols>
  <sheetData>
    <row r="1" spans="1:31" s="334" customFormat="1" ht="18" x14ac:dyDescent="0.25">
      <c r="A1" s="109" t="s">
        <v>91</v>
      </c>
      <c r="B1" s="115"/>
      <c r="C1" s="115"/>
      <c r="D1" s="115"/>
      <c r="E1" s="115"/>
      <c r="F1" s="116"/>
      <c r="G1" s="115"/>
      <c r="H1" s="118"/>
      <c r="I1" s="117"/>
      <c r="J1" s="118"/>
      <c r="K1" s="119"/>
      <c r="L1" s="115"/>
      <c r="M1" s="115"/>
      <c r="N1" s="115"/>
      <c r="O1" s="115"/>
      <c r="P1" s="115"/>
      <c r="Q1" s="115"/>
      <c r="R1" s="115"/>
    </row>
    <row r="2" spans="1:31" s="334" customFormat="1" ht="15.75" x14ac:dyDescent="0.25">
      <c r="A2" s="111" t="s">
        <v>6</v>
      </c>
      <c r="B2" s="111"/>
      <c r="C2" s="111"/>
      <c r="D2" s="111"/>
      <c r="E2" s="111"/>
      <c r="F2" s="111" t="s">
        <v>92</v>
      </c>
      <c r="G2" s="114" t="s">
        <v>93</v>
      </c>
      <c r="H2" s="111"/>
      <c r="I2" s="117"/>
      <c r="J2" s="111"/>
      <c r="K2" s="120"/>
      <c r="L2" s="111"/>
      <c r="M2" s="111"/>
      <c r="N2" s="111"/>
      <c r="O2" s="111"/>
      <c r="P2" s="111"/>
      <c r="Q2" s="111"/>
      <c r="R2" s="111"/>
    </row>
    <row r="3" spans="1:31" s="334" customFormat="1" ht="10.5" customHeight="1" x14ac:dyDescent="0.2">
      <c r="A3" s="111"/>
      <c r="B3" s="111"/>
      <c r="C3" s="111"/>
      <c r="D3" s="111"/>
      <c r="E3" s="111"/>
      <c r="F3" s="111" t="s">
        <v>9</v>
      </c>
      <c r="G3" s="111"/>
      <c r="H3" s="111"/>
      <c r="I3" s="117"/>
      <c r="J3" s="111"/>
      <c r="K3" s="120"/>
      <c r="L3" s="111"/>
      <c r="M3" s="111"/>
      <c r="N3" s="111"/>
      <c r="O3" s="111"/>
      <c r="P3" s="111"/>
      <c r="Q3" s="111"/>
      <c r="R3" s="111"/>
    </row>
    <row r="4" spans="1:31" ht="19.5" customHeight="1" thickBot="1" x14ac:dyDescent="0.25">
      <c r="A4" s="9"/>
      <c r="B4" s="10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9" t="s">
        <v>10</v>
      </c>
    </row>
    <row r="5" spans="1:31" ht="29.1" customHeight="1" thickBot="1" x14ac:dyDescent="0.25">
      <c r="A5" s="441" t="s">
        <v>106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5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</row>
    <row r="6" spans="1:31" ht="27" customHeight="1" thickBot="1" x14ac:dyDescent="0.25">
      <c r="A6" s="476" t="s">
        <v>22</v>
      </c>
      <c r="B6" s="476" t="s">
        <v>12</v>
      </c>
      <c r="C6" s="478" t="s">
        <v>4</v>
      </c>
      <c r="D6" s="478" t="s">
        <v>3</v>
      </c>
      <c r="E6" s="478" t="s">
        <v>5</v>
      </c>
      <c r="F6" s="480" t="s">
        <v>13</v>
      </c>
      <c r="G6" s="464" t="s">
        <v>61</v>
      </c>
      <c r="H6" s="482" t="s">
        <v>15</v>
      </c>
      <c r="I6" s="464" t="s">
        <v>16</v>
      </c>
      <c r="J6" s="466" t="s">
        <v>17</v>
      </c>
      <c r="K6" s="466" t="s">
        <v>18</v>
      </c>
      <c r="L6" s="468" t="s">
        <v>94</v>
      </c>
      <c r="M6" s="470" t="s">
        <v>95</v>
      </c>
      <c r="N6" s="471"/>
      <c r="O6" s="472"/>
      <c r="P6" s="472"/>
      <c r="Q6" s="473"/>
      <c r="R6" s="444" t="s">
        <v>96</v>
      </c>
    </row>
    <row r="7" spans="1:31" ht="62.25" customHeight="1" thickBot="1" x14ac:dyDescent="0.25">
      <c r="A7" s="477"/>
      <c r="B7" s="477"/>
      <c r="C7" s="479"/>
      <c r="D7" s="479"/>
      <c r="E7" s="479"/>
      <c r="F7" s="481"/>
      <c r="G7" s="465"/>
      <c r="H7" s="483"/>
      <c r="I7" s="465"/>
      <c r="J7" s="467"/>
      <c r="K7" s="467"/>
      <c r="L7" s="469"/>
      <c r="M7" s="264" t="s">
        <v>19</v>
      </c>
      <c r="N7" s="296" t="s">
        <v>1</v>
      </c>
      <c r="O7" s="299" t="s">
        <v>78</v>
      </c>
      <c r="P7" s="299" t="s">
        <v>79</v>
      </c>
      <c r="Q7" s="299" t="s">
        <v>2</v>
      </c>
      <c r="R7" s="444"/>
    </row>
    <row r="8" spans="1:31" ht="15.75" x14ac:dyDescent="0.2">
      <c r="A8" s="104">
        <v>1</v>
      </c>
      <c r="B8" s="217"/>
      <c r="C8" s="1"/>
      <c r="D8" s="218"/>
      <c r="E8" s="218"/>
      <c r="F8" s="319"/>
      <c r="G8" s="320"/>
      <c r="H8" s="192"/>
      <c r="I8" s="192"/>
      <c r="J8" s="219"/>
      <c r="K8" s="336"/>
      <c r="L8" s="337"/>
      <c r="M8" s="166">
        <f>N8+O8+P8+Q8</f>
        <v>0</v>
      </c>
      <c r="N8" s="338"/>
      <c r="O8" s="339"/>
      <c r="P8" s="183"/>
      <c r="Q8" s="340"/>
      <c r="R8" s="341">
        <v>0</v>
      </c>
    </row>
    <row r="9" spans="1:31" ht="15.75" x14ac:dyDescent="0.2">
      <c r="A9" s="104">
        <v>2</v>
      </c>
      <c r="B9" s="217"/>
      <c r="C9" s="1"/>
      <c r="D9" s="218"/>
      <c r="E9" s="218"/>
      <c r="F9" s="319"/>
      <c r="G9" s="320"/>
      <c r="H9" s="192"/>
      <c r="I9" s="192"/>
      <c r="J9" s="219"/>
      <c r="K9" s="336"/>
      <c r="L9" s="337"/>
      <c r="M9" s="166">
        <f t="shared" ref="M9:M25" si="0">N9+O9+P9+Q9</f>
        <v>0</v>
      </c>
      <c r="N9" s="342"/>
      <c r="O9" s="343"/>
      <c r="P9" s="184"/>
      <c r="Q9" s="344"/>
      <c r="R9" s="345">
        <v>0</v>
      </c>
    </row>
    <row r="10" spans="1:31" ht="15.75" x14ac:dyDescent="0.2">
      <c r="A10" s="104">
        <v>3</v>
      </c>
      <c r="B10" s="217"/>
      <c r="C10" s="1"/>
      <c r="D10" s="218"/>
      <c r="E10" s="218"/>
      <c r="F10" s="319"/>
      <c r="G10" s="320"/>
      <c r="H10" s="192"/>
      <c r="I10" s="192"/>
      <c r="J10" s="219"/>
      <c r="K10" s="336"/>
      <c r="L10" s="337"/>
      <c r="M10" s="166">
        <f t="shared" si="0"/>
        <v>0</v>
      </c>
      <c r="N10" s="342"/>
      <c r="O10" s="343"/>
      <c r="P10" s="184"/>
      <c r="Q10" s="344"/>
      <c r="R10" s="345">
        <v>0</v>
      </c>
    </row>
    <row r="11" spans="1:31" ht="15.75" x14ac:dyDescent="0.2">
      <c r="A11" s="104">
        <v>4</v>
      </c>
      <c r="B11" s="217"/>
      <c r="C11" s="1"/>
      <c r="D11" s="218"/>
      <c r="E11" s="218"/>
      <c r="F11" s="319"/>
      <c r="G11" s="320"/>
      <c r="H11" s="192"/>
      <c r="I11" s="192"/>
      <c r="J11" s="219"/>
      <c r="K11" s="336"/>
      <c r="L11" s="337"/>
      <c r="M11" s="166">
        <f t="shared" si="0"/>
        <v>0</v>
      </c>
      <c r="N11" s="342"/>
      <c r="O11" s="343"/>
      <c r="P11" s="184"/>
      <c r="Q11" s="344"/>
      <c r="R11" s="345">
        <v>0</v>
      </c>
    </row>
    <row r="12" spans="1:31" ht="15.75" x14ac:dyDescent="0.2">
      <c r="A12" s="104">
        <v>5</v>
      </c>
      <c r="B12" s="217"/>
      <c r="C12" s="1"/>
      <c r="D12" s="218"/>
      <c r="E12" s="218"/>
      <c r="F12" s="319"/>
      <c r="G12" s="320"/>
      <c r="H12" s="192"/>
      <c r="I12" s="192"/>
      <c r="J12" s="219"/>
      <c r="K12" s="336"/>
      <c r="L12" s="337"/>
      <c r="M12" s="166">
        <f t="shared" si="0"/>
        <v>0</v>
      </c>
      <c r="N12" s="342"/>
      <c r="O12" s="343"/>
      <c r="P12" s="184"/>
      <c r="Q12" s="344"/>
      <c r="R12" s="345">
        <v>0</v>
      </c>
    </row>
    <row r="13" spans="1:31" ht="15.75" x14ac:dyDescent="0.2">
      <c r="A13" s="104">
        <v>6</v>
      </c>
      <c r="B13" s="217"/>
      <c r="C13" s="1"/>
      <c r="D13" s="218"/>
      <c r="E13" s="218"/>
      <c r="F13" s="319"/>
      <c r="G13" s="320"/>
      <c r="H13" s="192"/>
      <c r="I13" s="192"/>
      <c r="J13" s="219"/>
      <c r="K13" s="336"/>
      <c r="L13" s="337"/>
      <c r="M13" s="166">
        <f t="shared" si="0"/>
        <v>0</v>
      </c>
      <c r="N13" s="342"/>
      <c r="O13" s="343"/>
      <c r="P13" s="184"/>
      <c r="Q13" s="344"/>
      <c r="R13" s="345">
        <v>0</v>
      </c>
    </row>
    <row r="14" spans="1:31" ht="15.75" x14ac:dyDescent="0.2">
      <c r="A14" s="104">
        <v>7</v>
      </c>
      <c r="B14" s="217"/>
      <c r="C14" s="1"/>
      <c r="D14" s="218"/>
      <c r="E14" s="218"/>
      <c r="F14" s="319"/>
      <c r="G14" s="320"/>
      <c r="H14" s="192"/>
      <c r="I14" s="192"/>
      <c r="J14" s="219"/>
      <c r="K14" s="336"/>
      <c r="L14" s="337"/>
      <c r="M14" s="166">
        <f t="shared" si="0"/>
        <v>0</v>
      </c>
      <c r="N14" s="342"/>
      <c r="O14" s="343"/>
      <c r="P14" s="184"/>
      <c r="Q14" s="344"/>
      <c r="R14" s="345">
        <v>0</v>
      </c>
    </row>
    <row r="15" spans="1:31" ht="15.75" x14ac:dyDescent="0.2">
      <c r="A15" s="104">
        <v>8</v>
      </c>
      <c r="B15" s="217"/>
      <c r="C15" s="1"/>
      <c r="D15" s="218"/>
      <c r="E15" s="218"/>
      <c r="F15" s="319"/>
      <c r="G15" s="320"/>
      <c r="H15" s="192"/>
      <c r="I15" s="192"/>
      <c r="J15" s="219"/>
      <c r="K15" s="336"/>
      <c r="L15" s="337"/>
      <c r="M15" s="166">
        <f t="shared" si="0"/>
        <v>0</v>
      </c>
      <c r="N15" s="342"/>
      <c r="O15" s="343"/>
      <c r="P15" s="184"/>
      <c r="Q15" s="344"/>
      <c r="R15" s="345">
        <v>0</v>
      </c>
    </row>
    <row r="16" spans="1:31" ht="15.75" x14ac:dyDescent="0.2">
      <c r="A16" s="104">
        <v>9</v>
      </c>
      <c r="B16" s="217"/>
      <c r="C16" s="1"/>
      <c r="D16" s="218"/>
      <c r="E16" s="218"/>
      <c r="F16" s="319"/>
      <c r="G16" s="320"/>
      <c r="H16" s="192"/>
      <c r="I16" s="192"/>
      <c r="J16" s="219"/>
      <c r="K16" s="336"/>
      <c r="L16" s="337"/>
      <c r="M16" s="166">
        <f t="shared" si="0"/>
        <v>0</v>
      </c>
      <c r="N16" s="342"/>
      <c r="O16" s="343"/>
      <c r="P16" s="184"/>
      <c r="Q16" s="344"/>
      <c r="R16" s="345">
        <v>0</v>
      </c>
    </row>
    <row r="17" spans="1:18" ht="15.75" x14ac:dyDescent="0.2">
      <c r="A17" s="104">
        <v>10</v>
      </c>
      <c r="B17" s="217"/>
      <c r="C17" s="1"/>
      <c r="D17" s="218"/>
      <c r="E17" s="218"/>
      <c r="F17" s="319"/>
      <c r="G17" s="320"/>
      <c r="H17" s="192"/>
      <c r="I17" s="192"/>
      <c r="J17" s="219"/>
      <c r="K17" s="336"/>
      <c r="L17" s="337"/>
      <c r="M17" s="166">
        <f t="shared" si="0"/>
        <v>0</v>
      </c>
      <c r="N17" s="342"/>
      <c r="O17" s="343"/>
      <c r="P17" s="184"/>
      <c r="Q17" s="344"/>
      <c r="R17" s="345">
        <v>0</v>
      </c>
    </row>
    <row r="18" spans="1:18" ht="15.75" x14ac:dyDescent="0.2">
      <c r="A18" s="104">
        <v>11</v>
      </c>
      <c r="B18" s="217"/>
      <c r="C18" s="1"/>
      <c r="D18" s="218"/>
      <c r="E18" s="218"/>
      <c r="F18" s="319"/>
      <c r="G18" s="320"/>
      <c r="H18" s="192"/>
      <c r="I18" s="192"/>
      <c r="J18" s="219"/>
      <c r="K18" s="336"/>
      <c r="L18" s="337"/>
      <c r="M18" s="166">
        <f t="shared" si="0"/>
        <v>0</v>
      </c>
      <c r="N18" s="342"/>
      <c r="O18" s="343"/>
      <c r="P18" s="184"/>
      <c r="Q18" s="344"/>
      <c r="R18" s="345">
        <v>0</v>
      </c>
    </row>
    <row r="19" spans="1:18" ht="15.75" x14ac:dyDescent="0.2">
      <c r="A19" s="104">
        <v>12</v>
      </c>
      <c r="B19" s="217"/>
      <c r="C19" s="1"/>
      <c r="D19" s="218"/>
      <c r="E19" s="218"/>
      <c r="F19" s="319"/>
      <c r="G19" s="320"/>
      <c r="H19" s="192"/>
      <c r="I19" s="192"/>
      <c r="J19" s="219"/>
      <c r="K19" s="336"/>
      <c r="L19" s="337"/>
      <c r="M19" s="166">
        <f t="shared" si="0"/>
        <v>0</v>
      </c>
      <c r="N19" s="342"/>
      <c r="O19" s="343"/>
      <c r="P19" s="184"/>
      <c r="Q19" s="344"/>
      <c r="R19" s="345">
        <v>0</v>
      </c>
    </row>
    <row r="20" spans="1:18" ht="15.75" x14ac:dyDescent="0.2">
      <c r="A20" s="104">
        <v>13</v>
      </c>
      <c r="B20" s="217"/>
      <c r="C20" s="1"/>
      <c r="D20" s="218"/>
      <c r="E20" s="218"/>
      <c r="F20" s="319"/>
      <c r="G20" s="320"/>
      <c r="H20" s="192"/>
      <c r="I20" s="192"/>
      <c r="J20" s="219"/>
      <c r="K20" s="336"/>
      <c r="L20" s="337"/>
      <c r="M20" s="166">
        <f t="shared" si="0"/>
        <v>0</v>
      </c>
      <c r="N20" s="342"/>
      <c r="O20" s="343"/>
      <c r="P20" s="184"/>
      <c r="Q20" s="344"/>
      <c r="R20" s="345">
        <v>0</v>
      </c>
    </row>
    <row r="21" spans="1:18" ht="15.75" x14ac:dyDescent="0.2">
      <c r="A21" s="104">
        <v>14</v>
      </c>
      <c r="B21" s="217"/>
      <c r="C21" s="1"/>
      <c r="D21" s="218"/>
      <c r="E21" s="218"/>
      <c r="F21" s="319"/>
      <c r="G21" s="320"/>
      <c r="H21" s="192"/>
      <c r="I21" s="192"/>
      <c r="J21" s="219"/>
      <c r="K21" s="336"/>
      <c r="L21" s="337"/>
      <c r="M21" s="166">
        <f t="shared" si="0"/>
        <v>0</v>
      </c>
      <c r="N21" s="342"/>
      <c r="O21" s="343"/>
      <c r="P21" s="184"/>
      <c r="Q21" s="344"/>
      <c r="R21" s="345">
        <v>0</v>
      </c>
    </row>
    <row r="22" spans="1:18" ht="15.75" x14ac:dyDescent="0.2">
      <c r="A22" s="104">
        <v>15</v>
      </c>
      <c r="B22" s="217"/>
      <c r="C22" s="1"/>
      <c r="D22" s="218"/>
      <c r="E22" s="218"/>
      <c r="F22" s="319"/>
      <c r="G22" s="320"/>
      <c r="H22" s="192"/>
      <c r="I22" s="192"/>
      <c r="J22" s="219"/>
      <c r="K22" s="336"/>
      <c r="L22" s="337"/>
      <c r="M22" s="166">
        <f t="shared" si="0"/>
        <v>0</v>
      </c>
      <c r="N22" s="342"/>
      <c r="O22" s="343"/>
      <c r="P22" s="184"/>
      <c r="Q22" s="344"/>
      <c r="R22" s="345">
        <v>0</v>
      </c>
    </row>
    <row r="23" spans="1:18" ht="15.75" x14ac:dyDescent="0.2">
      <c r="A23" s="104">
        <v>16</v>
      </c>
      <c r="B23" s="217"/>
      <c r="C23" s="1"/>
      <c r="D23" s="218"/>
      <c r="E23" s="218"/>
      <c r="F23" s="319"/>
      <c r="G23" s="320"/>
      <c r="H23" s="192"/>
      <c r="I23" s="192"/>
      <c r="J23" s="219"/>
      <c r="K23" s="336"/>
      <c r="L23" s="337"/>
      <c r="M23" s="166">
        <f t="shared" si="0"/>
        <v>0</v>
      </c>
      <c r="N23" s="342"/>
      <c r="O23" s="343"/>
      <c r="P23" s="184"/>
      <c r="Q23" s="344"/>
      <c r="R23" s="345">
        <v>0</v>
      </c>
    </row>
    <row r="24" spans="1:18" ht="15.75" x14ac:dyDescent="0.2">
      <c r="A24" s="104">
        <v>17</v>
      </c>
      <c r="B24" s="217"/>
      <c r="C24" s="1"/>
      <c r="D24" s="218"/>
      <c r="E24" s="218"/>
      <c r="F24" s="319"/>
      <c r="G24" s="320"/>
      <c r="H24" s="192"/>
      <c r="I24" s="192"/>
      <c r="J24" s="219"/>
      <c r="K24" s="336"/>
      <c r="L24" s="337"/>
      <c r="M24" s="166">
        <f t="shared" si="0"/>
        <v>0</v>
      </c>
      <c r="N24" s="342"/>
      <c r="O24" s="343"/>
      <c r="P24" s="184"/>
      <c r="Q24" s="344"/>
      <c r="R24" s="345">
        <v>0</v>
      </c>
    </row>
    <row r="25" spans="1:18" ht="16.5" thickBot="1" x14ac:dyDescent="0.25">
      <c r="A25" s="104">
        <v>18</v>
      </c>
      <c r="B25" s="217"/>
      <c r="C25" s="1"/>
      <c r="D25" s="218"/>
      <c r="E25" s="218"/>
      <c r="F25" s="319"/>
      <c r="G25" s="320"/>
      <c r="H25" s="192"/>
      <c r="I25" s="192"/>
      <c r="J25" s="219"/>
      <c r="K25" s="336"/>
      <c r="L25" s="337"/>
      <c r="M25" s="166">
        <f t="shared" si="0"/>
        <v>0</v>
      </c>
      <c r="N25" s="346"/>
      <c r="O25" s="347"/>
      <c r="P25" s="348"/>
      <c r="Q25" s="349"/>
      <c r="R25" s="345">
        <v>0</v>
      </c>
    </row>
    <row r="26" spans="1:18" s="354" customFormat="1" ht="21" thickBot="1" x14ac:dyDescent="0.25">
      <c r="A26" s="461" t="s">
        <v>97</v>
      </c>
      <c r="B26" s="462"/>
      <c r="C26" s="462"/>
      <c r="D26" s="462"/>
      <c r="E26" s="462"/>
      <c r="F26" s="462"/>
      <c r="G26" s="463"/>
      <c r="H26" s="350"/>
      <c r="I26" s="350"/>
      <c r="J26" s="351">
        <f>SUM(J8:J25)</f>
        <v>0</v>
      </c>
      <c r="K26" s="185"/>
      <c r="L26" s="352">
        <f>SUM(L8:L25)</f>
        <v>0</v>
      </c>
      <c r="M26" s="152">
        <f>SUM(M8:M25)</f>
        <v>0</v>
      </c>
      <c r="N26" s="353">
        <f>SUM(N8:N25)</f>
        <v>0</v>
      </c>
      <c r="O26" s="351">
        <f>SUM(O8:O25)</f>
        <v>0</v>
      </c>
      <c r="P26" s="351"/>
      <c r="Q26" s="59">
        <f>SUM(Q8:Q25)</f>
        <v>0</v>
      </c>
      <c r="R26" s="161"/>
    </row>
    <row r="27" spans="1:18" x14ac:dyDescent="0.2">
      <c r="B27" s="355"/>
      <c r="C27" s="355"/>
      <c r="D27" s="355"/>
      <c r="E27" s="355"/>
      <c r="F27" s="220"/>
      <c r="G27" s="220"/>
      <c r="H27" s="355"/>
      <c r="I27" s="355"/>
    </row>
    <row r="28" spans="1:18" x14ac:dyDescent="0.2">
      <c r="B28" s="355"/>
      <c r="C28" s="355"/>
      <c r="D28" s="355"/>
      <c r="E28" s="355"/>
      <c r="F28" s="220"/>
      <c r="G28" s="220"/>
      <c r="H28" s="355"/>
      <c r="I28" s="355"/>
    </row>
    <row r="29" spans="1:18" x14ac:dyDescent="0.2">
      <c r="B29" s="355"/>
      <c r="C29" s="355"/>
      <c r="D29" s="355"/>
      <c r="E29" s="355"/>
      <c r="F29" s="220"/>
      <c r="G29" s="220"/>
      <c r="H29" s="355"/>
      <c r="I29" s="355"/>
    </row>
    <row r="30" spans="1:18" x14ac:dyDescent="0.2">
      <c r="B30" s="355"/>
      <c r="C30" s="355"/>
      <c r="D30" s="355"/>
      <c r="E30" s="355"/>
      <c r="F30" s="220"/>
      <c r="G30" s="220"/>
      <c r="H30" s="355"/>
      <c r="I30" s="355"/>
    </row>
    <row r="31" spans="1:18" x14ac:dyDescent="0.2">
      <c r="B31" s="355"/>
      <c r="C31" s="355"/>
      <c r="D31" s="355"/>
      <c r="E31" s="355"/>
      <c r="F31" s="220"/>
      <c r="G31" s="220"/>
      <c r="H31" s="355"/>
      <c r="I31" s="355"/>
    </row>
    <row r="32" spans="1:18" x14ac:dyDescent="0.2">
      <c r="B32" s="355"/>
      <c r="C32" s="355"/>
      <c r="D32" s="355"/>
      <c r="E32" s="355"/>
      <c r="F32" s="220"/>
      <c r="G32" s="220"/>
      <c r="H32" s="355"/>
      <c r="I32" s="355"/>
      <c r="J32" s="2"/>
      <c r="K32" s="2"/>
      <c r="L32" s="2"/>
    </row>
    <row r="33" spans="2:12" x14ac:dyDescent="0.2">
      <c r="B33" s="355"/>
      <c r="C33" s="355"/>
      <c r="D33" s="355"/>
      <c r="E33" s="355"/>
      <c r="F33" s="220"/>
      <c r="G33" s="220"/>
      <c r="H33" s="355"/>
      <c r="I33" s="355"/>
      <c r="J33" s="2"/>
      <c r="K33" s="2"/>
      <c r="L33" s="2"/>
    </row>
    <row r="34" spans="2:12" x14ac:dyDescent="0.2">
      <c r="B34" s="355"/>
      <c r="C34" s="355"/>
      <c r="D34" s="355"/>
      <c r="E34" s="355"/>
      <c r="F34" s="220"/>
      <c r="G34" s="220"/>
      <c r="H34" s="355"/>
      <c r="I34" s="355"/>
      <c r="J34" s="2"/>
      <c r="K34" s="2"/>
      <c r="L34" s="2"/>
    </row>
    <row r="35" spans="2:12" x14ac:dyDescent="0.2">
      <c r="B35" s="355"/>
      <c r="C35" s="355"/>
      <c r="D35" s="355"/>
      <c r="E35" s="355"/>
      <c r="F35" s="220"/>
      <c r="G35" s="220"/>
      <c r="H35" s="355"/>
      <c r="I35" s="355"/>
      <c r="J35" s="2"/>
      <c r="K35" s="2"/>
      <c r="L35" s="2"/>
    </row>
    <row r="36" spans="2:12" x14ac:dyDescent="0.2">
      <c r="B36" s="355"/>
      <c r="C36" s="355"/>
      <c r="D36" s="355"/>
      <c r="E36" s="355"/>
      <c r="F36" s="220"/>
      <c r="G36" s="220"/>
      <c r="H36" s="355"/>
      <c r="I36" s="355"/>
      <c r="J36" s="2"/>
      <c r="K36" s="2"/>
      <c r="L36" s="2"/>
    </row>
    <row r="37" spans="2:12" x14ac:dyDescent="0.2">
      <c r="B37" s="355"/>
      <c r="C37" s="355"/>
      <c r="D37" s="355"/>
      <c r="E37" s="355"/>
      <c r="F37" s="220"/>
      <c r="G37" s="220"/>
      <c r="H37" s="355"/>
      <c r="I37" s="355"/>
      <c r="J37" s="2"/>
      <c r="K37" s="2"/>
      <c r="L37" s="2"/>
    </row>
    <row r="38" spans="2:12" x14ac:dyDescent="0.2">
      <c r="B38" s="355"/>
      <c r="C38" s="355"/>
      <c r="D38" s="355"/>
      <c r="E38" s="355"/>
      <c r="F38" s="220"/>
      <c r="G38" s="220"/>
      <c r="H38" s="355"/>
      <c r="I38" s="355"/>
      <c r="J38" s="2"/>
      <c r="K38" s="2"/>
      <c r="L38" s="2"/>
    </row>
    <row r="39" spans="2:12" x14ac:dyDescent="0.2">
      <c r="B39" s="355"/>
      <c r="C39" s="355"/>
      <c r="D39" s="355"/>
      <c r="E39" s="355"/>
      <c r="F39" s="220"/>
      <c r="G39" s="220"/>
      <c r="H39" s="355"/>
      <c r="I39" s="355"/>
      <c r="J39" s="2"/>
      <c r="K39" s="2"/>
      <c r="L39" s="2"/>
    </row>
    <row r="40" spans="2:12" x14ac:dyDescent="0.2">
      <c r="B40" s="355"/>
      <c r="C40" s="355"/>
      <c r="D40" s="355"/>
      <c r="E40" s="355"/>
      <c r="F40" s="220"/>
      <c r="G40" s="220"/>
      <c r="H40" s="355"/>
      <c r="I40" s="355"/>
      <c r="J40" s="2"/>
      <c r="K40" s="2"/>
      <c r="L40" s="2"/>
    </row>
    <row r="41" spans="2:12" x14ac:dyDescent="0.2">
      <c r="B41" s="355"/>
      <c r="C41" s="355"/>
      <c r="D41" s="355"/>
      <c r="E41" s="355"/>
      <c r="F41" s="220"/>
      <c r="G41" s="220"/>
      <c r="H41" s="355"/>
      <c r="I41" s="355"/>
      <c r="J41" s="2"/>
      <c r="K41" s="2"/>
      <c r="L41" s="2"/>
    </row>
    <row r="42" spans="2:12" x14ac:dyDescent="0.2">
      <c r="B42" s="355"/>
      <c r="C42" s="355"/>
      <c r="D42" s="355"/>
      <c r="E42" s="355"/>
      <c r="F42" s="220"/>
      <c r="G42" s="220"/>
      <c r="H42" s="355"/>
      <c r="I42" s="355"/>
      <c r="J42" s="2"/>
      <c r="K42" s="2"/>
      <c r="L42" s="2"/>
    </row>
    <row r="43" spans="2:12" x14ac:dyDescent="0.2">
      <c r="B43" s="355"/>
      <c r="C43" s="355"/>
      <c r="D43" s="355"/>
      <c r="E43" s="355"/>
      <c r="F43" s="220"/>
      <c r="G43" s="220"/>
      <c r="H43" s="355"/>
      <c r="I43" s="355"/>
      <c r="J43" s="2"/>
      <c r="K43" s="2"/>
      <c r="L43" s="2"/>
    </row>
    <row r="44" spans="2:12" x14ac:dyDescent="0.2">
      <c r="B44" s="355"/>
      <c r="C44" s="355"/>
      <c r="D44" s="355"/>
      <c r="E44" s="355"/>
      <c r="F44" s="220"/>
      <c r="G44" s="220"/>
      <c r="H44" s="355"/>
      <c r="I44" s="355"/>
      <c r="J44" s="2"/>
      <c r="K44" s="2"/>
      <c r="L44" s="2"/>
    </row>
    <row r="45" spans="2:12" x14ac:dyDescent="0.2">
      <c r="B45" s="355"/>
      <c r="C45" s="355"/>
      <c r="D45" s="355"/>
      <c r="E45" s="355"/>
      <c r="F45" s="220"/>
      <c r="G45" s="220"/>
      <c r="H45" s="355"/>
      <c r="I45" s="355"/>
      <c r="J45" s="2"/>
      <c r="K45" s="2"/>
      <c r="L45" s="2"/>
    </row>
    <row r="46" spans="2:12" x14ac:dyDescent="0.2">
      <c r="B46" s="355"/>
      <c r="C46" s="355"/>
      <c r="D46" s="355"/>
      <c r="E46" s="355"/>
      <c r="F46" s="220"/>
      <c r="G46" s="220"/>
      <c r="H46" s="355"/>
      <c r="I46" s="355"/>
      <c r="J46" s="2"/>
      <c r="K46" s="2"/>
      <c r="L46" s="2"/>
    </row>
    <row r="47" spans="2:12" x14ac:dyDescent="0.2">
      <c r="B47" s="355"/>
      <c r="C47" s="355"/>
      <c r="D47" s="355"/>
      <c r="E47" s="355"/>
      <c r="F47" s="220"/>
      <c r="G47" s="220"/>
      <c r="H47" s="355"/>
      <c r="I47" s="355"/>
      <c r="J47" s="2"/>
      <c r="K47" s="2"/>
      <c r="L47" s="2"/>
    </row>
    <row r="48" spans="2:12" x14ac:dyDescent="0.2">
      <c r="B48" s="355"/>
      <c r="C48" s="355"/>
      <c r="D48" s="355"/>
      <c r="E48" s="355"/>
      <c r="F48" s="220"/>
      <c r="G48" s="220"/>
      <c r="H48" s="355"/>
      <c r="I48" s="355"/>
      <c r="J48" s="2"/>
      <c r="K48" s="2"/>
      <c r="L48" s="2"/>
    </row>
    <row r="49" spans="2:12" x14ac:dyDescent="0.2">
      <c r="B49" s="355"/>
      <c r="C49" s="355"/>
      <c r="D49" s="355"/>
      <c r="E49" s="355"/>
      <c r="F49" s="220"/>
      <c r="G49" s="220"/>
      <c r="H49" s="355"/>
      <c r="I49" s="355"/>
      <c r="J49" s="2"/>
      <c r="K49" s="2"/>
      <c r="L49" s="2"/>
    </row>
    <row r="50" spans="2:12" x14ac:dyDescent="0.2">
      <c r="B50" s="355"/>
      <c r="C50" s="355"/>
      <c r="D50" s="355"/>
      <c r="E50" s="355"/>
      <c r="F50" s="220"/>
      <c r="G50" s="220"/>
      <c r="H50" s="355"/>
      <c r="I50" s="355"/>
      <c r="J50" s="2"/>
      <c r="K50" s="2"/>
      <c r="L50" s="2"/>
    </row>
    <row r="51" spans="2:12" x14ac:dyDescent="0.2">
      <c r="B51" s="355"/>
      <c r="C51" s="355"/>
      <c r="D51" s="355"/>
      <c r="E51" s="355"/>
      <c r="F51" s="220"/>
      <c r="G51" s="220"/>
      <c r="H51" s="355"/>
      <c r="I51" s="355"/>
      <c r="J51" s="2"/>
      <c r="K51" s="2"/>
      <c r="L51" s="2"/>
    </row>
    <row r="52" spans="2:12" x14ac:dyDescent="0.2">
      <c r="B52" s="355"/>
      <c r="C52" s="355"/>
      <c r="D52" s="355"/>
      <c r="E52" s="355"/>
      <c r="F52" s="220"/>
      <c r="G52" s="220"/>
      <c r="H52" s="355"/>
      <c r="I52" s="355"/>
      <c r="J52" s="2"/>
      <c r="K52" s="2"/>
      <c r="L52" s="2"/>
    </row>
    <row r="53" spans="2:12" x14ac:dyDescent="0.2">
      <c r="B53" s="355"/>
      <c r="C53" s="355"/>
      <c r="D53" s="355"/>
      <c r="E53" s="355"/>
      <c r="F53" s="220"/>
      <c r="G53" s="220"/>
      <c r="H53" s="355"/>
      <c r="I53" s="355"/>
      <c r="J53" s="2"/>
      <c r="K53" s="2"/>
      <c r="L53" s="2"/>
    </row>
    <row r="54" spans="2:12" x14ac:dyDescent="0.2">
      <c r="B54" s="355"/>
      <c r="C54" s="355"/>
      <c r="D54" s="355"/>
      <c r="E54" s="355"/>
      <c r="F54" s="220"/>
      <c r="G54" s="220"/>
      <c r="H54" s="355"/>
      <c r="I54" s="355"/>
      <c r="J54" s="2"/>
      <c r="K54" s="2"/>
      <c r="L54" s="2"/>
    </row>
    <row r="55" spans="2:12" x14ac:dyDescent="0.2">
      <c r="B55" s="355"/>
      <c r="C55" s="355"/>
      <c r="D55" s="355"/>
      <c r="E55" s="355"/>
      <c r="F55" s="220"/>
      <c r="G55" s="220"/>
      <c r="H55" s="355"/>
      <c r="I55" s="355"/>
      <c r="J55" s="2"/>
      <c r="K55" s="2"/>
      <c r="L55" s="2"/>
    </row>
    <row r="56" spans="2:12" x14ac:dyDescent="0.2">
      <c r="B56" s="355"/>
      <c r="C56" s="355"/>
      <c r="D56" s="355"/>
      <c r="E56" s="355"/>
      <c r="F56" s="220"/>
      <c r="G56" s="220"/>
      <c r="H56" s="355"/>
      <c r="I56" s="355"/>
      <c r="J56" s="2"/>
      <c r="K56" s="2"/>
      <c r="L56" s="2"/>
    </row>
    <row r="57" spans="2:12" x14ac:dyDescent="0.2">
      <c r="B57" s="355"/>
      <c r="C57" s="355"/>
      <c r="D57" s="355"/>
      <c r="E57" s="355"/>
      <c r="F57" s="220"/>
      <c r="G57" s="220"/>
      <c r="H57" s="355"/>
      <c r="I57" s="355"/>
      <c r="J57" s="2"/>
      <c r="K57" s="2"/>
      <c r="L57" s="2"/>
    </row>
    <row r="58" spans="2:12" x14ac:dyDescent="0.2">
      <c r="B58" s="355"/>
      <c r="C58" s="355"/>
      <c r="D58" s="355"/>
      <c r="E58" s="355"/>
      <c r="F58" s="220"/>
      <c r="G58" s="220"/>
      <c r="H58" s="355"/>
      <c r="I58" s="355"/>
      <c r="J58" s="2"/>
      <c r="K58" s="2"/>
      <c r="L58" s="2"/>
    </row>
    <row r="59" spans="2:12" x14ac:dyDescent="0.2">
      <c r="B59" s="355"/>
      <c r="C59" s="355"/>
      <c r="D59" s="355"/>
      <c r="E59" s="355"/>
      <c r="F59" s="220"/>
      <c r="G59" s="220"/>
      <c r="H59" s="355"/>
      <c r="I59" s="355"/>
      <c r="J59" s="2"/>
      <c r="K59" s="2"/>
      <c r="L59" s="2"/>
    </row>
    <row r="60" spans="2:12" x14ac:dyDescent="0.2">
      <c r="B60" s="355"/>
      <c r="C60" s="355"/>
      <c r="D60" s="355"/>
      <c r="E60" s="355"/>
      <c r="F60" s="220"/>
      <c r="G60" s="220"/>
      <c r="H60" s="355"/>
      <c r="I60" s="355"/>
      <c r="J60" s="2"/>
      <c r="K60" s="2"/>
      <c r="L60" s="2"/>
    </row>
    <row r="61" spans="2:12" x14ac:dyDescent="0.2">
      <c r="B61" s="355"/>
      <c r="C61" s="355"/>
      <c r="D61" s="355"/>
      <c r="E61" s="355"/>
      <c r="F61" s="220"/>
      <c r="G61" s="220"/>
      <c r="H61" s="355"/>
      <c r="I61" s="355"/>
      <c r="J61" s="2"/>
      <c r="K61" s="2"/>
      <c r="L61" s="2"/>
    </row>
    <row r="62" spans="2:12" x14ac:dyDescent="0.2">
      <c r="B62" s="355"/>
      <c r="C62" s="355"/>
      <c r="D62" s="355"/>
      <c r="E62" s="355"/>
      <c r="F62" s="220"/>
      <c r="G62" s="220"/>
      <c r="H62" s="355"/>
      <c r="I62" s="355"/>
      <c r="J62" s="2"/>
      <c r="K62" s="2"/>
      <c r="L62" s="2"/>
    </row>
    <row r="63" spans="2:12" x14ac:dyDescent="0.2">
      <c r="B63" s="355"/>
      <c r="C63" s="355"/>
      <c r="D63" s="355"/>
      <c r="E63" s="355"/>
      <c r="F63" s="220"/>
      <c r="G63" s="220"/>
      <c r="H63" s="355"/>
      <c r="I63" s="355"/>
      <c r="J63" s="2"/>
      <c r="K63" s="2"/>
      <c r="L63" s="2"/>
    </row>
    <row r="64" spans="2:12" x14ac:dyDescent="0.2">
      <c r="B64" s="355"/>
      <c r="C64" s="355"/>
      <c r="D64" s="355"/>
      <c r="E64" s="355"/>
      <c r="F64" s="220"/>
      <c r="G64" s="220"/>
      <c r="H64" s="355"/>
      <c r="I64" s="355"/>
      <c r="J64" s="2"/>
      <c r="K64" s="2"/>
      <c r="L64" s="2"/>
    </row>
  </sheetData>
  <mergeCells count="16">
    <mergeCell ref="M6:Q6"/>
    <mergeCell ref="R6:R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A26:G26"/>
    <mergeCell ref="I6:I7"/>
    <mergeCell ref="J6:J7"/>
    <mergeCell ref="K6:K7"/>
    <mergeCell ref="L6:L7"/>
  </mergeCells>
  <pageMargins left="0.7" right="0.7" top="0.78740157499999996" bottom="0.78740157499999996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L13"/>
  <sheetViews>
    <sheetView tabSelected="1" topLeftCell="A16" zoomScale="70" zoomScaleNormal="70" zoomScaleSheetLayoutView="75" workbookViewId="0">
      <selection activeCell="E38" sqref="E38"/>
    </sheetView>
  </sheetViews>
  <sheetFormatPr defaultColWidth="9.140625" defaultRowHeight="12.75" outlineLevelCol="1" x14ac:dyDescent="0.2"/>
  <cols>
    <col min="1" max="1" width="8.5703125" style="41" customWidth="1"/>
    <col min="2" max="3" width="6" style="41" hidden="1" customWidth="1" outlineLevel="1"/>
    <col min="4" max="4" width="18.42578125" style="41" hidden="1" customWidth="1" outlineLevel="1"/>
    <col min="5" max="5" width="71.42578125" style="221" customWidth="1" collapsed="1"/>
    <col min="6" max="6" width="84.140625" style="41" customWidth="1"/>
    <col min="7" max="7" width="16.5703125" style="41" customWidth="1"/>
    <col min="8" max="8" width="16.28515625" style="41" customWidth="1"/>
    <col min="9" max="9" width="15" style="41" hidden="1" customWidth="1"/>
    <col min="10" max="10" width="14.5703125" style="263" hidden="1" customWidth="1"/>
    <col min="11" max="11" width="13" style="263" hidden="1" customWidth="1"/>
    <col min="12" max="12" width="12.85546875" style="41" customWidth="1"/>
    <col min="13" max="16384" width="9.140625" style="41"/>
  </cols>
  <sheetData>
    <row r="1" spans="1:12" ht="18" x14ac:dyDescent="0.25">
      <c r="A1" s="109" t="s">
        <v>44</v>
      </c>
      <c r="B1" s="109"/>
      <c r="C1" s="109"/>
      <c r="D1" s="115"/>
      <c r="E1" s="116"/>
      <c r="F1" s="115"/>
      <c r="G1" s="115"/>
      <c r="H1" s="115"/>
      <c r="I1" s="115"/>
      <c r="J1" s="115"/>
      <c r="K1" s="115"/>
      <c r="L1" s="115"/>
    </row>
    <row r="2" spans="1:12" ht="15.75" x14ac:dyDescent="0.25">
      <c r="A2" s="111" t="s">
        <v>6</v>
      </c>
      <c r="B2" s="111"/>
      <c r="C2" s="111"/>
      <c r="D2" s="111"/>
      <c r="E2" s="111" t="s">
        <v>113</v>
      </c>
      <c r="F2" s="114" t="s">
        <v>45</v>
      </c>
      <c r="G2" s="111"/>
      <c r="H2" s="111"/>
      <c r="I2" s="111"/>
      <c r="J2" s="111"/>
      <c r="K2" s="111"/>
      <c r="L2" s="111"/>
    </row>
    <row r="3" spans="1:12" ht="10.5" customHeight="1" x14ac:dyDescent="0.2">
      <c r="A3" s="111"/>
      <c r="B3" s="111"/>
      <c r="C3" s="111"/>
      <c r="D3" s="111"/>
      <c r="E3" s="111" t="s">
        <v>9</v>
      </c>
      <c r="F3" s="111"/>
      <c r="G3" s="111"/>
      <c r="H3" s="111"/>
      <c r="I3" s="111"/>
      <c r="J3" s="111"/>
      <c r="K3" s="111"/>
      <c r="L3" s="111"/>
    </row>
    <row r="4" spans="1:12" ht="11.25" customHeight="1" thickBot="1" x14ac:dyDescent="0.25">
      <c r="A4" s="115"/>
      <c r="B4" s="115"/>
      <c r="C4" s="115"/>
      <c r="D4" s="115"/>
      <c r="E4" s="116"/>
      <c r="F4" s="115"/>
      <c r="G4" s="115"/>
      <c r="H4" s="115"/>
      <c r="I4" s="115"/>
      <c r="J4" s="115"/>
      <c r="K4" s="115"/>
      <c r="L4" s="125" t="s">
        <v>10</v>
      </c>
    </row>
    <row r="5" spans="1:12" ht="22.5" customHeight="1" thickBot="1" x14ac:dyDescent="0.25">
      <c r="A5" s="37" t="s">
        <v>107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7"/>
    </row>
    <row r="6" spans="1:12" ht="28.5" customHeight="1" thickBot="1" x14ac:dyDescent="0.25">
      <c r="A6" s="457" t="s">
        <v>43</v>
      </c>
      <c r="B6" s="457" t="s">
        <v>3</v>
      </c>
      <c r="C6" s="457" t="s">
        <v>62</v>
      </c>
      <c r="D6" s="457" t="s">
        <v>4</v>
      </c>
      <c r="E6" s="445" t="s">
        <v>13</v>
      </c>
      <c r="F6" s="452" t="s">
        <v>14</v>
      </c>
      <c r="G6" s="447" t="s">
        <v>17</v>
      </c>
      <c r="H6" s="448" t="s">
        <v>89</v>
      </c>
      <c r="I6" s="448"/>
      <c r="J6" s="448"/>
      <c r="K6" s="448"/>
      <c r="L6" s="448"/>
    </row>
    <row r="7" spans="1:12" ht="58.5" customHeight="1" thickBot="1" x14ac:dyDescent="0.25">
      <c r="A7" s="458"/>
      <c r="B7" s="458"/>
      <c r="C7" s="458"/>
      <c r="D7" s="458"/>
      <c r="E7" s="454"/>
      <c r="F7" s="453"/>
      <c r="G7" s="484"/>
      <c r="H7" s="96" t="s">
        <v>19</v>
      </c>
      <c r="I7" s="96" t="s">
        <v>53</v>
      </c>
      <c r="J7" s="296" t="s">
        <v>78</v>
      </c>
      <c r="K7" s="296" t="s">
        <v>79</v>
      </c>
      <c r="L7" s="96" t="s">
        <v>54</v>
      </c>
    </row>
    <row r="8" spans="1:12" s="427" customFormat="1" ht="36.75" customHeight="1" thickBot="1" x14ac:dyDescent="0.25">
      <c r="A8" s="421">
        <v>1</v>
      </c>
      <c r="B8" s="422"/>
      <c r="C8" s="422"/>
      <c r="D8" s="423"/>
      <c r="E8" s="424" t="s">
        <v>114</v>
      </c>
      <c r="F8" s="314" t="s">
        <v>112</v>
      </c>
      <c r="G8" s="202">
        <v>800</v>
      </c>
      <c r="H8" s="419">
        <f>L8+I8+J8+K8</f>
        <v>800</v>
      </c>
      <c r="I8" s="425"/>
      <c r="J8" s="202"/>
      <c r="K8" s="426"/>
      <c r="L8" s="420">
        <v>800</v>
      </c>
    </row>
    <row r="9" spans="1:12" s="427" customFormat="1" ht="27" customHeight="1" thickBot="1" x14ac:dyDescent="0.25">
      <c r="A9" s="485" t="s">
        <v>70</v>
      </c>
      <c r="B9" s="486"/>
      <c r="C9" s="486"/>
      <c r="D9" s="487"/>
      <c r="E9" s="487"/>
      <c r="F9" s="487"/>
      <c r="G9" s="241">
        <f t="shared" ref="G9:L9" si="0">SUM(G8:G8)</f>
        <v>800</v>
      </c>
      <c r="H9" s="167">
        <f t="shared" si="0"/>
        <v>800</v>
      </c>
      <c r="I9" s="148">
        <f t="shared" si="0"/>
        <v>0</v>
      </c>
      <c r="J9" s="148">
        <f t="shared" si="0"/>
        <v>0</v>
      </c>
      <c r="K9" s="148">
        <f t="shared" si="0"/>
        <v>0</v>
      </c>
      <c r="L9" s="167">
        <f t="shared" si="0"/>
        <v>800</v>
      </c>
    </row>
    <row r="10" spans="1:12" ht="24.75" customHeight="1" x14ac:dyDescent="0.2">
      <c r="E10" s="35"/>
      <c r="G10" s="89"/>
      <c r="H10" s="89"/>
      <c r="I10" s="89"/>
      <c r="J10" s="89"/>
      <c r="K10" s="89"/>
      <c r="L10" s="89"/>
    </row>
    <row r="11" spans="1:12" ht="24.75" customHeight="1" x14ac:dyDescent="0.2">
      <c r="G11" s="89"/>
      <c r="H11" s="89"/>
      <c r="I11" s="89"/>
      <c r="J11" s="89"/>
      <c r="K11" s="89"/>
      <c r="L11" s="89"/>
    </row>
    <row r="12" spans="1:12" ht="23.25" customHeight="1" x14ac:dyDescent="0.2">
      <c r="H12" s="89"/>
    </row>
    <row r="13" spans="1:12" ht="15.75" x14ac:dyDescent="0.2">
      <c r="H13" s="14"/>
    </row>
  </sheetData>
  <mergeCells count="9">
    <mergeCell ref="G6:G7"/>
    <mergeCell ref="H6:L6"/>
    <mergeCell ref="A9:F9"/>
    <mergeCell ref="F6:F7"/>
    <mergeCell ref="A6:A7"/>
    <mergeCell ref="D6:D7"/>
    <mergeCell ref="E6:E7"/>
    <mergeCell ref="B6:B7"/>
    <mergeCell ref="C6:C7"/>
  </mergeCells>
  <phoneticPr fontId="0" type="noConversion"/>
  <pageMargins left="0.78740157480314965" right="0.78740157480314965" top="0.6692913385826772" bottom="0.86614173228346458" header="0.27559055118110237" footer="0.39370078740157483"/>
  <pageSetup paperSize="9" scale="62" firstPageNumber="98" fitToHeight="2" orientation="landscape" useFirstPageNumber="1" r:id="rId1"/>
  <headerFooter alignWithMargins="0">
    <oddFooter>&amp;LZastupitelstvo Olomouckého kraje 19-09-2014
27. Aktualizace plánu investičních akcí na rok 2014 
Příloha č. 2 – Nové nákupy&amp;RStrana 4 (celkem 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2"/>
  <sheetViews>
    <sheetView zoomScale="70" zoomScaleNormal="70" workbookViewId="0">
      <selection activeCell="J32" sqref="J32"/>
    </sheetView>
  </sheetViews>
  <sheetFormatPr defaultColWidth="9.140625" defaultRowHeight="12.75" outlineLevelCol="1" x14ac:dyDescent="0.2"/>
  <cols>
    <col min="1" max="1" width="5.42578125" style="334" customWidth="1"/>
    <col min="2" max="2" width="5.7109375" style="334" bestFit="1" customWidth="1"/>
    <col min="3" max="3" width="16" style="334" hidden="1" customWidth="1" outlineLevel="1"/>
    <col min="4" max="4" width="7.7109375" style="334" hidden="1" customWidth="1" outlineLevel="1"/>
    <col min="5" max="5" width="5.5703125" style="334" hidden="1" customWidth="1" outlineLevel="1"/>
    <col min="6" max="6" width="41.42578125" style="334" customWidth="1" collapsed="1"/>
    <col min="7" max="7" width="60.42578125" style="334" customWidth="1"/>
    <col min="8" max="8" width="7.140625" style="334" customWidth="1"/>
    <col min="9" max="9" width="14.7109375" style="130" customWidth="1"/>
    <col min="10" max="10" width="13.5703125" style="131" customWidth="1"/>
    <col min="11" max="11" width="13.7109375" style="131" customWidth="1"/>
    <col min="12" max="12" width="12.42578125" style="131" customWidth="1"/>
    <col min="13" max="13" width="14.85546875" style="131" customWidth="1"/>
    <col min="14" max="16" width="13.140625" style="131" customWidth="1"/>
    <col min="17" max="17" width="14.85546875" style="131" customWidth="1"/>
    <col min="18" max="18" width="14.42578125" style="131" customWidth="1"/>
    <col min="19" max="19" width="16.28515625" style="334" hidden="1" customWidth="1"/>
    <col min="20" max="16384" width="9.140625" style="334"/>
  </cols>
  <sheetData>
    <row r="1" spans="1:20" ht="18" x14ac:dyDescent="0.25">
      <c r="A1" s="109" t="s">
        <v>44</v>
      </c>
      <c r="B1" s="115"/>
      <c r="C1" s="115"/>
      <c r="D1" s="115"/>
      <c r="E1" s="115"/>
      <c r="F1" s="116"/>
      <c r="G1" s="119"/>
      <c r="H1" s="115"/>
      <c r="K1" s="132"/>
      <c r="L1" s="132"/>
      <c r="N1" s="132"/>
      <c r="O1" s="132"/>
      <c r="P1" s="132"/>
      <c r="Q1" s="132"/>
      <c r="R1" s="132"/>
      <c r="S1" s="115"/>
      <c r="T1" s="356"/>
    </row>
    <row r="2" spans="1:20" ht="15.75" x14ac:dyDescent="0.25">
      <c r="A2" s="111" t="s">
        <v>6</v>
      </c>
      <c r="B2" s="111"/>
      <c r="C2" s="111"/>
      <c r="D2" s="111"/>
      <c r="F2" s="111" t="s">
        <v>63</v>
      </c>
      <c r="G2" s="120"/>
      <c r="H2" s="114"/>
      <c r="I2" s="130" t="s">
        <v>102</v>
      </c>
      <c r="K2" s="133"/>
      <c r="L2" s="133"/>
      <c r="N2" s="133"/>
      <c r="O2" s="133"/>
      <c r="P2" s="133"/>
      <c r="Q2" s="133"/>
      <c r="R2" s="133"/>
      <c r="S2" s="111"/>
      <c r="T2" s="356"/>
    </row>
    <row r="3" spans="1:20" ht="12" customHeight="1" x14ac:dyDescent="0.2">
      <c r="A3" s="111"/>
      <c r="B3" s="111"/>
      <c r="C3" s="111"/>
      <c r="D3" s="111"/>
      <c r="F3" s="111" t="s">
        <v>9</v>
      </c>
      <c r="G3" s="120"/>
      <c r="H3" s="111"/>
      <c r="K3" s="133"/>
      <c r="L3" s="133"/>
      <c r="N3" s="133"/>
      <c r="O3" s="133"/>
      <c r="P3" s="133"/>
      <c r="Q3" s="133"/>
      <c r="R3" s="133"/>
      <c r="S3" s="111"/>
      <c r="T3" s="356"/>
    </row>
    <row r="4" spans="1:20" ht="12" customHeight="1" x14ac:dyDescent="0.2">
      <c r="A4" s="111"/>
      <c r="B4" s="111"/>
      <c r="C4" s="111"/>
      <c r="D4" s="111"/>
      <c r="E4" s="111"/>
      <c r="F4" s="111"/>
      <c r="G4" s="120"/>
      <c r="H4" s="111"/>
      <c r="K4" s="133"/>
      <c r="L4" s="133"/>
      <c r="N4" s="133"/>
      <c r="O4" s="133"/>
      <c r="P4" s="133"/>
      <c r="Q4" s="133"/>
      <c r="R4" s="133"/>
      <c r="S4" s="111"/>
      <c r="T4" s="356"/>
    </row>
    <row r="5" spans="1:20" ht="12" customHeight="1" x14ac:dyDescent="0.2">
      <c r="A5" s="111"/>
      <c r="B5" s="111"/>
      <c r="C5" s="111"/>
      <c r="D5" s="111"/>
      <c r="E5" s="111"/>
      <c r="F5" s="111"/>
      <c r="G5" s="120"/>
      <c r="H5" s="111"/>
      <c r="K5" s="133"/>
      <c r="L5" s="133"/>
      <c r="N5" s="133"/>
      <c r="O5" s="133"/>
      <c r="P5" s="133"/>
      <c r="Q5" s="133"/>
      <c r="R5" s="133"/>
      <c r="S5" s="111"/>
      <c r="T5" s="356"/>
    </row>
    <row r="6" spans="1:20" ht="17.25" customHeight="1" thickBot="1" x14ac:dyDescent="0.25">
      <c r="A6" s="111"/>
      <c r="B6" s="111"/>
      <c r="C6" s="111"/>
      <c r="D6" s="111"/>
      <c r="E6" s="111"/>
      <c r="F6" s="111"/>
      <c r="G6" s="120"/>
      <c r="H6" s="111"/>
      <c r="K6" s="133"/>
      <c r="L6" s="133"/>
      <c r="N6" s="133"/>
      <c r="O6" s="133"/>
      <c r="P6" s="133"/>
      <c r="Q6" s="133"/>
      <c r="R6" s="133" t="s">
        <v>26</v>
      </c>
      <c r="S6" s="111"/>
      <c r="T6" s="356"/>
    </row>
    <row r="7" spans="1:20" ht="24" customHeight="1" thickBot="1" x14ac:dyDescent="0.25">
      <c r="A7" s="335" t="s">
        <v>108</v>
      </c>
      <c r="B7" s="197"/>
      <c r="C7" s="197"/>
      <c r="D7" s="197"/>
      <c r="E7" s="197"/>
      <c r="F7" s="197"/>
      <c r="G7" s="197"/>
      <c r="H7" s="197"/>
      <c r="I7" s="18"/>
      <c r="J7" s="43"/>
      <c r="K7" s="43"/>
      <c r="L7" s="43"/>
      <c r="M7" s="43"/>
      <c r="N7" s="43"/>
      <c r="O7" s="43"/>
      <c r="P7" s="43"/>
      <c r="Q7" s="43"/>
      <c r="R7" s="44"/>
    </row>
    <row r="8" spans="1:20" ht="24" hidden="1" customHeight="1" x14ac:dyDescent="0.2">
      <c r="A8" s="223" t="s">
        <v>33</v>
      </c>
      <c r="B8" s="126"/>
      <c r="C8" s="126"/>
      <c r="D8" s="126"/>
      <c r="E8" s="126"/>
      <c r="F8" s="126"/>
      <c r="G8" s="126"/>
      <c r="H8" s="126"/>
      <c r="I8" s="134"/>
      <c r="J8" s="135"/>
      <c r="K8" s="135"/>
      <c r="L8" s="135"/>
      <c r="M8" s="135"/>
      <c r="N8" s="135"/>
      <c r="O8" s="135"/>
      <c r="P8" s="135"/>
      <c r="Q8" s="135"/>
      <c r="R8" s="248"/>
    </row>
    <row r="9" spans="1:20" ht="25.5" customHeight="1" thickBot="1" x14ac:dyDescent="0.25">
      <c r="A9" s="497" t="s">
        <v>43</v>
      </c>
      <c r="B9" s="497" t="s">
        <v>55</v>
      </c>
      <c r="C9" s="478" t="s">
        <v>4</v>
      </c>
      <c r="D9" s="478" t="s">
        <v>3</v>
      </c>
      <c r="E9" s="478" t="s">
        <v>5</v>
      </c>
      <c r="F9" s="444" t="s">
        <v>13</v>
      </c>
      <c r="G9" s="494" t="s">
        <v>14</v>
      </c>
      <c r="H9" s="482" t="s">
        <v>15</v>
      </c>
      <c r="I9" s="495" t="s">
        <v>16</v>
      </c>
      <c r="J9" s="495" t="s">
        <v>17</v>
      </c>
      <c r="K9" s="495" t="s">
        <v>18</v>
      </c>
      <c r="L9" s="446" t="s">
        <v>88</v>
      </c>
      <c r="M9" s="488" t="s">
        <v>89</v>
      </c>
      <c r="N9" s="488"/>
      <c r="O9" s="488"/>
      <c r="P9" s="488"/>
      <c r="Q9" s="488"/>
      <c r="R9" s="446" t="s">
        <v>90</v>
      </c>
      <c r="S9" s="489" t="s">
        <v>100</v>
      </c>
    </row>
    <row r="10" spans="1:20" ht="58.5" customHeight="1" thickBot="1" x14ac:dyDescent="0.25">
      <c r="A10" s="497"/>
      <c r="B10" s="497"/>
      <c r="C10" s="479"/>
      <c r="D10" s="479"/>
      <c r="E10" s="479"/>
      <c r="F10" s="444"/>
      <c r="G10" s="494"/>
      <c r="H10" s="483"/>
      <c r="I10" s="496"/>
      <c r="J10" s="496"/>
      <c r="K10" s="496"/>
      <c r="L10" s="446"/>
      <c r="M10" s="357" t="s">
        <v>27</v>
      </c>
      <c r="N10" s="357" t="s">
        <v>53</v>
      </c>
      <c r="O10" s="357" t="s">
        <v>78</v>
      </c>
      <c r="P10" s="357" t="s">
        <v>79</v>
      </c>
      <c r="Q10" s="357" t="s">
        <v>54</v>
      </c>
      <c r="R10" s="446"/>
      <c r="S10" s="490"/>
    </row>
    <row r="11" spans="1:20" ht="90.6" customHeight="1" x14ac:dyDescent="0.2">
      <c r="A11" s="64">
        <v>1</v>
      </c>
      <c r="B11" s="65"/>
      <c r="C11" s="182"/>
      <c r="D11" s="65"/>
      <c r="E11" s="65"/>
      <c r="F11" s="328"/>
      <c r="G11" s="358"/>
      <c r="H11" s="65"/>
      <c r="I11" s="65"/>
      <c r="J11" s="359"/>
      <c r="K11" s="360"/>
      <c r="L11" s="361"/>
      <c r="M11" s="155">
        <f t="shared" ref="M11:M13" si="0">N11+Q11+O11+P11</f>
        <v>0</v>
      </c>
      <c r="N11" s="362"/>
      <c r="O11" s="363"/>
      <c r="P11" s="364"/>
      <c r="Q11" s="365"/>
      <c r="R11" s="366">
        <v>0</v>
      </c>
      <c r="S11" s="169" t="s">
        <v>101</v>
      </c>
    </row>
    <row r="12" spans="1:20" ht="84.95" customHeight="1" x14ac:dyDescent="0.2">
      <c r="A12" s="367">
        <v>2</v>
      </c>
      <c r="B12" s="368"/>
      <c r="C12" s="159"/>
      <c r="D12" s="368"/>
      <c r="E12" s="368"/>
      <c r="F12" s="369"/>
      <c r="G12" s="370"/>
      <c r="H12" s="65"/>
      <c r="I12" s="65"/>
      <c r="J12" s="371"/>
      <c r="K12" s="372"/>
      <c r="L12" s="373"/>
      <c r="M12" s="155">
        <f t="shared" si="0"/>
        <v>0</v>
      </c>
      <c r="N12" s="374"/>
      <c r="O12" s="375"/>
      <c r="P12" s="376"/>
      <c r="Q12" s="377"/>
      <c r="R12" s="366">
        <v>0</v>
      </c>
      <c r="S12" s="170" t="s">
        <v>101</v>
      </c>
    </row>
    <row r="13" spans="1:20" ht="70.5" customHeight="1" thickBot="1" x14ac:dyDescent="0.25">
      <c r="A13" s="378">
        <v>3</v>
      </c>
      <c r="B13" s="379"/>
      <c r="C13" s="380"/>
      <c r="D13" s="379"/>
      <c r="E13" s="379"/>
      <c r="F13" s="381"/>
      <c r="G13" s="382"/>
      <c r="H13" s="65"/>
      <c r="I13" s="65"/>
      <c r="J13" s="383"/>
      <c r="K13" s="384"/>
      <c r="L13" s="385"/>
      <c r="M13" s="99">
        <f t="shared" si="0"/>
        <v>0</v>
      </c>
      <c r="N13" s="386"/>
      <c r="O13" s="387"/>
      <c r="P13" s="388"/>
      <c r="Q13" s="389"/>
      <c r="R13" s="390">
        <f t="shared" ref="R13" si="1">J13-L13-M13</f>
        <v>0</v>
      </c>
      <c r="S13" s="171" t="s">
        <v>101</v>
      </c>
    </row>
    <row r="14" spans="1:20" ht="18.75" thickBot="1" x14ac:dyDescent="0.25">
      <c r="A14" s="491" t="s">
        <v>103</v>
      </c>
      <c r="B14" s="492"/>
      <c r="C14" s="492"/>
      <c r="D14" s="492"/>
      <c r="E14" s="492"/>
      <c r="F14" s="492"/>
      <c r="G14" s="493"/>
      <c r="H14" s="391"/>
      <c r="I14" s="392"/>
      <c r="J14" s="67">
        <f>SUM(J11:J13)</f>
        <v>0</v>
      </c>
      <c r="K14" s="67"/>
      <c r="L14" s="393">
        <f t="shared" ref="L14:R14" si="2">SUM(L11:L13)</f>
        <v>0</v>
      </c>
      <c r="M14" s="394">
        <f t="shared" si="2"/>
        <v>0</v>
      </c>
      <c r="N14" s="395">
        <f t="shared" si="2"/>
        <v>0</v>
      </c>
      <c r="O14" s="67">
        <f t="shared" si="2"/>
        <v>0</v>
      </c>
      <c r="P14" s="67">
        <f t="shared" si="2"/>
        <v>0</v>
      </c>
      <c r="Q14" s="396">
        <f t="shared" si="2"/>
        <v>0</v>
      </c>
      <c r="R14" s="397">
        <f t="shared" si="2"/>
        <v>0</v>
      </c>
    </row>
    <row r="15" spans="1:20" x14ac:dyDescent="0.2">
      <c r="A15" s="137"/>
      <c r="B15" s="130"/>
      <c r="C15" s="130"/>
      <c r="D15" s="130"/>
      <c r="E15" s="130"/>
      <c r="F15" s="130"/>
      <c r="G15" s="398"/>
      <c r="H15" s="138"/>
      <c r="I15" s="139"/>
      <c r="J15" s="140"/>
      <c r="K15" s="141"/>
      <c r="L15" s="399"/>
      <c r="N15" s="399"/>
      <c r="O15" s="399"/>
      <c r="P15" s="399"/>
      <c r="S15" s="45"/>
    </row>
    <row r="16" spans="1:20" x14ac:dyDescent="0.2">
      <c r="A16" s="142"/>
      <c r="B16" s="142"/>
      <c r="C16" s="142"/>
      <c r="D16" s="142"/>
      <c r="E16" s="142"/>
      <c r="F16" s="142"/>
      <c r="G16" s="143"/>
      <c r="H16" s="129"/>
      <c r="I16" s="142"/>
      <c r="J16" s="140"/>
      <c r="K16" s="141"/>
    </row>
    <row r="17" spans="1:18" x14ac:dyDescent="0.2">
      <c r="A17" s="130"/>
      <c r="B17" s="130"/>
      <c r="C17" s="130"/>
      <c r="D17" s="130"/>
      <c r="E17" s="130"/>
      <c r="F17" s="137"/>
      <c r="G17" s="130"/>
      <c r="H17" s="127"/>
      <c r="I17" s="144"/>
      <c r="J17" s="140"/>
      <c r="K17" s="141"/>
      <c r="L17" s="141"/>
    </row>
    <row r="18" spans="1:18" x14ac:dyDescent="0.2">
      <c r="A18" s="130"/>
      <c r="B18" s="130"/>
      <c r="C18" s="130"/>
      <c r="D18" s="130"/>
      <c r="E18" s="130"/>
      <c r="F18" s="145"/>
      <c r="G18" s="130"/>
      <c r="H18" s="128"/>
      <c r="I18" s="139"/>
      <c r="J18" s="140"/>
      <c r="K18" s="141"/>
      <c r="L18" s="141"/>
    </row>
    <row r="19" spans="1:18" x14ac:dyDescent="0.2">
      <c r="A19" s="130"/>
      <c r="B19" s="130"/>
      <c r="C19" s="130"/>
      <c r="D19" s="130"/>
      <c r="E19" s="130"/>
      <c r="F19" s="145"/>
      <c r="G19" s="130"/>
      <c r="H19" s="128"/>
      <c r="I19" s="139"/>
      <c r="J19" s="140"/>
      <c r="K19" s="141"/>
      <c r="L19" s="141"/>
    </row>
    <row r="20" spans="1:18" x14ac:dyDescent="0.2">
      <c r="A20" s="130"/>
      <c r="B20" s="130"/>
      <c r="C20" s="130"/>
      <c r="D20" s="130"/>
      <c r="E20" s="130"/>
      <c r="F20" s="130"/>
      <c r="G20" s="130"/>
      <c r="H20" s="400"/>
      <c r="I20" s="146"/>
      <c r="J20" s="147"/>
    </row>
    <row r="21" spans="1:18" x14ac:dyDescent="0.2">
      <c r="A21" s="130"/>
      <c r="B21" s="130"/>
      <c r="C21" s="130"/>
      <c r="D21" s="130"/>
      <c r="E21" s="130"/>
      <c r="F21" s="130"/>
      <c r="G21" s="130"/>
      <c r="H21" s="400"/>
      <c r="I21" s="146"/>
      <c r="J21" s="147"/>
    </row>
    <row r="22" spans="1:18" x14ac:dyDescent="0.2">
      <c r="A22" s="130"/>
      <c r="B22" s="130"/>
      <c r="C22" s="130"/>
      <c r="D22" s="130"/>
      <c r="E22" s="130"/>
      <c r="F22" s="130"/>
      <c r="G22" s="130"/>
      <c r="H22" s="400"/>
      <c r="I22" s="146"/>
      <c r="J22" s="147"/>
    </row>
    <row r="23" spans="1:18" x14ac:dyDescent="0.2">
      <c r="A23" s="130"/>
      <c r="B23" s="130"/>
      <c r="C23" s="130"/>
      <c r="D23" s="130"/>
      <c r="E23" s="130"/>
      <c r="F23" s="130"/>
      <c r="G23" s="130"/>
      <c r="I23" s="146"/>
      <c r="J23" s="147"/>
    </row>
    <row r="24" spans="1:18" x14ac:dyDescent="0.2">
      <c r="A24" s="130"/>
      <c r="B24" s="130"/>
      <c r="C24" s="130"/>
      <c r="D24" s="130"/>
      <c r="E24" s="130"/>
      <c r="F24" s="130"/>
      <c r="G24" s="130"/>
      <c r="I24" s="146"/>
      <c r="J24" s="147"/>
      <c r="K24" s="334"/>
      <c r="L24" s="334"/>
      <c r="M24" s="334"/>
      <c r="N24" s="334"/>
      <c r="O24" s="334"/>
      <c r="P24" s="334"/>
      <c r="Q24" s="334"/>
      <c r="R24" s="334"/>
    </row>
    <row r="25" spans="1:18" x14ac:dyDescent="0.2">
      <c r="A25" s="130"/>
      <c r="B25" s="130"/>
      <c r="C25" s="130"/>
      <c r="D25" s="130"/>
      <c r="E25" s="130"/>
      <c r="F25" s="130"/>
      <c r="G25" s="130"/>
      <c r="I25" s="146"/>
      <c r="J25" s="147"/>
      <c r="K25" s="334"/>
      <c r="L25" s="334"/>
      <c r="M25" s="334"/>
      <c r="N25" s="334"/>
      <c r="O25" s="334"/>
      <c r="P25" s="334"/>
      <c r="Q25" s="334"/>
      <c r="R25" s="334"/>
    </row>
    <row r="26" spans="1:18" x14ac:dyDescent="0.2">
      <c r="A26" s="130"/>
      <c r="B26" s="130"/>
      <c r="C26" s="130"/>
      <c r="D26" s="130"/>
      <c r="E26" s="130"/>
      <c r="F26" s="130"/>
      <c r="G26" s="130"/>
      <c r="I26" s="146"/>
      <c r="J26" s="147"/>
      <c r="K26" s="334"/>
      <c r="L26" s="334"/>
      <c r="M26" s="334"/>
      <c r="N26" s="334"/>
      <c r="O26" s="334"/>
      <c r="P26" s="334"/>
      <c r="Q26" s="334"/>
      <c r="R26" s="334"/>
    </row>
    <row r="27" spans="1:18" x14ac:dyDescent="0.2">
      <c r="A27" s="130"/>
      <c r="B27" s="130"/>
      <c r="C27" s="130"/>
      <c r="D27" s="130"/>
      <c r="E27" s="130"/>
      <c r="F27" s="130"/>
      <c r="G27" s="130"/>
      <c r="I27" s="146"/>
      <c r="J27" s="147"/>
      <c r="K27" s="334"/>
      <c r="L27" s="334"/>
      <c r="M27" s="334"/>
      <c r="N27" s="334"/>
      <c r="O27" s="334"/>
      <c r="P27" s="334"/>
      <c r="Q27" s="334"/>
      <c r="R27" s="334"/>
    </row>
    <row r="28" spans="1:18" x14ac:dyDescent="0.2">
      <c r="A28" s="130"/>
      <c r="B28" s="130"/>
      <c r="C28" s="130"/>
      <c r="D28" s="130"/>
      <c r="E28" s="130"/>
      <c r="F28" s="130"/>
      <c r="G28" s="130"/>
      <c r="I28" s="146"/>
      <c r="J28" s="147"/>
      <c r="K28" s="334"/>
      <c r="L28" s="334"/>
      <c r="M28" s="334"/>
      <c r="N28" s="334"/>
      <c r="O28" s="334"/>
      <c r="P28" s="334"/>
      <c r="Q28" s="334"/>
      <c r="R28" s="334"/>
    </row>
    <row r="29" spans="1:18" x14ac:dyDescent="0.2">
      <c r="A29" s="130"/>
      <c r="B29" s="130"/>
      <c r="C29" s="130"/>
      <c r="D29" s="130"/>
      <c r="E29" s="130"/>
      <c r="F29" s="130"/>
      <c r="G29" s="130"/>
      <c r="I29" s="146"/>
      <c r="J29" s="147"/>
      <c r="K29" s="334"/>
      <c r="L29" s="334"/>
      <c r="M29" s="334"/>
      <c r="N29" s="334"/>
      <c r="O29" s="334"/>
      <c r="P29" s="334"/>
      <c r="Q29" s="334"/>
      <c r="R29" s="334"/>
    </row>
    <row r="30" spans="1:18" x14ac:dyDescent="0.2">
      <c r="A30" s="130"/>
      <c r="B30" s="130"/>
      <c r="C30" s="130"/>
      <c r="D30" s="130"/>
      <c r="E30" s="130"/>
      <c r="F30" s="130"/>
      <c r="G30" s="130"/>
      <c r="I30" s="146"/>
      <c r="J30" s="147"/>
      <c r="K30" s="334"/>
      <c r="L30" s="334"/>
      <c r="M30" s="334"/>
      <c r="N30" s="334"/>
      <c r="O30" s="334"/>
      <c r="P30" s="334"/>
      <c r="Q30" s="334"/>
      <c r="R30" s="334"/>
    </row>
    <row r="31" spans="1:18" x14ac:dyDescent="0.2">
      <c r="A31" s="130"/>
      <c r="B31" s="130"/>
      <c r="C31" s="130"/>
      <c r="D31" s="130"/>
      <c r="E31" s="130"/>
      <c r="F31" s="130"/>
      <c r="G31" s="130"/>
      <c r="I31" s="146"/>
      <c r="J31" s="147"/>
      <c r="K31" s="334"/>
      <c r="L31" s="334"/>
      <c r="M31" s="334"/>
      <c r="N31" s="334"/>
      <c r="O31" s="334"/>
      <c r="P31" s="334"/>
      <c r="Q31" s="334"/>
      <c r="R31" s="334"/>
    </row>
    <row r="32" spans="1:18" x14ac:dyDescent="0.2">
      <c r="A32" s="130"/>
      <c r="B32" s="130"/>
      <c r="C32" s="130"/>
      <c r="D32" s="130"/>
      <c r="E32" s="130"/>
      <c r="F32" s="130"/>
      <c r="G32" s="130"/>
      <c r="I32" s="146"/>
      <c r="J32" s="147"/>
      <c r="K32" s="334"/>
      <c r="L32" s="334"/>
      <c r="M32" s="334"/>
      <c r="N32" s="334"/>
      <c r="O32" s="334"/>
      <c r="P32" s="334"/>
      <c r="Q32" s="334"/>
      <c r="R32" s="334"/>
    </row>
    <row r="33" spans="1:18" x14ac:dyDescent="0.2">
      <c r="A33" s="130"/>
      <c r="B33" s="130"/>
      <c r="C33" s="130"/>
      <c r="D33" s="130"/>
      <c r="E33" s="130"/>
      <c r="F33" s="130"/>
      <c r="G33" s="130"/>
      <c r="I33" s="146"/>
      <c r="J33" s="147"/>
      <c r="K33" s="334"/>
      <c r="L33" s="334"/>
      <c r="M33" s="334"/>
      <c r="N33" s="334"/>
      <c r="O33" s="334"/>
      <c r="P33" s="334"/>
      <c r="Q33" s="334"/>
      <c r="R33" s="334"/>
    </row>
    <row r="34" spans="1:18" x14ac:dyDescent="0.2">
      <c r="A34" s="130"/>
      <c r="B34" s="130"/>
      <c r="C34" s="130"/>
      <c r="D34" s="130"/>
      <c r="E34" s="130"/>
      <c r="F34" s="130"/>
      <c r="G34" s="130"/>
      <c r="I34" s="146"/>
      <c r="J34" s="147"/>
      <c r="K34" s="334"/>
      <c r="L34" s="334"/>
      <c r="M34" s="334"/>
      <c r="N34" s="334"/>
      <c r="O34" s="334"/>
      <c r="P34" s="334"/>
      <c r="Q34" s="334"/>
      <c r="R34" s="334"/>
    </row>
    <row r="35" spans="1:18" x14ac:dyDescent="0.2">
      <c r="A35" s="130"/>
      <c r="B35" s="130"/>
      <c r="C35" s="130"/>
      <c r="D35" s="130"/>
      <c r="E35" s="130"/>
      <c r="F35" s="130"/>
      <c r="G35" s="130"/>
      <c r="I35" s="146"/>
      <c r="J35" s="147"/>
      <c r="K35" s="334"/>
      <c r="L35" s="334"/>
      <c r="M35" s="334"/>
      <c r="N35" s="334"/>
      <c r="O35" s="334"/>
      <c r="P35" s="334"/>
      <c r="Q35" s="334"/>
      <c r="R35" s="334"/>
    </row>
    <row r="36" spans="1:18" x14ac:dyDescent="0.2">
      <c r="A36" s="130"/>
      <c r="B36" s="130"/>
      <c r="C36" s="130"/>
      <c r="D36" s="130"/>
      <c r="E36" s="130"/>
      <c r="F36" s="130"/>
      <c r="G36" s="130"/>
      <c r="I36" s="146"/>
      <c r="J36" s="147"/>
      <c r="K36" s="334"/>
      <c r="L36" s="334"/>
      <c r="M36" s="334"/>
      <c r="N36" s="334"/>
      <c r="O36" s="334"/>
      <c r="P36" s="334"/>
      <c r="Q36" s="334"/>
      <c r="R36" s="334"/>
    </row>
    <row r="37" spans="1:18" x14ac:dyDescent="0.2">
      <c r="A37" s="130"/>
      <c r="B37" s="130"/>
      <c r="C37" s="130"/>
      <c r="D37" s="130"/>
      <c r="E37" s="130"/>
      <c r="F37" s="130"/>
      <c r="G37" s="130"/>
      <c r="I37" s="146"/>
      <c r="J37" s="147"/>
      <c r="K37" s="334"/>
      <c r="L37" s="334"/>
      <c r="M37" s="334"/>
      <c r="N37" s="334"/>
      <c r="O37" s="334"/>
      <c r="P37" s="334"/>
      <c r="Q37" s="334"/>
      <c r="R37" s="334"/>
    </row>
    <row r="38" spans="1:18" x14ac:dyDescent="0.2">
      <c r="A38" s="130"/>
      <c r="B38" s="130"/>
      <c r="C38" s="130"/>
      <c r="D38" s="130"/>
      <c r="E38" s="130"/>
      <c r="F38" s="130"/>
      <c r="G38" s="130"/>
      <c r="I38" s="146"/>
      <c r="J38" s="147"/>
      <c r="K38" s="334"/>
      <c r="L38" s="334"/>
      <c r="M38" s="334"/>
      <c r="N38" s="334"/>
      <c r="O38" s="334"/>
      <c r="P38" s="334"/>
      <c r="Q38" s="334"/>
      <c r="R38" s="334"/>
    </row>
    <row r="39" spans="1:18" x14ac:dyDescent="0.2">
      <c r="A39" s="130"/>
      <c r="B39" s="130"/>
      <c r="C39" s="130"/>
      <c r="D39" s="130"/>
      <c r="E39" s="130"/>
      <c r="F39" s="130"/>
      <c r="G39" s="130"/>
      <c r="I39" s="146"/>
      <c r="J39" s="147"/>
      <c r="K39" s="334"/>
      <c r="L39" s="334"/>
      <c r="M39" s="334"/>
      <c r="N39" s="334"/>
      <c r="O39" s="334"/>
      <c r="P39" s="334"/>
      <c r="Q39" s="334"/>
      <c r="R39" s="334"/>
    </row>
    <row r="40" spans="1:18" x14ac:dyDescent="0.2">
      <c r="A40" s="130"/>
      <c r="B40" s="130"/>
      <c r="C40" s="130"/>
      <c r="D40" s="130"/>
      <c r="E40" s="130"/>
      <c r="F40" s="130"/>
      <c r="G40" s="130"/>
      <c r="J40" s="147"/>
      <c r="K40" s="334"/>
      <c r="L40" s="334"/>
      <c r="M40" s="334"/>
      <c r="N40" s="334"/>
      <c r="O40" s="334"/>
      <c r="P40" s="334"/>
      <c r="Q40" s="334"/>
      <c r="R40" s="334"/>
    </row>
    <row r="41" spans="1:18" x14ac:dyDescent="0.2">
      <c r="A41" s="130"/>
      <c r="B41" s="130"/>
      <c r="C41" s="130"/>
      <c r="D41" s="130"/>
      <c r="E41" s="130"/>
      <c r="F41" s="130"/>
      <c r="G41" s="130"/>
      <c r="J41" s="147"/>
      <c r="K41" s="334"/>
      <c r="L41" s="334"/>
      <c r="M41" s="334"/>
      <c r="N41" s="334"/>
      <c r="O41" s="334"/>
      <c r="P41" s="334"/>
      <c r="Q41" s="334"/>
      <c r="R41" s="334"/>
    </row>
    <row r="42" spans="1:18" x14ac:dyDescent="0.2">
      <c r="A42" s="130"/>
      <c r="B42" s="130"/>
      <c r="C42" s="130"/>
      <c r="D42" s="130"/>
      <c r="E42" s="130"/>
      <c r="F42" s="130"/>
      <c r="G42" s="130"/>
      <c r="J42" s="147"/>
      <c r="K42" s="334"/>
      <c r="L42" s="334"/>
      <c r="M42" s="334"/>
      <c r="N42" s="334"/>
      <c r="O42" s="334"/>
      <c r="P42" s="334"/>
      <c r="Q42" s="334"/>
      <c r="R42" s="334"/>
    </row>
    <row r="43" spans="1:18" x14ac:dyDescent="0.2">
      <c r="A43" s="130"/>
      <c r="B43" s="130"/>
      <c r="C43" s="130"/>
      <c r="D43" s="130"/>
      <c r="E43" s="130"/>
      <c r="F43" s="130"/>
      <c r="G43" s="130"/>
      <c r="J43" s="147"/>
      <c r="K43" s="334"/>
      <c r="L43" s="334"/>
      <c r="M43" s="334"/>
      <c r="N43" s="334"/>
      <c r="O43" s="334"/>
      <c r="P43" s="334"/>
      <c r="Q43" s="334"/>
      <c r="R43" s="334"/>
    </row>
    <row r="44" spans="1:18" x14ac:dyDescent="0.2">
      <c r="A44" s="130"/>
      <c r="B44" s="130"/>
      <c r="C44" s="130"/>
      <c r="D44" s="130"/>
      <c r="E44" s="130"/>
      <c r="F44" s="130"/>
      <c r="G44" s="130"/>
      <c r="J44" s="147"/>
      <c r="K44" s="334"/>
      <c r="L44" s="334"/>
      <c r="M44" s="334"/>
      <c r="N44" s="334"/>
      <c r="O44" s="334"/>
      <c r="P44" s="334"/>
      <c r="Q44" s="334"/>
      <c r="R44" s="334"/>
    </row>
    <row r="45" spans="1:18" x14ac:dyDescent="0.2">
      <c r="A45" s="130"/>
      <c r="B45" s="130"/>
      <c r="C45" s="130"/>
      <c r="D45" s="130"/>
      <c r="E45" s="130"/>
      <c r="F45" s="130"/>
      <c r="G45" s="130"/>
      <c r="J45" s="147"/>
      <c r="K45" s="334"/>
      <c r="L45" s="334"/>
      <c r="M45" s="334"/>
      <c r="N45" s="334"/>
      <c r="O45" s="334"/>
      <c r="P45" s="334"/>
      <c r="Q45" s="334"/>
      <c r="R45" s="334"/>
    </row>
    <row r="46" spans="1:18" x14ac:dyDescent="0.2">
      <c r="A46" s="130"/>
      <c r="B46" s="130"/>
      <c r="C46" s="130"/>
      <c r="D46" s="130"/>
      <c r="E46" s="130"/>
      <c r="F46" s="130"/>
      <c r="G46" s="130"/>
      <c r="J46" s="147"/>
      <c r="K46" s="334"/>
      <c r="L46" s="334"/>
      <c r="M46" s="334"/>
      <c r="N46" s="334"/>
      <c r="O46" s="334"/>
      <c r="P46" s="334"/>
      <c r="Q46" s="334"/>
      <c r="R46" s="334"/>
    </row>
    <row r="47" spans="1:18" x14ac:dyDescent="0.2">
      <c r="A47" s="130"/>
      <c r="B47" s="130"/>
      <c r="C47" s="130"/>
      <c r="D47" s="130"/>
      <c r="E47" s="130"/>
      <c r="F47" s="130"/>
      <c r="G47" s="130"/>
      <c r="J47" s="147"/>
      <c r="K47" s="334"/>
      <c r="L47" s="334"/>
      <c r="M47" s="334"/>
      <c r="N47" s="334"/>
      <c r="O47" s="334"/>
      <c r="P47" s="334"/>
      <c r="Q47" s="334"/>
      <c r="R47" s="334"/>
    </row>
    <row r="48" spans="1:18" x14ac:dyDescent="0.2">
      <c r="A48" s="130"/>
      <c r="B48" s="130"/>
      <c r="C48" s="130"/>
      <c r="D48" s="130"/>
      <c r="E48" s="130"/>
      <c r="F48" s="130"/>
      <c r="G48" s="130"/>
      <c r="J48" s="147"/>
      <c r="K48" s="334"/>
      <c r="L48" s="334"/>
      <c r="M48" s="334"/>
      <c r="N48" s="334"/>
      <c r="O48" s="334"/>
      <c r="P48" s="334"/>
      <c r="Q48" s="334"/>
      <c r="R48" s="334"/>
    </row>
    <row r="49" spans="1:18" x14ac:dyDescent="0.2">
      <c r="A49" s="130"/>
      <c r="B49" s="130"/>
      <c r="C49" s="130"/>
      <c r="D49" s="130"/>
      <c r="E49" s="130"/>
      <c r="F49" s="130"/>
      <c r="G49" s="130"/>
      <c r="J49" s="147"/>
      <c r="K49" s="334"/>
      <c r="L49" s="334"/>
      <c r="M49" s="334"/>
      <c r="N49" s="334"/>
      <c r="O49" s="334"/>
      <c r="P49" s="334"/>
      <c r="Q49" s="334"/>
      <c r="R49" s="334"/>
    </row>
    <row r="50" spans="1:18" x14ac:dyDescent="0.2">
      <c r="A50" s="130"/>
      <c r="B50" s="130"/>
      <c r="C50" s="130"/>
      <c r="D50" s="130"/>
      <c r="E50" s="130"/>
      <c r="F50" s="130"/>
      <c r="G50" s="130"/>
      <c r="J50" s="147"/>
      <c r="K50" s="334"/>
      <c r="L50" s="334"/>
      <c r="M50" s="334"/>
      <c r="N50" s="334"/>
      <c r="O50" s="334"/>
      <c r="P50" s="334"/>
      <c r="Q50" s="334"/>
      <c r="R50" s="334"/>
    </row>
    <row r="51" spans="1:18" x14ac:dyDescent="0.2">
      <c r="J51" s="147"/>
      <c r="K51" s="334"/>
      <c r="L51" s="334"/>
      <c r="M51" s="334"/>
      <c r="N51" s="334"/>
      <c r="O51" s="334"/>
      <c r="P51" s="334"/>
      <c r="Q51" s="334"/>
      <c r="R51" s="334"/>
    </row>
    <row r="52" spans="1:18" x14ac:dyDescent="0.2">
      <c r="J52" s="147"/>
      <c r="K52" s="334"/>
      <c r="L52" s="334"/>
      <c r="M52" s="334"/>
      <c r="N52" s="334"/>
      <c r="O52" s="334"/>
      <c r="P52" s="334"/>
      <c r="Q52" s="334"/>
      <c r="R52" s="334"/>
    </row>
    <row r="53" spans="1:18" x14ac:dyDescent="0.2">
      <c r="J53" s="147"/>
      <c r="K53" s="334"/>
      <c r="L53" s="334"/>
      <c r="M53" s="334"/>
      <c r="N53" s="334"/>
      <c r="O53" s="334"/>
      <c r="P53" s="334"/>
      <c r="Q53" s="334"/>
      <c r="R53" s="334"/>
    </row>
    <row r="54" spans="1:18" x14ac:dyDescent="0.2">
      <c r="J54" s="147"/>
      <c r="K54" s="334"/>
      <c r="L54" s="334"/>
      <c r="M54" s="334"/>
      <c r="N54" s="334"/>
      <c r="O54" s="334"/>
      <c r="P54" s="334"/>
      <c r="Q54" s="334"/>
      <c r="R54" s="334"/>
    </row>
    <row r="55" spans="1:18" x14ac:dyDescent="0.2">
      <c r="J55" s="147"/>
      <c r="K55" s="334"/>
      <c r="L55" s="334"/>
      <c r="M55" s="334"/>
      <c r="N55" s="334"/>
      <c r="O55" s="334"/>
      <c r="P55" s="334"/>
      <c r="Q55" s="334"/>
      <c r="R55" s="334"/>
    </row>
    <row r="56" spans="1:18" x14ac:dyDescent="0.2">
      <c r="I56" s="334"/>
      <c r="J56" s="147"/>
      <c r="K56" s="334"/>
      <c r="L56" s="334"/>
      <c r="M56" s="334"/>
      <c r="N56" s="334"/>
      <c r="O56" s="334"/>
      <c r="P56" s="334"/>
      <c r="Q56" s="334"/>
      <c r="R56" s="334"/>
    </row>
    <row r="57" spans="1:18" x14ac:dyDescent="0.2">
      <c r="I57" s="334"/>
      <c r="J57" s="147"/>
      <c r="K57" s="334"/>
      <c r="L57" s="334"/>
      <c r="M57" s="334"/>
      <c r="N57" s="334"/>
      <c r="O57" s="334"/>
      <c r="P57" s="334"/>
      <c r="Q57" s="334"/>
      <c r="R57" s="334"/>
    </row>
    <row r="58" spans="1:18" x14ac:dyDescent="0.2">
      <c r="I58" s="334"/>
      <c r="J58" s="147"/>
      <c r="K58" s="334"/>
      <c r="L58" s="334"/>
      <c r="M58" s="334"/>
      <c r="N58" s="334"/>
      <c r="O58" s="334"/>
      <c r="P58" s="334"/>
      <c r="Q58" s="334"/>
      <c r="R58" s="334"/>
    </row>
    <row r="59" spans="1:18" x14ac:dyDescent="0.2">
      <c r="I59" s="334"/>
      <c r="J59" s="147"/>
      <c r="K59" s="334"/>
      <c r="L59" s="334"/>
      <c r="M59" s="334"/>
      <c r="N59" s="334"/>
      <c r="O59" s="334"/>
      <c r="P59" s="334"/>
      <c r="Q59" s="334"/>
      <c r="R59" s="334"/>
    </row>
    <row r="60" spans="1:18" x14ac:dyDescent="0.2">
      <c r="I60" s="334"/>
      <c r="J60" s="147"/>
      <c r="K60" s="334"/>
      <c r="L60" s="334"/>
      <c r="M60" s="334"/>
      <c r="N60" s="334"/>
      <c r="O60" s="334"/>
      <c r="P60" s="334"/>
      <c r="Q60" s="334"/>
      <c r="R60" s="334"/>
    </row>
    <row r="61" spans="1:18" x14ac:dyDescent="0.2">
      <c r="I61" s="334"/>
      <c r="J61" s="147"/>
      <c r="K61" s="334"/>
      <c r="L61" s="334"/>
      <c r="M61" s="334"/>
      <c r="N61" s="334"/>
      <c r="O61" s="334"/>
      <c r="P61" s="334"/>
      <c r="Q61" s="334"/>
      <c r="R61" s="334"/>
    </row>
    <row r="62" spans="1:18" x14ac:dyDescent="0.2">
      <c r="I62" s="334"/>
      <c r="J62" s="147"/>
      <c r="K62" s="334"/>
      <c r="L62" s="334"/>
      <c r="M62" s="334"/>
      <c r="N62" s="334"/>
      <c r="O62" s="334"/>
      <c r="P62" s="334"/>
      <c r="Q62" s="334"/>
      <c r="R62" s="334"/>
    </row>
    <row r="63" spans="1:18" x14ac:dyDescent="0.2">
      <c r="I63" s="334"/>
      <c r="J63" s="147"/>
      <c r="K63" s="334"/>
      <c r="L63" s="334"/>
      <c r="M63" s="334"/>
      <c r="N63" s="334"/>
      <c r="O63" s="334"/>
      <c r="P63" s="334"/>
      <c r="Q63" s="334"/>
      <c r="R63" s="334"/>
    </row>
    <row r="64" spans="1:18" x14ac:dyDescent="0.2">
      <c r="I64" s="334"/>
      <c r="J64" s="147"/>
      <c r="K64" s="334"/>
      <c r="L64" s="334"/>
      <c r="M64" s="334"/>
      <c r="N64" s="334"/>
      <c r="O64" s="334"/>
      <c r="P64" s="334"/>
      <c r="Q64" s="334"/>
      <c r="R64" s="334"/>
    </row>
    <row r="65" spans="9:18" x14ac:dyDescent="0.2">
      <c r="I65" s="334"/>
      <c r="J65" s="147"/>
      <c r="K65" s="334"/>
      <c r="L65" s="334"/>
      <c r="M65" s="334"/>
      <c r="N65" s="334"/>
      <c r="O65" s="334"/>
      <c r="P65" s="334"/>
      <c r="Q65" s="334"/>
      <c r="R65" s="334"/>
    </row>
    <row r="66" spans="9:18" x14ac:dyDescent="0.2">
      <c r="I66" s="334"/>
      <c r="J66" s="147"/>
      <c r="K66" s="334"/>
      <c r="L66" s="334"/>
      <c r="M66" s="334"/>
      <c r="N66" s="334"/>
      <c r="O66" s="334"/>
      <c r="P66" s="334"/>
      <c r="Q66" s="334"/>
      <c r="R66" s="334"/>
    </row>
    <row r="67" spans="9:18" x14ac:dyDescent="0.2">
      <c r="I67" s="334"/>
      <c r="J67" s="147"/>
      <c r="K67" s="334"/>
      <c r="L67" s="334"/>
      <c r="M67" s="334"/>
      <c r="N67" s="334"/>
      <c r="O67" s="334"/>
      <c r="P67" s="334"/>
      <c r="Q67" s="334"/>
      <c r="R67" s="334"/>
    </row>
    <row r="68" spans="9:18" x14ac:dyDescent="0.2">
      <c r="I68" s="334"/>
      <c r="J68" s="147"/>
      <c r="K68" s="334"/>
      <c r="L68" s="334"/>
      <c r="M68" s="334"/>
      <c r="N68" s="334"/>
      <c r="O68" s="334"/>
      <c r="P68" s="334"/>
      <c r="Q68" s="334"/>
      <c r="R68" s="334"/>
    </row>
    <row r="69" spans="9:18" x14ac:dyDescent="0.2">
      <c r="I69" s="334"/>
      <c r="J69" s="147"/>
      <c r="K69" s="334"/>
      <c r="L69" s="334"/>
      <c r="M69" s="334"/>
      <c r="N69" s="334"/>
      <c r="O69" s="334"/>
      <c r="P69" s="334"/>
      <c r="Q69" s="334"/>
      <c r="R69" s="334"/>
    </row>
    <row r="70" spans="9:18" x14ac:dyDescent="0.2">
      <c r="I70" s="334"/>
      <c r="J70" s="147"/>
      <c r="K70" s="334"/>
      <c r="L70" s="334"/>
      <c r="M70" s="334"/>
      <c r="N70" s="334"/>
      <c r="O70" s="334"/>
      <c r="P70" s="334"/>
      <c r="Q70" s="334"/>
      <c r="R70" s="334"/>
    </row>
    <row r="71" spans="9:18" x14ac:dyDescent="0.2">
      <c r="I71" s="334"/>
      <c r="J71" s="147"/>
      <c r="K71" s="334"/>
      <c r="L71" s="334"/>
      <c r="M71" s="334"/>
      <c r="N71" s="334"/>
      <c r="O71" s="334"/>
      <c r="P71" s="334"/>
      <c r="Q71" s="334"/>
      <c r="R71" s="334"/>
    </row>
    <row r="72" spans="9:18" x14ac:dyDescent="0.2">
      <c r="I72" s="334"/>
      <c r="J72" s="147"/>
      <c r="K72" s="334"/>
      <c r="L72" s="334"/>
      <c r="M72" s="334"/>
      <c r="N72" s="334"/>
      <c r="O72" s="334"/>
      <c r="P72" s="334"/>
      <c r="Q72" s="334"/>
      <c r="R72" s="334"/>
    </row>
    <row r="73" spans="9:18" x14ac:dyDescent="0.2">
      <c r="I73" s="334"/>
      <c r="J73" s="147"/>
      <c r="K73" s="334"/>
      <c r="L73" s="334"/>
      <c r="M73" s="334"/>
      <c r="N73" s="334"/>
      <c r="O73" s="334"/>
      <c r="P73" s="334"/>
      <c r="Q73" s="334"/>
      <c r="R73" s="334"/>
    </row>
    <row r="74" spans="9:18" x14ac:dyDescent="0.2">
      <c r="I74" s="334"/>
      <c r="J74" s="147"/>
      <c r="K74" s="334"/>
      <c r="L74" s="334"/>
      <c r="M74" s="334"/>
      <c r="N74" s="334"/>
      <c r="O74" s="334"/>
      <c r="P74" s="334"/>
      <c r="Q74" s="334"/>
      <c r="R74" s="334"/>
    </row>
    <row r="75" spans="9:18" x14ac:dyDescent="0.2">
      <c r="I75" s="334"/>
      <c r="J75" s="147"/>
      <c r="K75" s="334"/>
      <c r="L75" s="334"/>
      <c r="M75" s="334"/>
      <c r="N75" s="334"/>
      <c r="O75" s="334"/>
      <c r="P75" s="334"/>
      <c r="Q75" s="334"/>
      <c r="R75" s="334"/>
    </row>
    <row r="76" spans="9:18" x14ac:dyDescent="0.2">
      <c r="I76" s="334"/>
      <c r="J76" s="147"/>
      <c r="K76" s="334"/>
      <c r="L76" s="334"/>
      <c r="M76" s="334"/>
      <c r="N76" s="334"/>
      <c r="O76" s="334"/>
      <c r="P76" s="334"/>
      <c r="Q76" s="334"/>
      <c r="R76" s="334"/>
    </row>
    <row r="77" spans="9:18" x14ac:dyDescent="0.2">
      <c r="I77" s="334"/>
      <c r="J77" s="147"/>
      <c r="K77" s="334"/>
      <c r="L77" s="334"/>
      <c r="M77" s="334"/>
      <c r="N77" s="334"/>
      <c r="O77" s="334"/>
      <c r="P77" s="334"/>
      <c r="Q77" s="334"/>
      <c r="R77" s="334"/>
    </row>
    <row r="78" spans="9:18" x14ac:dyDescent="0.2">
      <c r="I78" s="334"/>
      <c r="J78" s="147"/>
      <c r="K78" s="334"/>
      <c r="L78" s="334"/>
      <c r="M78" s="334"/>
      <c r="N78" s="334"/>
      <c r="O78" s="334"/>
      <c r="P78" s="334"/>
      <c r="Q78" s="334"/>
      <c r="R78" s="334"/>
    </row>
    <row r="79" spans="9:18" x14ac:dyDescent="0.2">
      <c r="I79" s="334"/>
      <c r="J79" s="147"/>
      <c r="K79" s="334"/>
      <c r="L79" s="334"/>
      <c r="M79" s="334"/>
      <c r="N79" s="334"/>
      <c r="O79" s="334"/>
      <c r="P79" s="334"/>
      <c r="Q79" s="334"/>
      <c r="R79" s="334"/>
    </row>
    <row r="80" spans="9:18" x14ac:dyDescent="0.2">
      <c r="I80" s="334"/>
      <c r="J80" s="147"/>
      <c r="K80" s="334"/>
      <c r="L80" s="334"/>
      <c r="M80" s="334"/>
      <c r="N80" s="334"/>
      <c r="O80" s="334"/>
      <c r="P80" s="334"/>
      <c r="Q80" s="334"/>
      <c r="R80" s="334"/>
    </row>
    <row r="81" spans="9:18" x14ac:dyDescent="0.2">
      <c r="I81" s="334"/>
      <c r="J81" s="147"/>
      <c r="K81" s="334"/>
      <c r="L81" s="334"/>
      <c r="M81" s="334"/>
      <c r="N81" s="334"/>
      <c r="O81" s="334"/>
      <c r="P81" s="334"/>
      <c r="Q81" s="334"/>
      <c r="R81" s="334"/>
    </row>
    <row r="82" spans="9:18" x14ac:dyDescent="0.2">
      <c r="I82" s="334"/>
      <c r="J82" s="147"/>
      <c r="K82" s="334"/>
      <c r="L82" s="334"/>
      <c r="M82" s="334"/>
      <c r="N82" s="334"/>
      <c r="O82" s="334"/>
      <c r="P82" s="334"/>
      <c r="Q82" s="334"/>
      <c r="R82" s="334"/>
    </row>
    <row r="83" spans="9:18" x14ac:dyDescent="0.2">
      <c r="I83" s="334"/>
      <c r="J83" s="147"/>
      <c r="K83" s="334"/>
      <c r="L83" s="334"/>
      <c r="M83" s="334"/>
      <c r="N83" s="334"/>
      <c r="O83" s="334"/>
      <c r="P83" s="334"/>
      <c r="Q83" s="334"/>
      <c r="R83" s="334"/>
    </row>
    <row r="84" spans="9:18" x14ac:dyDescent="0.2">
      <c r="I84" s="334"/>
      <c r="J84" s="147"/>
      <c r="K84" s="334"/>
      <c r="L84" s="334"/>
      <c r="M84" s="334"/>
      <c r="N84" s="334"/>
      <c r="O84" s="334"/>
      <c r="P84" s="334"/>
      <c r="Q84" s="334"/>
      <c r="R84" s="334"/>
    </row>
    <row r="85" spans="9:18" x14ac:dyDescent="0.2">
      <c r="I85" s="334"/>
      <c r="J85" s="147"/>
      <c r="K85" s="334"/>
      <c r="L85" s="334"/>
      <c r="M85" s="334"/>
      <c r="N85" s="334"/>
      <c r="O85" s="334"/>
      <c r="P85" s="334"/>
      <c r="Q85" s="334"/>
      <c r="R85" s="334"/>
    </row>
    <row r="86" spans="9:18" x14ac:dyDescent="0.2">
      <c r="I86" s="334"/>
      <c r="J86" s="147"/>
      <c r="K86" s="334"/>
      <c r="L86" s="334"/>
      <c r="M86" s="334"/>
      <c r="N86" s="334"/>
      <c r="O86" s="334"/>
      <c r="P86" s="334"/>
      <c r="Q86" s="334"/>
      <c r="R86" s="334"/>
    </row>
    <row r="87" spans="9:18" x14ac:dyDescent="0.2">
      <c r="I87" s="334"/>
      <c r="J87" s="147"/>
      <c r="K87" s="334"/>
      <c r="L87" s="334"/>
      <c r="M87" s="334"/>
      <c r="N87" s="334"/>
      <c r="O87" s="334"/>
      <c r="P87" s="334"/>
      <c r="Q87" s="334"/>
      <c r="R87" s="334"/>
    </row>
    <row r="88" spans="9:18" x14ac:dyDescent="0.2">
      <c r="I88" s="334"/>
      <c r="J88" s="147"/>
      <c r="K88" s="334"/>
      <c r="L88" s="334"/>
      <c r="M88" s="334"/>
      <c r="N88" s="334"/>
      <c r="O88" s="334"/>
      <c r="P88" s="334"/>
      <c r="Q88" s="334"/>
      <c r="R88" s="334"/>
    </row>
    <row r="89" spans="9:18" x14ac:dyDescent="0.2">
      <c r="I89" s="334"/>
      <c r="J89" s="147"/>
      <c r="K89" s="334"/>
      <c r="L89" s="334"/>
      <c r="M89" s="334"/>
      <c r="N89" s="334"/>
      <c r="O89" s="334"/>
      <c r="P89" s="334"/>
      <c r="Q89" s="334"/>
      <c r="R89" s="334"/>
    </row>
    <row r="90" spans="9:18" x14ac:dyDescent="0.2">
      <c r="I90" s="334"/>
      <c r="J90" s="147"/>
      <c r="K90" s="334"/>
      <c r="L90" s="334"/>
      <c r="M90" s="334"/>
      <c r="N90" s="334"/>
      <c r="O90" s="334"/>
      <c r="P90" s="334"/>
      <c r="Q90" s="334"/>
      <c r="R90" s="334"/>
    </row>
    <row r="91" spans="9:18" x14ac:dyDescent="0.2">
      <c r="I91" s="334"/>
      <c r="J91" s="147"/>
      <c r="K91" s="334"/>
      <c r="L91" s="334"/>
      <c r="M91" s="334"/>
      <c r="N91" s="334"/>
      <c r="O91" s="334"/>
      <c r="P91" s="334"/>
      <c r="Q91" s="334"/>
      <c r="R91" s="334"/>
    </row>
    <row r="92" spans="9:18" x14ac:dyDescent="0.2">
      <c r="I92" s="334"/>
      <c r="J92" s="147"/>
      <c r="K92" s="334"/>
      <c r="L92" s="334"/>
      <c r="M92" s="334"/>
      <c r="N92" s="334"/>
      <c r="O92" s="334"/>
      <c r="P92" s="334"/>
      <c r="Q92" s="334"/>
      <c r="R92" s="334"/>
    </row>
    <row r="93" spans="9:18" x14ac:dyDescent="0.2">
      <c r="I93" s="334"/>
      <c r="J93" s="147"/>
      <c r="K93" s="334"/>
      <c r="L93" s="334"/>
      <c r="M93" s="334"/>
      <c r="N93" s="334"/>
      <c r="O93" s="334"/>
      <c r="P93" s="334"/>
      <c r="Q93" s="334"/>
      <c r="R93" s="334"/>
    </row>
    <row r="94" spans="9:18" x14ac:dyDescent="0.2">
      <c r="I94" s="334"/>
      <c r="J94" s="147"/>
      <c r="K94" s="334"/>
      <c r="L94" s="334"/>
      <c r="M94" s="334"/>
      <c r="N94" s="334"/>
      <c r="O94" s="334"/>
      <c r="P94" s="334"/>
      <c r="Q94" s="334"/>
      <c r="R94" s="334"/>
    </row>
    <row r="95" spans="9:18" x14ac:dyDescent="0.2">
      <c r="I95" s="334"/>
      <c r="J95" s="147"/>
      <c r="K95" s="334"/>
      <c r="L95" s="334"/>
      <c r="M95" s="334"/>
      <c r="N95" s="334"/>
      <c r="O95" s="334"/>
      <c r="P95" s="334"/>
      <c r="Q95" s="334"/>
      <c r="R95" s="334"/>
    </row>
    <row r="96" spans="9:18" x14ac:dyDescent="0.2">
      <c r="I96" s="334"/>
      <c r="J96" s="147"/>
      <c r="K96" s="334"/>
      <c r="L96" s="334"/>
      <c r="M96" s="334"/>
      <c r="N96" s="334"/>
      <c r="O96" s="334"/>
      <c r="P96" s="334"/>
      <c r="Q96" s="334"/>
      <c r="R96" s="334"/>
    </row>
    <row r="97" spans="9:18" x14ac:dyDescent="0.2">
      <c r="I97" s="334"/>
      <c r="J97" s="147"/>
      <c r="K97" s="334"/>
      <c r="L97" s="334"/>
      <c r="M97" s="334"/>
      <c r="N97" s="334"/>
      <c r="O97" s="334"/>
      <c r="P97" s="334"/>
      <c r="Q97" s="334"/>
      <c r="R97" s="334"/>
    </row>
    <row r="98" spans="9:18" x14ac:dyDescent="0.2">
      <c r="I98" s="334"/>
      <c r="J98" s="147"/>
      <c r="K98" s="334"/>
      <c r="L98" s="334"/>
      <c r="M98" s="334"/>
      <c r="N98" s="334"/>
      <c r="O98" s="334"/>
      <c r="P98" s="334"/>
      <c r="Q98" s="334"/>
      <c r="R98" s="334"/>
    </row>
    <row r="99" spans="9:18" x14ac:dyDescent="0.2">
      <c r="I99" s="334"/>
      <c r="J99" s="147"/>
      <c r="K99" s="334"/>
      <c r="L99" s="334"/>
      <c r="M99" s="334"/>
      <c r="N99" s="334"/>
      <c r="O99" s="334"/>
      <c r="P99" s="334"/>
      <c r="Q99" s="334"/>
      <c r="R99" s="334"/>
    </row>
    <row r="100" spans="9:18" x14ac:dyDescent="0.2">
      <c r="I100" s="334"/>
      <c r="J100" s="147"/>
      <c r="K100" s="334"/>
      <c r="L100" s="334"/>
      <c r="M100" s="334"/>
      <c r="N100" s="334"/>
      <c r="O100" s="334"/>
      <c r="P100" s="334"/>
      <c r="Q100" s="334"/>
      <c r="R100" s="334"/>
    </row>
    <row r="101" spans="9:18" x14ac:dyDescent="0.2">
      <c r="I101" s="334"/>
      <c r="J101" s="147"/>
      <c r="K101" s="334"/>
      <c r="L101" s="334"/>
      <c r="M101" s="334"/>
      <c r="N101" s="334"/>
      <c r="O101" s="334"/>
      <c r="P101" s="334"/>
      <c r="Q101" s="334"/>
      <c r="R101" s="334"/>
    </row>
    <row r="102" spans="9:18" x14ac:dyDescent="0.2">
      <c r="I102" s="334"/>
      <c r="J102" s="147"/>
      <c r="K102" s="334"/>
      <c r="L102" s="334"/>
      <c r="M102" s="334"/>
      <c r="N102" s="334"/>
      <c r="O102" s="334"/>
      <c r="P102" s="334"/>
      <c r="Q102" s="334"/>
      <c r="R102" s="334"/>
    </row>
  </sheetData>
  <mergeCells count="16">
    <mergeCell ref="M9:Q9"/>
    <mergeCell ref="R9:R10"/>
    <mergeCell ref="S9:S10"/>
    <mergeCell ref="A14:G14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</mergeCells>
  <pageMargins left="0.7" right="0.7" top="0.78740157499999996" bottom="0.78740157499999996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T110"/>
  <sheetViews>
    <sheetView zoomScale="70" zoomScaleNormal="70" workbookViewId="0">
      <selection activeCell="R47" sqref="R47"/>
    </sheetView>
  </sheetViews>
  <sheetFormatPr defaultColWidth="9.140625" defaultRowHeight="12.75" outlineLevelCol="1" x14ac:dyDescent="0.2"/>
  <cols>
    <col min="1" max="1" width="5.42578125" style="334" customWidth="1"/>
    <col min="2" max="2" width="5.7109375" style="334" bestFit="1" customWidth="1"/>
    <col min="3" max="3" width="16" style="334" hidden="1" customWidth="1" outlineLevel="1"/>
    <col min="4" max="4" width="7.7109375" style="334" hidden="1" customWidth="1" outlineLevel="1"/>
    <col min="5" max="5" width="5.5703125" style="334" hidden="1" customWidth="1" outlineLevel="1"/>
    <col min="6" max="6" width="41.42578125" style="334" customWidth="1" collapsed="1"/>
    <col min="7" max="7" width="60.42578125" style="334" customWidth="1"/>
    <col min="8" max="8" width="7.140625" style="334" customWidth="1"/>
    <col min="9" max="9" width="14.7109375" style="130" customWidth="1"/>
    <col min="10" max="10" width="13.5703125" style="131" customWidth="1"/>
    <col min="11" max="11" width="13.7109375" style="131" customWidth="1"/>
    <col min="12" max="12" width="12.42578125" style="131" customWidth="1"/>
    <col min="13" max="13" width="14.85546875" style="131" customWidth="1"/>
    <col min="14" max="16" width="13.140625" style="131" customWidth="1"/>
    <col min="17" max="17" width="14.85546875" style="131" customWidth="1"/>
    <col min="18" max="18" width="14.42578125" style="131" customWidth="1"/>
    <col min="19" max="16384" width="9.140625" style="334"/>
  </cols>
  <sheetData>
    <row r="1" spans="1:20" ht="18" x14ac:dyDescent="0.25">
      <c r="A1" s="109" t="s">
        <v>40</v>
      </c>
      <c r="B1" s="115"/>
      <c r="C1" s="115"/>
      <c r="D1" s="115"/>
      <c r="E1" s="115"/>
      <c r="F1" s="116"/>
      <c r="G1" s="119"/>
      <c r="H1" s="115"/>
      <c r="K1" s="132"/>
      <c r="L1" s="132"/>
      <c r="N1" s="132"/>
      <c r="O1" s="132"/>
      <c r="P1" s="132"/>
      <c r="Q1" s="132"/>
      <c r="R1" s="132"/>
      <c r="S1" s="115"/>
      <c r="T1" s="356"/>
    </row>
    <row r="2" spans="1:20" ht="15.75" x14ac:dyDescent="0.25">
      <c r="A2" s="111" t="s">
        <v>6</v>
      </c>
      <c r="B2" s="111"/>
      <c r="C2" s="111"/>
      <c r="D2" s="111"/>
      <c r="E2" s="111"/>
      <c r="F2" s="111" t="s">
        <v>98</v>
      </c>
      <c r="G2" s="120"/>
      <c r="H2" s="114" t="s">
        <v>99</v>
      </c>
      <c r="K2" s="133"/>
      <c r="L2" s="133"/>
      <c r="N2" s="133"/>
      <c r="O2" s="133"/>
      <c r="P2" s="133"/>
      <c r="Q2" s="133"/>
      <c r="R2" s="133"/>
      <c r="S2" s="111"/>
      <c r="T2" s="356"/>
    </row>
    <row r="3" spans="1:20" ht="12" customHeight="1" x14ac:dyDescent="0.2">
      <c r="A3" s="111"/>
      <c r="B3" s="111"/>
      <c r="C3" s="111"/>
      <c r="D3" s="111"/>
      <c r="E3" s="111"/>
      <c r="F3" s="111" t="s">
        <v>9</v>
      </c>
      <c r="G3" s="120"/>
      <c r="H3" s="111"/>
      <c r="K3" s="133"/>
      <c r="L3" s="133"/>
      <c r="N3" s="133"/>
      <c r="O3" s="133"/>
      <c r="P3" s="133"/>
      <c r="Q3" s="133"/>
      <c r="R3" s="133"/>
      <c r="S3" s="111"/>
      <c r="T3" s="356"/>
    </row>
    <row r="4" spans="1:20" ht="12" customHeight="1" x14ac:dyDescent="0.2">
      <c r="A4" s="111"/>
      <c r="B4" s="111"/>
      <c r="C4" s="111"/>
      <c r="D4" s="111"/>
      <c r="E4" s="111"/>
      <c r="F4" s="111"/>
      <c r="G4" s="120"/>
      <c r="H4" s="111"/>
      <c r="K4" s="133"/>
      <c r="L4" s="133"/>
      <c r="N4" s="133"/>
      <c r="O4" s="133"/>
      <c r="P4" s="133"/>
      <c r="Q4" s="133"/>
      <c r="R4" s="133"/>
      <c r="S4" s="111"/>
      <c r="T4" s="356"/>
    </row>
    <row r="5" spans="1:20" ht="12" customHeight="1" x14ac:dyDescent="0.2">
      <c r="A5" s="111"/>
      <c r="B5" s="111"/>
      <c r="C5" s="111"/>
      <c r="D5" s="111"/>
      <c r="E5" s="111"/>
      <c r="F5" s="111"/>
      <c r="G5" s="120"/>
      <c r="H5" s="111"/>
      <c r="K5" s="133"/>
      <c r="L5" s="133"/>
      <c r="N5" s="133"/>
      <c r="O5" s="133"/>
      <c r="P5" s="133"/>
      <c r="Q5" s="133"/>
      <c r="R5" s="133"/>
      <c r="S5" s="111"/>
      <c r="T5" s="356"/>
    </row>
    <row r="6" spans="1:20" ht="17.25" customHeight="1" thickBot="1" x14ac:dyDescent="0.25">
      <c r="A6" s="111"/>
      <c r="B6" s="111"/>
      <c r="C6" s="111"/>
      <c r="D6" s="111"/>
      <c r="E6" s="111"/>
      <c r="F6" s="111"/>
      <c r="G6" s="120"/>
      <c r="H6" s="111"/>
      <c r="K6" s="133"/>
      <c r="L6" s="133"/>
      <c r="N6" s="133"/>
      <c r="O6" s="133"/>
      <c r="P6" s="133"/>
      <c r="Q6" s="133"/>
      <c r="R6" s="133" t="s">
        <v>26</v>
      </c>
      <c r="S6" s="111"/>
      <c r="T6" s="356"/>
    </row>
    <row r="7" spans="1:20" ht="24" customHeight="1" thickBot="1" x14ac:dyDescent="0.25">
      <c r="A7" s="335" t="s">
        <v>109</v>
      </c>
      <c r="B7" s="197"/>
      <c r="C7" s="197"/>
      <c r="D7" s="197"/>
      <c r="E7" s="197"/>
      <c r="F7" s="197"/>
      <c r="G7" s="197"/>
      <c r="H7" s="197"/>
      <c r="I7" s="18"/>
      <c r="J7" s="43"/>
      <c r="K7" s="43"/>
      <c r="L7" s="43"/>
      <c r="M7" s="43"/>
      <c r="N7" s="43"/>
      <c r="O7" s="43"/>
      <c r="P7" s="43"/>
      <c r="Q7" s="43"/>
      <c r="R7" s="44"/>
    </row>
    <row r="8" spans="1:20" ht="24" hidden="1" customHeight="1" x14ac:dyDescent="0.2">
      <c r="A8" s="223" t="s">
        <v>33</v>
      </c>
      <c r="B8" s="126"/>
      <c r="C8" s="126"/>
      <c r="D8" s="126"/>
      <c r="E8" s="126"/>
      <c r="F8" s="126"/>
      <c r="G8" s="126"/>
      <c r="H8" s="126"/>
      <c r="I8" s="134"/>
      <c r="J8" s="135"/>
      <c r="K8" s="135"/>
      <c r="L8" s="135"/>
      <c r="M8" s="135"/>
      <c r="N8" s="135"/>
      <c r="O8" s="135"/>
      <c r="P8" s="135"/>
      <c r="Q8" s="135"/>
      <c r="R8" s="248"/>
    </row>
    <row r="9" spans="1:20" ht="25.5" customHeight="1" thickBot="1" x14ac:dyDescent="0.25">
      <c r="A9" s="497" t="s">
        <v>43</v>
      </c>
      <c r="B9" s="497" t="s">
        <v>55</v>
      </c>
      <c r="C9" s="478" t="s">
        <v>4</v>
      </c>
      <c r="D9" s="478" t="s">
        <v>3</v>
      </c>
      <c r="E9" s="478" t="s">
        <v>5</v>
      </c>
      <c r="F9" s="444" t="s">
        <v>13</v>
      </c>
      <c r="G9" s="494" t="s">
        <v>14</v>
      </c>
      <c r="H9" s="482" t="s">
        <v>15</v>
      </c>
      <c r="I9" s="495" t="s">
        <v>16</v>
      </c>
      <c r="J9" s="495" t="s">
        <v>17</v>
      </c>
      <c r="K9" s="495" t="s">
        <v>18</v>
      </c>
      <c r="L9" s="446" t="s">
        <v>88</v>
      </c>
      <c r="M9" s="488" t="s">
        <v>89</v>
      </c>
      <c r="N9" s="488"/>
      <c r="O9" s="488"/>
      <c r="P9" s="488"/>
      <c r="Q9" s="488"/>
      <c r="R9" s="446" t="s">
        <v>90</v>
      </c>
    </row>
    <row r="10" spans="1:20" ht="58.5" customHeight="1" thickBot="1" x14ac:dyDescent="0.25">
      <c r="A10" s="504"/>
      <c r="B10" s="504"/>
      <c r="C10" s="479"/>
      <c r="D10" s="505"/>
      <c r="E10" s="505"/>
      <c r="F10" s="478"/>
      <c r="G10" s="495"/>
      <c r="H10" s="502"/>
      <c r="I10" s="503"/>
      <c r="J10" s="503"/>
      <c r="K10" s="503"/>
      <c r="L10" s="498"/>
      <c r="M10" s="300" t="s">
        <v>27</v>
      </c>
      <c r="N10" s="300" t="s">
        <v>53</v>
      </c>
      <c r="O10" s="300" t="s">
        <v>78</v>
      </c>
      <c r="P10" s="300" t="s">
        <v>79</v>
      </c>
      <c r="Q10" s="300" t="s">
        <v>54</v>
      </c>
      <c r="R10" s="498"/>
    </row>
    <row r="11" spans="1:20" ht="29.25" customHeight="1" x14ac:dyDescent="0.2">
      <c r="A11" s="36">
        <v>1</v>
      </c>
      <c r="B11" s="57"/>
      <c r="C11" s="182"/>
      <c r="D11" s="57"/>
      <c r="E11" s="57"/>
      <c r="F11" s="330"/>
      <c r="G11" s="331"/>
      <c r="H11" s="57"/>
      <c r="I11" s="57"/>
      <c r="J11" s="229"/>
      <c r="K11" s="401"/>
      <c r="L11" s="402"/>
      <c r="M11" s="301">
        <f>N11+Q11+O11+P11</f>
        <v>0</v>
      </c>
      <c r="N11" s="403"/>
      <c r="O11" s="404"/>
      <c r="P11" s="405"/>
      <c r="Q11" s="406"/>
      <c r="R11" s="407">
        <f t="shared" ref="R11:R19" si="0">J11-L11-M11</f>
        <v>0</v>
      </c>
    </row>
    <row r="12" spans="1:20" ht="15.75" x14ac:dyDescent="0.2">
      <c r="A12" s="22">
        <v>2</v>
      </c>
      <c r="B12" s="38"/>
      <c r="C12" s="1"/>
      <c r="D12" s="38"/>
      <c r="E12" s="38"/>
      <c r="F12" s="321"/>
      <c r="G12" s="329"/>
      <c r="H12" s="38"/>
      <c r="I12" s="38"/>
      <c r="J12" s="181"/>
      <c r="K12" s="258"/>
      <c r="L12" s="261"/>
      <c r="M12" s="151">
        <f t="shared" ref="M12:M21" si="1">N12+Q12+O12+P12</f>
        <v>0</v>
      </c>
      <c r="N12" s="408"/>
      <c r="O12" s="409"/>
      <c r="P12" s="410"/>
      <c r="Q12" s="411"/>
      <c r="R12" s="412">
        <f t="shared" si="0"/>
        <v>0</v>
      </c>
    </row>
    <row r="13" spans="1:20" ht="24" customHeight="1" x14ac:dyDescent="0.2">
      <c r="A13" s="22">
        <v>3</v>
      </c>
      <c r="B13" s="38"/>
      <c r="C13" s="1"/>
      <c r="D13" s="38"/>
      <c r="E13" s="38"/>
      <c r="F13" s="321"/>
      <c r="G13" s="329"/>
      <c r="H13" s="38"/>
      <c r="I13" s="38"/>
      <c r="J13" s="181"/>
      <c r="K13" s="258"/>
      <c r="L13" s="261"/>
      <c r="M13" s="302">
        <f t="shared" si="1"/>
        <v>0</v>
      </c>
      <c r="N13" s="408"/>
      <c r="O13" s="409"/>
      <c r="P13" s="410"/>
      <c r="Q13" s="411"/>
      <c r="R13" s="412">
        <f t="shared" si="0"/>
        <v>0</v>
      </c>
    </row>
    <row r="14" spans="1:20" ht="18" customHeight="1" x14ac:dyDescent="0.2">
      <c r="A14" s="22">
        <v>4</v>
      </c>
      <c r="B14" s="38"/>
      <c r="C14" s="1"/>
      <c r="D14" s="38"/>
      <c r="E14" s="38"/>
      <c r="F14" s="321"/>
      <c r="G14" s="329"/>
      <c r="H14" s="38"/>
      <c r="I14" s="38"/>
      <c r="J14" s="157"/>
      <c r="K14" s="258"/>
      <c r="L14" s="261"/>
      <c r="M14" s="186">
        <f t="shared" si="1"/>
        <v>0</v>
      </c>
      <c r="N14" s="408"/>
      <c r="O14" s="409"/>
      <c r="P14" s="410"/>
      <c r="Q14" s="411"/>
      <c r="R14" s="412">
        <f t="shared" si="0"/>
        <v>0</v>
      </c>
    </row>
    <row r="15" spans="1:20" ht="23.25" customHeight="1" x14ac:dyDescent="0.2">
      <c r="A15" s="22">
        <v>5</v>
      </c>
      <c r="B15" s="38"/>
      <c r="C15" s="1"/>
      <c r="D15" s="38"/>
      <c r="E15" s="38"/>
      <c r="F15" s="321"/>
      <c r="G15" s="329"/>
      <c r="H15" s="38"/>
      <c r="I15" s="38"/>
      <c r="J15" s="157"/>
      <c r="K15" s="258"/>
      <c r="L15" s="261"/>
      <c r="M15" s="186">
        <f t="shared" si="1"/>
        <v>0</v>
      </c>
      <c r="N15" s="408"/>
      <c r="O15" s="409"/>
      <c r="P15" s="410"/>
      <c r="Q15" s="411"/>
      <c r="R15" s="412">
        <f t="shared" si="0"/>
        <v>0</v>
      </c>
    </row>
    <row r="16" spans="1:20" ht="15.75" x14ac:dyDescent="0.2">
      <c r="A16" s="22">
        <v>6</v>
      </c>
      <c r="B16" s="38"/>
      <c r="C16" s="1"/>
      <c r="D16" s="38"/>
      <c r="E16" s="38"/>
      <c r="F16" s="321"/>
      <c r="G16" s="329"/>
      <c r="H16" s="38"/>
      <c r="I16" s="38"/>
      <c r="J16" s="181"/>
      <c r="K16" s="258"/>
      <c r="L16" s="261"/>
      <c r="M16" s="186">
        <f t="shared" si="1"/>
        <v>0</v>
      </c>
      <c r="N16" s="408"/>
      <c r="O16" s="409"/>
      <c r="P16" s="410"/>
      <c r="Q16" s="411"/>
      <c r="R16" s="412">
        <f t="shared" si="0"/>
        <v>0</v>
      </c>
    </row>
    <row r="17" spans="1:19" ht="15.75" x14ac:dyDescent="0.2">
      <c r="A17" s="22">
        <v>7</v>
      </c>
      <c r="B17" s="38"/>
      <c r="C17" s="1"/>
      <c r="D17" s="38"/>
      <c r="E17" s="38"/>
      <c r="F17" s="321"/>
      <c r="G17" s="329"/>
      <c r="H17" s="38"/>
      <c r="I17" s="38"/>
      <c r="J17" s="181"/>
      <c r="K17" s="258"/>
      <c r="L17" s="261"/>
      <c r="M17" s="151">
        <f t="shared" si="1"/>
        <v>0</v>
      </c>
      <c r="N17" s="408"/>
      <c r="O17" s="409"/>
      <c r="P17" s="410"/>
      <c r="Q17" s="411"/>
      <c r="R17" s="412">
        <f t="shared" si="0"/>
        <v>0</v>
      </c>
    </row>
    <row r="18" spans="1:19" ht="15.75" x14ac:dyDescent="0.2">
      <c r="A18" s="22">
        <v>8</v>
      </c>
      <c r="B18" s="38"/>
      <c r="C18" s="1"/>
      <c r="D18" s="38"/>
      <c r="E18" s="38"/>
      <c r="F18" s="321"/>
      <c r="G18" s="329"/>
      <c r="H18" s="38"/>
      <c r="I18" s="38"/>
      <c r="J18" s="181"/>
      <c r="K18" s="258"/>
      <c r="L18" s="261"/>
      <c r="M18" s="151">
        <f t="shared" si="1"/>
        <v>0</v>
      </c>
      <c r="N18" s="408"/>
      <c r="O18" s="409"/>
      <c r="P18" s="410"/>
      <c r="Q18" s="411"/>
      <c r="R18" s="412">
        <f t="shared" si="0"/>
        <v>0</v>
      </c>
    </row>
    <row r="19" spans="1:19" ht="15.75" x14ac:dyDescent="0.2">
      <c r="A19" s="22">
        <v>9</v>
      </c>
      <c r="B19" s="38"/>
      <c r="C19" s="1"/>
      <c r="D19" s="38"/>
      <c r="E19" s="38"/>
      <c r="F19" s="321"/>
      <c r="G19" s="329"/>
      <c r="H19" s="38"/>
      <c r="I19" s="38"/>
      <c r="J19" s="181"/>
      <c r="K19" s="258"/>
      <c r="L19" s="261"/>
      <c r="M19" s="302">
        <f t="shared" si="1"/>
        <v>0</v>
      </c>
      <c r="N19" s="408"/>
      <c r="O19" s="409"/>
      <c r="P19" s="410"/>
      <c r="Q19" s="411"/>
      <c r="R19" s="412">
        <f t="shared" si="0"/>
        <v>0</v>
      </c>
    </row>
    <row r="20" spans="1:19" ht="15.75" x14ac:dyDescent="0.2">
      <c r="A20" s="259">
        <v>10</v>
      </c>
      <c r="B20" s="256"/>
      <c r="C20" s="1"/>
      <c r="D20" s="38"/>
      <c r="E20" s="38"/>
      <c r="F20" s="321"/>
      <c r="G20" s="332"/>
      <c r="H20" s="38"/>
      <c r="I20" s="38"/>
      <c r="J20" s="257"/>
      <c r="K20" s="258"/>
      <c r="L20" s="261"/>
      <c r="M20" s="151">
        <f t="shared" si="1"/>
        <v>0</v>
      </c>
      <c r="N20" s="408"/>
      <c r="O20" s="413"/>
      <c r="P20" s="410"/>
      <c r="Q20" s="414"/>
      <c r="R20" s="412">
        <v>0</v>
      </c>
      <c r="S20" s="254"/>
    </row>
    <row r="21" spans="1:19" ht="16.5" thickBot="1" x14ac:dyDescent="0.25">
      <c r="A21" s="260">
        <v>11</v>
      </c>
      <c r="B21" s="255"/>
      <c r="C21" s="312"/>
      <c r="D21" s="255"/>
      <c r="E21" s="255"/>
      <c r="F21" s="322"/>
      <c r="G21" s="333"/>
      <c r="H21" s="255"/>
      <c r="I21" s="255"/>
      <c r="J21" s="230"/>
      <c r="K21" s="415"/>
      <c r="L21" s="416"/>
      <c r="M21" s="302">
        <f t="shared" si="1"/>
        <v>0</v>
      </c>
      <c r="N21" s="386"/>
      <c r="O21" s="387"/>
      <c r="P21" s="388"/>
      <c r="Q21" s="417"/>
      <c r="R21" s="418">
        <f>J21-L21-M21</f>
        <v>0</v>
      </c>
    </row>
    <row r="22" spans="1:19" ht="18.75" thickBot="1" x14ac:dyDescent="0.25">
      <c r="A22" s="499" t="s">
        <v>104</v>
      </c>
      <c r="B22" s="500"/>
      <c r="C22" s="500"/>
      <c r="D22" s="500"/>
      <c r="E22" s="500"/>
      <c r="F22" s="500"/>
      <c r="G22" s="501"/>
      <c r="H22" s="136"/>
      <c r="I22" s="49"/>
      <c r="J22" s="66">
        <f>SUM(J11:J21)</f>
        <v>0</v>
      </c>
      <c r="K22" s="66"/>
      <c r="L22" s="168">
        <f>SUM(L11:L21)</f>
        <v>0</v>
      </c>
      <c r="M22" s="394">
        <f>SUM(M11:M21)</f>
        <v>0</v>
      </c>
      <c r="N22" s="395">
        <f t="shared" ref="N22:R22" si="2">SUM(N11:N21)</f>
        <v>0</v>
      </c>
      <c r="O22" s="67">
        <f t="shared" si="2"/>
        <v>0</v>
      </c>
      <c r="P22" s="67">
        <f t="shared" si="2"/>
        <v>0</v>
      </c>
      <c r="Q22" s="396">
        <f t="shared" si="2"/>
        <v>0</v>
      </c>
      <c r="R22" s="397">
        <f t="shared" si="2"/>
        <v>0</v>
      </c>
    </row>
    <row r="23" spans="1:19" x14ac:dyDescent="0.2">
      <c r="A23" s="137"/>
      <c r="B23" s="130"/>
      <c r="C23" s="130"/>
      <c r="D23" s="130"/>
      <c r="E23" s="130"/>
      <c r="F23" s="130"/>
      <c r="G23" s="398"/>
      <c r="H23" s="138"/>
      <c r="I23" s="139"/>
      <c r="J23" s="140"/>
      <c r="K23" s="141"/>
      <c r="L23" s="399"/>
      <c r="N23" s="399"/>
      <c r="O23" s="399"/>
      <c r="P23" s="399"/>
      <c r="S23" s="45"/>
    </row>
    <row r="24" spans="1:19" x14ac:dyDescent="0.2">
      <c r="A24" s="142"/>
      <c r="B24" s="142"/>
      <c r="C24" s="142"/>
      <c r="D24" s="142"/>
      <c r="E24" s="142"/>
      <c r="F24" s="142"/>
      <c r="G24" s="143"/>
      <c r="H24" s="129"/>
      <c r="I24" s="142"/>
      <c r="J24" s="140"/>
      <c r="K24" s="141"/>
    </row>
    <row r="25" spans="1:19" x14ac:dyDescent="0.2">
      <c r="A25" s="130"/>
      <c r="B25" s="130"/>
      <c r="C25" s="130"/>
      <c r="D25" s="130"/>
      <c r="E25" s="130"/>
      <c r="F25" s="137"/>
      <c r="G25" s="130"/>
      <c r="H25" s="127"/>
      <c r="I25" s="144"/>
      <c r="J25" s="140"/>
      <c r="K25" s="141"/>
      <c r="L25" s="141"/>
    </row>
    <row r="26" spans="1:19" x14ac:dyDescent="0.2">
      <c r="A26" s="130"/>
      <c r="B26" s="130"/>
      <c r="C26" s="130"/>
      <c r="D26" s="130"/>
      <c r="E26" s="130"/>
      <c r="F26" s="145"/>
      <c r="G26" s="130"/>
      <c r="H26" s="128"/>
      <c r="I26" s="139"/>
      <c r="J26" s="140"/>
      <c r="K26" s="141"/>
      <c r="L26" s="141"/>
    </row>
    <row r="27" spans="1:19" x14ac:dyDescent="0.2">
      <c r="A27" s="130"/>
      <c r="B27" s="130"/>
      <c r="C27" s="130"/>
      <c r="D27" s="130"/>
      <c r="E27" s="130"/>
      <c r="F27" s="145"/>
      <c r="G27" s="130"/>
      <c r="H27" s="128"/>
      <c r="I27" s="139"/>
      <c r="J27" s="140"/>
      <c r="K27" s="141"/>
      <c r="L27" s="141"/>
    </row>
    <row r="28" spans="1:19" x14ac:dyDescent="0.2">
      <c r="A28" s="130"/>
      <c r="B28" s="130"/>
      <c r="C28" s="130"/>
      <c r="D28" s="130"/>
      <c r="E28" s="130"/>
      <c r="F28" s="130"/>
      <c r="G28" s="130"/>
      <c r="H28" s="400"/>
      <c r="I28" s="146"/>
      <c r="J28" s="147"/>
    </row>
    <row r="29" spans="1:19" x14ac:dyDescent="0.2">
      <c r="A29" s="130"/>
      <c r="B29" s="130"/>
      <c r="C29" s="130"/>
      <c r="D29" s="130"/>
      <c r="E29" s="130"/>
      <c r="F29" s="130"/>
      <c r="G29" s="130"/>
      <c r="H29" s="400"/>
      <c r="I29" s="146"/>
      <c r="J29" s="147"/>
    </row>
    <row r="30" spans="1:19" x14ac:dyDescent="0.2">
      <c r="A30" s="130"/>
      <c r="B30" s="130"/>
      <c r="C30" s="130"/>
      <c r="D30" s="130"/>
      <c r="E30" s="130"/>
      <c r="F30" s="130"/>
      <c r="G30" s="130"/>
      <c r="H30" s="400"/>
      <c r="I30" s="146"/>
      <c r="J30" s="147"/>
    </row>
    <row r="31" spans="1:19" x14ac:dyDescent="0.2">
      <c r="A31" s="130"/>
      <c r="B31" s="130"/>
      <c r="C31" s="130"/>
      <c r="D31" s="130"/>
      <c r="E31" s="130"/>
      <c r="F31" s="130"/>
      <c r="G31" s="130"/>
      <c r="I31" s="146"/>
      <c r="J31" s="147"/>
    </row>
    <row r="32" spans="1:19" x14ac:dyDescent="0.2">
      <c r="A32" s="130"/>
      <c r="B32" s="130"/>
      <c r="C32" s="130"/>
      <c r="D32" s="130"/>
      <c r="E32" s="130"/>
      <c r="F32" s="130"/>
      <c r="G32" s="130"/>
      <c r="I32" s="146"/>
      <c r="J32" s="147"/>
      <c r="K32" s="334"/>
      <c r="L32" s="334"/>
      <c r="M32" s="334"/>
      <c r="N32" s="334"/>
      <c r="O32" s="334"/>
      <c r="P32" s="334"/>
      <c r="Q32" s="334"/>
      <c r="R32" s="334"/>
    </row>
    <row r="33" spans="1:18" x14ac:dyDescent="0.2">
      <c r="A33" s="130"/>
      <c r="B33" s="130"/>
      <c r="C33" s="130"/>
      <c r="D33" s="130"/>
      <c r="E33" s="130"/>
      <c r="F33" s="130"/>
      <c r="G33" s="130"/>
      <c r="I33" s="146"/>
      <c r="J33" s="147"/>
      <c r="K33" s="334"/>
      <c r="L33" s="334"/>
      <c r="M33" s="334"/>
      <c r="N33" s="334"/>
      <c r="O33" s="334"/>
      <c r="P33" s="334"/>
      <c r="Q33" s="334"/>
      <c r="R33" s="334"/>
    </row>
    <row r="34" spans="1:18" x14ac:dyDescent="0.2">
      <c r="A34" s="130"/>
      <c r="B34" s="130"/>
      <c r="C34" s="130"/>
      <c r="D34" s="130"/>
      <c r="E34" s="130"/>
      <c r="F34" s="130"/>
      <c r="G34" s="130"/>
      <c r="I34" s="146"/>
      <c r="J34" s="147"/>
      <c r="K34" s="334"/>
      <c r="L34" s="334"/>
      <c r="M34" s="334"/>
      <c r="N34" s="334"/>
      <c r="O34" s="334"/>
      <c r="P34" s="334"/>
      <c r="Q34" s="334"/>
      <c r="R34" s="334"/>
    </row>
    <row r="35" spans="1:18" x14ac:dyDescent="0.2">
      <c r="A35" s="130"/>
      <c r="B35" s="130"/>
      <c r="C35" s="130"/>
      <c r="D35" s="130"/>
      <c r="E35" s="130"/>
      <c r="F35" s="130"/>
      <c r="G35" s="130"/>
      <c r="I35" s="146"/>
      <c r="J35" s="147"/>
      <c r="K35" s="334"/>
      <c r="L35" s="334"/>
      <c r="M35" s="334"/>
      <c r="N35" s="334"/>
      <c r="O35" s="334"/>
      <c r="P35" s="334"/>
      <c r="Q35" s="334"/>
      <c r="R35" s="334"/>
    </row>
    <row r="36" spans="1:18" x14ac:dyDescent="0.2">
      <c r="A36" s="130"/>
      <c r="B36" s="130"/>
      <c r="C36" s="130"/>
      <c r="D36" s="130"/>
      <c r="E36" s="130"/>
      <c r="F36" s="130"/>
      <c r="G36" s="130"/>
      <c r="I36" s="146"/>
      <c r="J36" s="147"/>
      <c r="K36" s="334"/>
      <c r="L36" s="334"/>
      <c r="M36" s="334"/>
      <c r="N36" s="334"/>
      <c r="O36" s="334"/>
      <c r="P36" s="334"/>
      <c r="Q36" s="334"/>
      <c r="R36" s="334"/>
    </row>
    <row r="37" spans="1:18" x14ac:dyDescent="0.2">
      <c r="A37" s="130"/>
      <c r="B37" s="130"/>
      <c r="C37" s="130"/>
      <c r="D37" s="130"/>
      <c r="E37" s="130"/>
      <c r="F37" s="130"/>
      <c r="G37" s="130"/>
      <c r="I37" s="146"/>
      <c r="J37" s="147"/>
      <c r="K37" s="334"/>
      <c r="L37" s="334"/>
      <c r="M37" s="334"/>
      <c r="N37" s="334"/>
      <c r="O37" s="334"/>
      <c r="P37" s="334"/>
      <c r="Q37" s="334"/>
      <c r="R37" s="334"/>
    </row>
    <row r="38" spans="1:18" x14ac:dyDescent="0.2">
      <c r="A38" s="130"/>
      <c r="B38" s="130"/>
      <c r="C38" s="130"/>
      <c r="D38" s="130"/>
      <c r="E38" s="130"/>
      <c r="F38" s="130"/>
      <c r="G38" s="130"/>
      <c r="I38" s="146"/>
      <c r="J38" s="147"/>
      <c r="K38" s="334"/>
      <c r="L38" s="334"/>
      <c r="M38" s="334"/>
      <c r="N38" s="334"/>
      <c r="O38" s="334"/>
      <c r="P38" s="334"/>
      <c r="Q38" s="334"/>
      <c r="R38" s="334"/>
    </row>
    <row r="39" spans="1:18" x14ac:dyDescent="0.2">
      <c r="A39" s="130"/>
      <c r="B39" s="130"/>
      <c r="C39" s="130"/>
      <c r="D39" s="130"/>
      <c r="E39" s="130"/>
      <c r="F39" s="130"/>
      <c r="G39" s="130"/>
      <c r="I39" s="146"/>
      <c r="J39" s="147"/>
      <c r="K39" s="334"/>
      <c r="L39" s="334"/>
      <c r="M39" s="334"/>
      <c r="N39" s="334"/>
      <c r="O39" s="334"/>
      <c r="P39" s="334"/>
      <c r="Q39" s="334"/>
      <c r="R39" s="334"/>
    </row>
    <row r="40" spans="1:18" x14ac:dyDescent="0.2">
      <c r="A40" s="130"/>
      <c r="B40" s="130"/>
      <c r="C40" s="130"/>
      <c r="D40" s="130"/>
      <c r="E40" s="130"/>
      <c r="F40" s="130"/>
      <c r="G40" s="130"/>
      <c r="I40" s="146"/>
      <c r="J40" s="147"/>
      <c r="K40" s="334"/>
      <c r="L40" s="334"/>
      <c r="M40" s="334"/>
      <c r="N40" s="334"/>
      <c r="O40" s="334"/>
      <c r="P40" s="334"/>
      <c r="Q40" s="334"/>
      <c r="R40" s="334"/>
    </row>
    <row r="41" spans="1:18" x14ac:dyDescent="0.2">
      <c r="A41" s="130"/>
      <c r="B41" s="130"/>
      <c r="C41" s="130"/>
      <c r="D41" s="130"/>
      <c r="E41" s="130"/>
      <c r="F41" s="130"/>
      <c r="G41" s="130"/>
      <c r="I41" s="146"/>
      <c r="J41" s="147"/>
      <c r="K41" s="334"/>
      <c r="L41" s="334"/>
      <c r="M41" s="334"/>
      <c r="N41" s="334"/>
      <c r="O41" s="334"/>
      <c r="P41" s="334"/>
      <c r="Q41" s="334"/>
      <c r="R41" s="334"/>
    </row>
    <row r="42" spans="1:18" x14ac:dyDescent="0.2">
      <c r="A42" s="130"/>
      <c r="B42" s="130"/>
      <c r="C42" s="130"/>
      <c r="D42" s="130"/>
      <c r="E42" s="130"/>
      <c r="F42" s="130"/>
      <c r="G42" s="130"/>
      <c r="I42" s="146"/>
      <c r="J42" s="147"/>
      <c r="K42" s="334"/>
      <c r="L42" s="334"/>
      <c r="M42" s="334"/>
      <c r="N42" s="334"/>
      <c r="O42" s="334"/>
      <c r="P42" s="334"/>
      <c r="Q42" s="334"/>
      <c r="R42" s="334"/>
    </row>
    <row r="43" spans="1:18" x14ac:dyDescent="0.2">
      <c r="A43" s="130"/>
      <c r="B43" s="130"/>
      <c r="C43" s="130"/>
      <c r="D43" s="130"/>
      <c r="E43" s="130"/>
      <c r="F43" s="130"/>
      <c r="G43" s="130"/>
      <c r="I43" s="146"/>
      <c r="J43" s="147"/>
      <c r="K43" s="334"/>
      <c r="L43" s="334"/>
      <c r="M43" s="334"/>
      <c r="N43" s="334"/>
      <c r="O43" s="334"/>
      <c r="P43" s="334"/>
      <c r="Q43" s="334"/>
      <c r="R43" s="334"/>
    </row>
    <row r="44" spans="1:18" x14ac:dyDescent="0.2">
      <c r="A44" s="130"/>
      <c r="B44" s="130"/>
      <c r="C44" s="130"/>
      <c r="D44" s="130"/>
      <c r="E44" s="130"/>
      <c r="F44" s="130"/>
      <c r="G44" s="130"/>
      <c r="I44" s="146"/>
      <c r="J44" s="147"/>
      <c r="K44" s="334"/>
      <c r="L44" s="334"/>
      <c r="M44" s="334"/>
      <c r="N44" s="334"/>
      <c r="O44" s="334"/>
      <c r="P44" s="334"/>
      <c r="Q44" s="334"/>
      <c r="R44" s="334"/>
    </row>
    <row r="45" spans="1:18" x14ac:dyDescent="0.2">
      <c r="A45" s="130"/>
      <c r="B45" s="130"/>
      <c r="C45" s="130"/>
      <c r="D45" s="130"/>
      <c r="E45" s="130"/>
      <c r="F45" s="130"/>
      <c r="G45" s="130"/>
      <c r="I45" s="146"/>
      <c r="J45" s="147"/>
      <c r="K45" s="334"/>
      <c r="L45" s="334"/>
      <c r="M45" s="334"/>
      <c r="N45" s="334"/>
      <c r="O45" s="334"/>
      <c r="P45" s="334"/>
      <c r="Q45" s="334"/>
      <c r="R45" s="334"/>
    </row>
    <row r="46" spans="1:18" x14ac:dyDescent="0.2">
      <c r="A46" s="130"/>
      <c r="B46" s="130"/>
      <c r="C46" s="130"/>
      <c r="D46" s="130"/>
      <c r="E46" s="130"/>
      <c r="F46" s="130"/>
      <c r="G46" s="130"/>
      <c r="I46" s="146"/>
      <c r="J46" s="147"/>
      <c r="K46" s="334"/>
      <c r="L46" s="334"/>
      <c r="M46" s="334"/>
      <c r="N46" s="334"/>
      <c r="O46" s="334"/>
      <c r="P46" s="334"/>
      <c r="Q46" s="334"/>
      <c r="R46" s="334"/>
    </row>
    <row r="47" spans="1:18" x14ac:dyDescent="0.2">
      <c r="A47" s="130"/>
      <c r="B47" s="130"/>
      <c r="C47" s="130"/>
      <c r="D47" s="130"/>
      <c r="E47" s="130"/>
      <c r="F47" s="130"/>
      <c r="G47" s="130"/>
      <c r="I47" s="146"/>
      <c r="J47" s="147"/>
      <c r="K47" s="334"/>
      <c r="L47" s="334"/>
      <c r="M47" s="334"/>
      <c r="N47" s="334"/>
      <c r="O47" s="334"/>
      <c r="P47" s="334"/>
      <c r="Q47" s="334"/>
      <c r="R47" s="334"/>
    </row>
    <row r="48" spans="1:18" x14ac:dyDescent="0.2">
      <c r="A48" s="130"/>
      <c r="B48" s="130"/>
      <c r="C48" s="130"/>
      <c r="D48" s="130"/>
      <c r="E48" s="130"/>
      <c r="F48" s="130"/>
      <c r="G48" s="130"/>
      <c r="J48" s="147"/>
      <c r="K48" s="334"/>
      <c r="L48" s="334"/>
      <c r="M48" s="334"/>
      <c r="N48" s="334"/>
      <c r="O48" s="334"/>
      <c r="P48" s="334"/>
      <c r="Q48" s="334"/>
      <c r="R48" s="334"/>
    </row>
    <row r="49" spans="1:18" x14ac:dyDescent="0.2">
      <c r="A49" s="130"/>
      <c r="B49" s="130"/>
      <c r="C49" s="130"/>
      <c r="D49" s="130"/>
      <c r="E49" s="130"/>
      <c r="F49" s="130"/>
      <c r="G49" s="130"/>
      <c r="J49" s="147"/>
      <c r="K49" s="334"/>
      <c r="L49" s="334"/>
      <c r="M49" s="334"/>
      <c r="N49" s="334"/>
      <c r="O49" s="334"/>
      <c r="P49" s="334"/>
      <c r="Q49" s="334"/>
      <c r="R49" s="334"/>
    </row>
    <row r="50" spans="1:18" x14ac:dyDescent="0.2">
      <c r="A50" s="130"/>
      <c r="B50" s="130"/>
      <c r="C50" s="130"/>
      <c r="D50" s="130"/>
      <c r="E50" s="130"/>
      <c r="F50" s="130"/>
      <c r="G50" s="130"/>
      <c r="J50" s="147"/>
      <c r="K50" s="334"/>
      <c r="L50" s="334"/>
      <c r="M50" s="334"/>
      <c r="N50" s="334"/>
      <c r="O50" s="334"/>
      <c r="P50" s="334"/>
      <c r="Q50" s="334"/>
      <c r="R50" s="334"/>
    </row>
    <row r="51" spans="1:18" x14ac:dyDescent="0.2">
      <c r="A51" s="130"/>
      <c r="B51" s="130"/>
      <c r="C51" s="130"/>
      <c r="D51" s="130"/>
      <c r="E51" s="130"/>
      <c r="F51" s="130"/>
      <c r="G51" s="130"/>
      <c r="J51" s="147"/>
      <c r="K51" s="334"/>
      <c r="L51" s="334"/>
      <c r="M51" s="334"/>
      <c r="N51" s="334"/>
      <c r="O51" s="334"/>
      <c r="P51" s="334"/>
      <c r="Q51" s="334"/>
      <c r="R51" s="334"/>
    </row>
    <row r="52" spans="1:18" x14ac:dyDescent="0.2">
      <c r="A52" s="130"/>
      <c r="B52" s="130"/>
      <c r="C52" s="130"/>
      <c r="D52" s="130"/>
      <c r="E52" s="130"/>
      <c r="F52" s="130"/>
      <c r="G52" s="130"/>
      <c r="J52" s="147"/>
      <c r="K52" s="334"/>
      <c r="L52" s="334"/>
      <c r="M52" s="334"/>
      <c r="N52" s="334"/>
      <c r="O52" s="334"/>
      <c r="P52" s="334"/>
      <c r="Q52" s="334"/>
      <c r="R52" s="334"/>
    </row>
    <row r="53" spans="1:18" x14ac:dyDescent="0.2">
      <c r="A53" s="130"/>
      <c r="B53" s="130"/>
      <c r="C53" s="130"/>
      <c r="D53" s="130"/>
      <c r="E53" s="130"/>
      <c r="F53" s="130"/>
      <c r="G53" s="130"/>
      <c r="J53" s="147"/>
      <c r="K53" s="334"/>
      <c r="L53" s="334"/>
      <c r="M53" s="334"/>
      <c r="N53" s="334"/>
      <c r="O53" s="334"/>
      <c r="P53" s="334"/>
      <c r="Q53" s="334"/>
      <c r="R53" s="334"/>
    </row>
    <row r="54" spans="1:18" x14ac:dyDescent="0.2">
      <c r="A54" s="130"/>
      <c r="B54" s="130"/>
      <c r="C54" s="130"/>
      <c r="D54" s="130"/>
      <c r="E54" s="130"/>
      <c r="F54" s="130"/>
      <c r="G54" s="130"/>
      <c r="J54" s="147"/>
      <c r="K54" s="334"/>
      <c r="L54" s="334"/>
      <c r="M54" s="334"/>
      <c r="N54" s="334"/>
      <c r="O54" s="334"/>
      <c r="P54" s="334"/>
      <c r="Q54" s="334"/>
      <c r="R54" s="334"/>
    </row>
    <row r="55" spans="1:18" x14ac:dyDescent="0.2">
      <c r="A55" s="130"/>
      <c r="B55" s="130"/>
      <c r="C55" s="130"/>
      <c r="D55" s="130"/>
      <c r="E55" s="130"/>
      <c r="F55" s="130"/>
      <c r="G55" s="130"/>
      <c r="J55" s="147"/>
      <c r="K55" s="334"/>
      <c r="L55" s="334"/>
      <c r="M55" s="334"/>
      <c r="N55" s="334"/>
      <c r="O55" s="334"/>
      <c r="P55" s="334"/>
      <c r="Q55" s="334"/>
      <c r="R55" s="334"/>
    </row>
    <row r="56" spans="1:18" x14ac:dyDescent="0.2">
      <c r="A56" s="130"/>
      <c r="B56" s="130"/>
      <c r="C56" s="130"/>
      <c r="D56" s="130"/>
      <c r="E56" s="130"/>
      <c r="F56" s="130"/>
      <c r="G56" s="130"/>
      <c r="J56" s="147"/>
      <c r="K56" s="334"/>
      <c r="L56" s="334"/>
      <c r="M56" s="334"/>
      <c r="N56" s="334"/>
      <c r="O56" s="334"/>
      <c r="P56" s="334"/>
      <c r="Q56" s="334"/>
      <c r="R56" s="334"/>
    </row>
    <row r="57" spans="1:18" x14ac:dyDescent="0.2">
      <c r="A57" s="130"/>
      <c r="B57" s="130"/>
      <c r="C57" s="130"/>
      <c r="D57" s="130"/>
      <c r="E57" s="130"/>
      <c r="F57" s="130"/>
      <c r="G57" s="130"/>
      <c r="J57" s="147"/>
      <c r="K57" s="334"/>
      <c r="L57" s="334"/>
      <c r="M57" s="334"/>
      <c r="N57" s="334"/>
      <c r="O57" s="334"/>
      <c r="P57" s="334"/>
      <c r="Q57" s="334"/>
      <c r="R57" s="334"/>
    </row>
    <row r="58" spans="1:18" x14ac:dyDescent="0.2">
      <c r="A58" s="130"/>
      <c r="B58" s="130"/>
      <c r="C58" s="130"/>
      <c r="D58" s="130"/>
      <c r="E58" s="130"/>
      <c r="F58" s="130"/>
      <c r="G58" s="130"/>
      <c r="J58" s="147"/>
      <c r="K58" s="334"/>
      <c r="L58" s="334"/>
      <c r="M58" s="334"/>
      <c r="N58" s="334"/>
      <c r="O58" s="334"/>
      <c r="P58" s="334"/>
      <c r="Q58" s="334"/>
      <c r="R58" s="334"/>
    </row>
    <row r="59" spans="1:18" x14ac:dyDescent="0.2">
      <c r="J59" s="147"/>
      <c r="K59" s="334"/>
      <c r="L59" s="334"/>
      <c r="M59" s="334"/>
      <c r="N59" s="334"/>
      <c r="O59" s="334"/>
      <c r="P59" s="334"/>
      <c r="Q59" s="334"/>
      <c r="R59" s="334"/>
    </row>
    <row r="60" spans="1:18" x14ac:dyDescent="0.2">
      <c r="J60" s="147"/>
      <c r="K60" s="334"/>
      <c r="L60" s="334"/>
      <c r="M60" s="334"/>
      <c r="N60" s="334"/>
      <c r="O60" s="334"/>
      <c r="P60" s="334"/>
      <c r="Q60" s="334"/>
      <c r="R60" s="334"/>
    </row>
    <row r="61" spans="1:18" x14ac:dyDescent="0.2">
      <c r="J61" s="147"/>
      <c r="K61" s="334"/>
      <c r="L61" s="334"/>
      <c r="M61" s="334"/>
      <c r="N61" s="334"/>
      <c r="O61" s="334"/>
      <c r="P61" s="334"/>
      <c r="Q61" s="334"/>
      <c r="R61" s="334"/>
    </row>
    <row r="62" spans="1:18" x14ac:dyDescent="0.2">
      <c r="J62" s="147"/>
      <c r="K62" s="334"/>
      <c r="L62" s="334"/>
      <c r="M62" s="334"/>
      <c r="N62" s="334"/>
      <c r="O62" s="334"/>
      <c r="P62" s="334"/>
      <c r="Q62" s="334"/>
      <c r="R62" s="334"/>
    </row>
    <row r="63" spans="1:18" x14ac:dyDescent="0.2">
      <c r="J63" s="147"/>
      <c r="K63" s="334"/>
      <c r="L63" s="334"/>
      <c r="M63" s="334"/>
      <c r="N63" s="334"/>
      <c r="O63" s="334"/>
      <c r="P63" s="334"/>
      <c r="Q63" s="334"/>
      <c r="R63" s="334"/>
    </row>
    <row r="64" spans="1:18" x14ac:dyDescent="0.2">
      <c r="I64" s="334"/>
      <c r="J64" s="147"/>
      <c r="K64" s="334"/>
      <c r="L64" s="334"/>
      <c r="M64" s="334"/>
      <c r="N64" s="334"/>
      <c r="O64" s="334"/>
      <c r="P64" s="334"/>
      <c r="Q64" s="334"/>
      <c r="R64" s="334"/>
    </row>
    <row r="65" spans="9:18" x14ac:dyDescent="0.2">
      <c r="I65" s="334"/>
      <c r="J65" s="147"/>
      <c r="K65" s="334"/>
      <c r="L65" s="334"/>
      <c r="M65" s="334"/>
      <c r="N65" s="334"/>
      <c r="O65" s="334"/>
      <c r="P65" s="334"/>
      <c r="Q65" s="334"/>
      <c r="R65" s="334"/>
    </row>
    <row r="66" spans="9:18" x14ac:dyDescent="0.2">
      <c r="I66" s="334"/>
      <c r="J66" s="147"/>
      <c r="K66" s="334"/>
      <c r="L66" s="334"/>
      <c r="M66" s="334"/>
      <c r="N66" s="334"/>
      <c r="O66" s="334"/>
      <c r="P66" s="334"/>
      <c r="Q66" s="334"/>
      <c r="R66" s="334"/>
    </row>
    <row r="67" spans="9:18" x14ac:dyDescent="0.2">
      <c r="I67" s="334"/>
      <c r="J67" s="147"/>
      <c r="K67" s="334"/>
      <c r="L67" s="334"/>
      <c r="M67" s="334"/>
      <c r="N67" s="334"/>
      <c r="O67" s="334"/>
      <c r="P67" s="334"/>
      <c r="Q67" s="334"/>
      <c r="R67" s="334"/>
    </row>
    <row r="68" spans="9:18" x14ac:dyDescent="0.2">
      <c r="I68" s="334"/>
      <c r="J68" s="147"/>
      <c r="K68" s="334"/>
      <c r="L68" s="334"/>
      <c r="M68" s="334"/>
      <c r="N68" s="334"/>
      <c r="O68" s="334"/>
      <c r="P68" s="334"/>
      <c r="Q68" s="334"/>
      <c r="R68" s="334"/>
    </row>
    <row r="69" spans="9:18" x14ac:dyDescent="0.2">
      <c r="I69" s="334"/>
      <c r="J69" s="147"/>
      <c r="K69" s="334"/>
      <c r="L69" s="334"/>
      <c r="M69" s="334"/>
      <c r="N69" s="334"/>
      <c r="O69" s="334"/>
      <c r="P69" s="334"/>
      <c r="Q69" s="334"/>
      <c r="R69" s="334"/>
    </row>
    <row r="70" spans="9:18" x14ac:dyDescent="0.2">
      <c r="I70" s="334"/>
      <c r="J70" s="147"/>
      <c r="K70" s="334"/>
      <c r="L70" s="334"/>
      <c r="M70" s="334"/>
      <c r="N70" s="334"/>
      <c r="O70" s="334"/>
      <c r="P70" s="334"/>
      <c r="Q70" s="334"/>
      <c r="R70" s="334"/>
    </row>
    <row r="71" spans="9:18" x14ac:dyDescent="0.2">
      <c r="I71" s="334"/>
      <c r="J71" s="147"/>
      <c r="K71" s="334"/>
      <c r="L71" s="334"/>
      <c r="M71" s="334"/>
      <c r="N71" s="334"/>
      <c r="O71" s="334"/>
      <c r="P71" s="334"/>
      <c r="Q71" s="334"/>
      <c r="R71" s="334"/>
    </row>
    <row r="72" spans="9:18" x14ac:dyDescent="0.2">
      <c r="I72" s="334"/>
      <c r="J72" s="147"/>
      <c r="K72" s="334"/>
      <c r="L72" s="334"/>
      <c r="M72" s="334"/>
      <c r="N72" s="334"/>
      <c r="O72" s="334"/>
      <c r="P72" s="334"/>
      <c r="Q72" s="334"/>
      <c r="R72" s="334"/>
    </row>
    <row r="73" spans="9:18" x14ac:dyDescent="0.2">
      <c r="I73" s="334"/>
      <c r="J73" s="147"/>
      <c r="K73" s="334"/>
      <c r="L73" s="334"/>
      <c r="M73" s="334"/>
      <c r="N73" s="334"/>
      <c r="O73" s="334"/>
      <c r="P73" s="334"/>
      <c r="Q73" s="334"/>
      <c r="R73" s="334"/>
    </row>
    <row r="74" spans="9:18" x14ac:dyDescent="0.2">
      <c r="I74" s="334"/>
      <c r="J74" s="147"/>
      <c r="K74" s="334"/>
      <c r="L74" s="334"/>
      <c r="M74" s="334"/>
      <c r="N74" s="334"/>
      <c r="O74" s="334"/>
      <c r="P74" s="334"/>
      <c r="Q74" s="334"/>
      <c r="R74" s="334"/>
    </row>
    <row r="75" spans="9:18" x14ac:dyDescent="0.2">
      <c r="I75" s="334"/>
      <c r="J75" s="147"/>
      <c r="K75" s="334"/>
      <c r="L75" s="334"/>
      <c r="M75" s="334"/>
      <c r="N75" s="334"/>
      <c r="O75" s="334"/>
      <c r="P75" s="334"/>
      <c r="Q75" s="334"/>
      <c r="R75" s="334"/>
    </row>
    <row r="76" spans="9:18" x14ac:dyDescent="0.2">
      <c r="I76" s="334"/>
      <c r="J76" s="147"/>
      <c r="K76" s="334"/>
      <c r="L76" s="334"/>
      <c r="M76" s="334"/>
      <c r="N76" s="334"/>
      <c r="O76" s="334"/>
      <c r="P76" s="334"/>
      <c r="Q76" s="334"/>
      <c r="R76" s="334"/>
    </row>
    <row r="77" spans="9:18" x14ac:dyDescent="0.2">
      <c r="I77" s="334"/>
      <c r="J77" s="147"/>
      <c r="K77" s="334"/>
      <c r="L77" s="334"/>
      <c r="M77" s="334"/>
      <c r="N77" s="334"/>
      <c r="O77" s="334"/>
      <c r="P77" s="334"/>
      <c r="Q77" s="334"/>
      <c r="R77" s="334"/>
    </row>
    <row r="78" spans="9:18" x14ac:dyDescent="0.2">
      <c r="I78" s="334"/>
      <c r="J78" s="147"/>
      <c r="K78" s="334"/>
      <c r="L78" s="334"/>
      <c r="M78" s="334"/>
      <c r="N78" s="334"/>
      <c r="O78" s="334"/>
      <c r="P78" s="334"/>
      <c r="Q78" s="334"/>
      <c r="R78" s="334"/>
    </row>
    <row r="79" spans="9:18" x14ac:dyDescent="0.2">
      <c r="I79" s="334"/>
      <c r="J79" s="147"/>
      <c r="K79" s="334"/>
      <c r="L79" s="334"/>
      <c r="M79" s="334"/>
      <c r="N79" s="334"/>
      <c r="O79" s="334"/>
      <c r="P79" s="334"/>
      <c r="Q79" s="334"/>
      <c r="R79" s="334"/>
    </row>
    <row r="80" spans="9:18" x14ac:dyDescent="0.2">
      <c r="I80" s="334"/>
      <c r="J80" s="147"/>
      <c r="K80" s="334"/>
      <c r="L80" s="334"/>
      <c r="M80" s="334"/>
      <c r="N80" s="334"/>
      <c r="O80" s="334"/>
      <c r="P80" s="334"/>
      <c r="Q80" s="334"/>
      <c r="R80" s="334"/>
    </row>
    <row r="81" spans="9:18" x14ac:dyDescent="0.2">
      <c r="I81" s="334"/>
      <c r="J81" s="147"/>
      <c r="K81" s="334"/>
      <c r="L81" s="334"/>
      <c r="M81" s="334"/>
      <c r="N81" s="334"/>
      <c r="O81" s="334"/>
      <c r="P81" s="334"/>
      <c r="Q81" s="334"/>
      <c r="R81" s="334"/>
    </row>
    <row r="82" spans="9:18" x14ac:dyDescent="0.2">
      <c r="I82" s="334"/>
      <c r="J82" s="147"/>
      <c r="K82" s="334"/>
      <c r="L82" s="334"/>
      <c r="M82" s="334"/>
      <c r="N82" s="334"/>
      <c r="O82" s="334"/>
      <c r="P82" s="334"/>
      <c r="Q82" s="334"/>
      <c r="R82" s="334"/>
    </row>
    <row r="83" spans="9:18" x14ac:dyDescent="0.2">
      <c r="I83" s="334"/>
      <c r="J83" s="147"/>
      <c r="K83" s="334"/>
      <c r="L83" s="334"/>
      <c r="M83" s="334"/>
      <c r="N83" s="334"/>
      <c r="O83" s="334"/>
      <c r="P83" s="334"/>
      <c r="Q83" s="334"/>
      <c r="R83" s="334"/>
    </row>
    <row r="84" spans="9:18" x14ac:dyDescent="0.2">
      <c r="I84" s="334"/>
      <c r="J84" s="147"/>
      <c r="K84" s="334"/>
      <c r="L84" s="334"/>
      <c r="M84" s="334"/>
      <c r="N84" s="334"/>
      <c r="O84" s="334"/>
      <c r="P84" s="334"/>
      <c r="Q84" s="334"/>
      <c r="R84" s="334"/>
    </row>
    <row r="85" spans="9:18" x14ac:dyDescent="0.2">
      <c r="I85" s="334"/>
      <c r="J85" s="147"/>
      <c r="K85" s="334"/>
      <c r="L85" s="334"/>
      <c r="M85" s="334"/>
      <c r="N85" s="334"/>
      <c r="O85" s="334"/>
      <c r="P85" s="334"/>
      <c r="Q85" s="334"/>
      <c r="R85" s="334"/>
    </row>
    <row r="86" spans="9:18" x14ac:dyDescent="0.2">
      <c r="I86" s="334"/>
      <c r="J86" s="147"/>
      <c r="K86" s="334"/>
      <c r="L86" s="334"/>
      <c r="M86" s="334"/>
      <c r="N86" s="334"/>
      <c r="O86" s="334"/>
      <c r="P86" s="334"/>
      <c r="Q86" s="334"/>
      <c r="R86" s="334"/>
    </row>
    <row r="87" spans="9:18" x14ac:dyDescent="0.2">
      <c r="I87" s="334"/>
      <c r="J87" s="147"/>
      <c r="K87" s="334"/>
      <c r="L87" s="334"/>
      <c r="M87" s="334"/>
      <c r="N87" s="334"/>
      <c r="O87" s="334"/>
      <c r="P87" s="334"/>
      <c r="Q87" s="334"/>
      <c r="R87" s="334"/>
    </row>
    <row r="88" spans="9:18" x14ac:dyDescent="0.2">
      <c r="I88" s="334"/>
      <c r="J88" s="147"/>
      <c r="K88" s="334"/>
      <c r="L88" s="334"/>
      <c r="M88" s="334"/>
      <c r="N88" s="334"/>
      <c r="O88" s="334"/>
      <c r="P88" s="334"/>
      <c r="Q88" s="334"/>
      <c r="R88" s="334"/>
    </row>
    <row r="89" spans="9:18" x14ac:dyDescent="0.2">
      <c r="I89" s="334"/>
      <c r="J89" s="147"/>
      <c r="K89" s="334"/>
      <c r="L89" s="334"/>
      <c r="M89" s="334"/>
      <c r="N89" s="334"/>
      <c r="O89" s="334"/>
      <c r="P89" s="334"/>
      <c r="Q89" s="334"/>
      <c r="R89" s="334"/>
    </row>
    <row r="90" spans="9:18" x14ac:dyDescent="0.2">
      <c r="I90" s="334"/>
      <c r="J90" s="147"/>
      <c r="K90" s="334"/>
      <c r="L90" s="334"/>
      <c r="M90" s="334"/>
      <c r="N90" s="334"/>
      <c r="O90" s="334"/>
      <c r="P90" s="334"/>
      <c r="Q90" s="334"/>
      <c r="R90" s="334"/>
    </row>
    <row r="91" spans="9:18" x14ac:dyDescent="0.2">
      <c r="I91" s="334"/>
      <c r="J91" s="147"/>
      <c r="K91" s="334"/>
      <c r="L91" s="334"/>
      <c r="M91" s="334"/>
      <c r="N91" s="334"/>
      <c r="O91" s="334"/>
      <c r="P91" s="334"/>
      <c r="Q91" s="334"/>
      <c r="R91" s="334"/>
    </row>
    <row r="92" spans="9:18" x14ac:dyDescent="0.2">
      <c r="I92" s="334"/>
      <c r="J92" s="147"/>
      <c r="K92" s="334"/>
      <c r="L92" s="334"/>
      <c r="M92" s="334"/>
      <c r="N92" s="334"/>
      <c r="O92" s="334"/>
      <c r="P92" s="334"/>
      <c r="Q92" s="334"/>
      <c r="R92" s="334"/>
    </row>
    <row r="93" spans="9:18" x14ac:dyDescent="0.2">
      <c r="I93" s="334"/>
      <c r="J93" s="147"/>
      <c r="K93" s="334"/>
      <c r="L93" s="334"/>
      <c r="M93" s="334"/>
      <c r="N93" s="334"/>
      <c r="O93" s="334"/>
      <c r="P93" s="334"/>
      <c r="Q93" s="334"/>
      <c r="R93" s="334"/>
    </row>
    <row r="94" spans="9:18" x14ac:dyDescent="0.2">
      <c r="I94" s="334"/>
      <c r="J94" s="147"/>
      <c r="K94" s="334"/>
      <c r="L94" s="334"/>
      <c r="M94" s="334"/>
      <c r="N94" s="334"/>
      <c r="O94" s="334"/>
      <c r="P94" s="334"/>
      <c r="Q94" s="334"/>
      <c r="R94" s="334"/>
    </row>
    <row r="95" spans="9:18" x14ac:dyDescent="0.2">
      <c r="I95" s="334"/>
      <c r="J95" s="147"/>
      <c r="K95" s="334"/>
      <c r="L95" s="334"/>
      <c r="M95" s="334"/>
      <c r="N95" s="334"/>
      <c r="O95" s="334"/>
      <c r="P95" s="334"/>
      <c r="Q95" s="334"/>
      <c r="R95" s="334"/>
    </row>
    <row r="96" spans="9:18" x14ac:dyDescent="0.2">
      <c r="I96" s="334"/>
      <c r="J96" s="147"/>
      <c r="K96" s="334"/>
      <c r="L96" s="334"/>
      <c r="M96" s="334"/>
      <c r="N96" s="334"/>
      <c r="O96" s="334"/>
      <c r="P96" s="334"/>
      <c r="Q96" s="334"/>
      <c r="R96" s="334"/>
    </row>
    <row r="97" spans="9:18" x14ac:dyDescent="0.2">
      <c r="I97" s="334"/>
      <c r="J97" s="147"/>
      <c r="K97" s="334"/>
      <c r="L97" s="334"/>
      <c r="M97" s="334"/>
      <c r="N97" s="334"/>
      <c r="O97" s="334"/>
      <c r="P97" s="334"/>
      <c r="Q97" s="334"/>
      <c r="R97" s="334"/>
    </row>
    <row r="98" spans="9:18" x14ac:dyDescent="0.2">
      <c r="I98" s="334"/>
      <c r="J98" s="147"/>
      <c r="K98" s="334"/>
      <c r="L98" s="334"/>
      <c r="M98" s="334"/>
      <c r="N98" s="334"/>
      <c r="O98" s="334"/>
      <c r="P98" s="334"/>
      <c r="Q98" s="334"/>
      <c r="R98" s="334"/>
    </row>
    <row r="99" spans="9:18" x14ac:dyDescent="0.2">
      <c r="I99" s="334"/>
      <c r="J99" s="147"/>
      <c r="K99" s="334"/>
      <c r="L99" s="334"/>
      <c r="M99" s="334"/>
      <c r="N99" s="334"/>
      <c r="O99" s="334"/>
      <c r="P99" s="334"/>
      <c r="Q99" s="334"/>
      <c r="R99" s="334"/>
    </row>
    <row r="100" spans="9:18" x14ac:dyDescent="0.2">
      <c r="I100" s="334"/>
      <c r="J100" s="147"/>
      <c r="K100" s="334"/>
      <c r="L100" s="334"/>
      <c r="M100" s="334"/>
      <c r="N100" s="334"/>
      <c r="O100" s="334"/>
      <c r="P100" s="334"/>
      <c r="Q100" s="334"/>
      <c r="R100" s="334"/>
    </row>
    <row r="101" spans="9:18" x14ac:dyDescent="0.2">
      <c r="I101" s="334"/>
      <c r="J101" s="147"/>
      <c r="K101" s="334"/>
      <c r="L101" s="334"/>
      <c r="M101" s="334"/>
      <c r="N101" s="334"/>
      <c r="O101" s="334"/>
      <c r="P101" s="334"/>
      <c r="Q101" s="334"/>
      <c r="R101" s="334"/>
    </row>
    <row r="102" spans="9:18" x14ac:dyDescent="0.2">
      <c r="I102" s="334"/>
      <c r="J102" s="147"/>
      <c r="K102" s="334"/>
      <c r="L102" s="334"/>
      <c r="M102" s="334"/>
      <c r="N102" s="334"/>
      <c r="O102" s="334"/>
      <c r="P102" s="334"/>
      <c r="Q102" s="334"/>
      <c r="R102" s="334"/>
    </row>
    <row r="103" spans="9:18" x14ac:dyDescent="0.2">
      <c r="I103" s="334"/>
      <c r="J103" s="147"/>
      <c r="K103" s="334"/>
      <c r="L103" s="334"/>
      <c r="M103" s="334"/>
      <c r="N103" s="334"/>
      <c r="O103" s="334"/>
      <c r="P103" s="334"/>
      <c r="Q103" s="334"/>
      <c r="R103" s="334"/>
    </row>
    <row r="104" spans="9:18" x14ac:dyDescent="0.2">
      <c r="I104" s="334"/>
      <c r="J104" s="147"/>
      <c r="K104" s="334"/>
      <c r="L104" s="334"/>
      <c r="M104" s="334"/>
      <c r="N104" s="334"/>
      <c r="O104" s="334"/>
      <c r="P104" s="334"/>
      <c r="Q104" s="334"/>
      <c r="R104" s="334"/>
    </row>
    <row r="105" spans="9:18" x14ac:dyDescent="0.2">
      <c r="I105" s="334"/>
      <c r="J105" s="147"/>
      <c r="K105" s="334"/>
      <c r="L105" s="334"/>
      <c r="M105" s="334"/>
      <c r="N105" s="334"/>
      <c r="O105" s="334"/>
      <c r="P105" s="334"/>
      <c r="Q105" s="334"/>
      <c r="R105" s="334"/>
    </row>
    <row r="106" spans="9:18" x14ac:dyDescent="0.2">
      <c r="I106" s="334"/>
      <c r="J106" s="147"/>
      <c r="K106" s="334"/>
      <c r="L106" s="334"/>
      <c r="M106" s="334"/>
      <c r="N106" s="334"/>
      <c r="O106" s="334"/>
      <c r="P106" s="334"/>
      <c r="Q106" s="334"/>
      <c r="R106" s="334"/>
    </row>
    <row r="107" spans="9:18" x14ac:dyDescent="0.2">
      <c r="I107" s="334"/>
      <c r="J107" s="147"/>
      <c r="K107" s="334"/>
      <c r="L107" s="334"/>
      <c r="M107" s="334"/>
      <c r="N107" s="334"/>
      <c r="O107" s="334"/>
      <c r="P107" s="334"/>
      <c r="Q107" s="334"/>
      <c r="R107" s="334"/>
    </row>
    <row r="108" spans="9:18" x14ac:dyDescent="0.2">
      <c r="I108" s="334"/>
      <c r="J108" s="147"/>
      <c r="K108" s="334"/>
      <c r="L108" s="334"/>
      <c r="M108" s="334"/>
      <c r="N108" s="334"/>
      <c r="O108" s="334"/>
      <c r="P108" s="334"/>
      <c r="Q108" s="334"/>
      <c r="R108" s="334"/>
    </row>
    <row r="109" spans="9:18" x14ac:dyDescent="0.2">
      <c r="I109" s="334"/>
      <c r="J109" s="147"/>
      <c r="K109" s="334"/>
      <c r="L109" s="334"/>
      <c r="M109" s="334"/>
      <c r="N109" s="334"/>
      <c r="O109" s="334"/>
      <c r="P109" s="334"/>
      <c r="Q109" s="334"/>
      <c r="R109" s="334"/>
    </row>
    <row r="110" spans="9:18" x14ac:dyDescent="0.2">
      <c r="I110" s="334"/>
      <c r="J110" s="147"/>
      <c r="K110" s="334"/>
      <c r="L110" s="334"/>
      <c r="M110" s="334"/>
      <c r="N110" s="334"/>
      <c r="O110" s="334"/>
      <c r="P110" s="334"/>
      <c r="Q110" s="334"/>
      <c r="R110" s="334"/>
    </row>
  </sheetData>
  <mergeCells count="15">
    <mergeCell ref="M9:Q9"/>
    <mergeCell ref="R9:R10"/>
    <mergeCell ref="A22:G2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</mergeCells>
  <pageMargins left="0.7" right="0.7" top="0.78740157499999996" bottom="0.78740157499999996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BI9"/>
  <sheetViews>
    <sheetView zoomScale="70" zoomScaleNormal="70" zoomScaleSheetLayoutView="100" workbookViewId="0">
      <selection activeCell="I23" sqref="I23"/>
    </sheetView>
  </sheetViews>
  <sheetFormatPr defaultColWidth="29.7109375" defaultRowHeight="12.75" outlineLevelCol="1" x14ac:dyDescent="0.2"/>
  <cols>
    <col min="1" max="1" width="4.7109375" style="2" customWidth="1"/>
    <col min="2" max="2" width="4.7109375" style="117" customWidth="1"/>
    <col min="3" max="3" width="13.7109375" style="117" hidden="1" customWidth="1" outlineLevel="1"/>
    <col min="4" max="4" width="6.140625" style="117" hidden="1" customWidth="1" outlineLevel="1"/>
    <col min="5" max="5" width="5.5703125" style="117" hidden="1" customWidth="1" outlineLevel="1"/>
    <col min="6" max="6" width="45.85546875" style="2" customWidth="1" collapsed="1"/>
    <col min="7" max="7" width="52" style="2" customWidth="1"/>
    <col min="8" max="8" width="6.7109375" style="117" customWidth="1"/>
    <col min="9" max="9" width="11.28515625" style="117" customWidth="1"/>
    <col min="10" max="10" width="13.85546875" style="123" customWidth="1"/>
    <col min="11" max="11" width="13.7109375" style="124" customWidth="1"/>
    <col min="12" max="12" width="12.7109375" style="124" customWidth="1"/>
    <col min="13" max="13" width="11.140625" style="117" customWidth="1"/>
    <col min="14" max="17" width="12.7109375" style="123" customWidth="1"/>
    <col min="18" max="18" width="14" style="123" customWidth="1"/>
    <col min="19" max="32" width="29.7109375" style="2" customWidth="1"/>
    <col min="33" max="16384" width="29.7109375" style="2"/>
  </cols>
  <sheetData>
    <row r="1" spans="1:61" s="41" customFormat="1" ht="18" x14ac:dyDescent="0.25">
      <c r="A1" s="109" t="s">
        <v>60</v>
      </c>
      <c r="B1" s="115"/>
      <c r="C1" s="115"/>
      <c r="D1" s="115"/>
      <c r="E1" s="115"/>
      <c r="F1" s="116"/>
      <c r="G1" s="115"/>
      <c r="H1" s="117"/>
      <c r="I1" s="118"/>
      <c r="J1" s="118"/>
      <c r="K1" s="119"/>
      <c r="L1" s="115"/>
      <c r="M1" s="115"/>
      <c r="N1" s="115"/>
      <c r="O1" s="115"/>
      <c r="P1" s="115"/>
      <c r="Q1" s="115"/>
      <c r="R1" s="115"/>
    </row>
    <row r="2" spans="1:61" s="41" customFormat="1" ht="15.75" x14ac:dyDescent="0.25">
      <c r="A2" s="111" t="s">
        <v>6</v>
      </c>
      <c r="B2" s="111"/>
      <c r="C2" s="111"/>
      <c r="D2" s="111"/>
      <c r="E2" s="111"/>
      <c r="F2" s="111" t="s">
        <v>7</v>
      </c>
      <c r="G2" s="114" t="s">
        <v>8</v>
      </c>
      <c r="H2" s="117"/>
      <c r="I2" s="111"/>
      <c r="J2" s="111"/>
      <c r="K2" s="120"/>
      <c r="L2" s="111"/>
      <c r="M2" s="111"/>
      <c r="N2" s="111"/>
      <c r="O2" s="111"/>
      <c r="P2" s="111"/>
      <c r="Q2" s="111"/>
      <c r="R2" s="111"/>
    </row>
    <row r="3" spans="1:61" s="41" customFormat="1" ht="17.25" customHeight="1" x14ac:dyDescent="0.2">
      <c r="A3" s="111"/>
      <c r="B3" s="111"/>
      <c r="C3" s="111"/>
      <c r="D3" s="111"/>
      <c r="E3" s="111"/>
      <c r="F3" s="111" t="s">
        <v>9</v>
      </c>
      <c r="G3" s="111"/>
      <c r="H3" s="117"/>
      <c r="I3" s="111"/>
      <c r="J3" s="111"/>
      <c r="K3" s="120"/>
      <c r="L3" s="111"/>
      <c r="M3" s="111"/>
      <c r="N3" s="111"/>
      <c r="O3" s="111"/>
      <c r="P3" s="111"/>
      <c r="Q3" s="111"/>
      <c r="R3" s="111"/>
    </row>
    <row r="4" spans="1:61" s="111" customFormat="1" ht="15" thickBot="1" x14ac:dyDescent="0.25">
      <c r="F4" s="112"/>
      <c r="R4" s="23" t="s">
        <v>10</v>
      </c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</row>
    <row r="5" spans="1:61" s="3" customFormat="1" ht="28.5" customHeight="1" thickBot="1" x14ac:dyDescent="0.25">
      <c r="A5" s="441" t="s">
        <v>110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2"/>
    </row>
    <row r="6" spans="1:61" s="108" customFormat="1" ht="21.75" customHeight="1" thickBot="1" x14ac:dyDescent="0.25">
      <c r="A6" s="509" t="s">
        <v>0</v>
      </c>
      <c r="B6" s="509" t="s">
        <v>12</v>
      </c>
      <c r="C6" s="513" t="s">
        <v>4</v>
      </c>
      <c r="D6" s="513" t="s">
        <v>3</v>
      </c>
      <c r="E6" s="513" t="s">
        <v>5</v>
      </c>
      <c r="F6" s="445" t="s">
        <v>13</v>
      </c>
      <c r="G6" s="445" t="s">
        <v>14</v>
      </c>
      <c r="H6" s="506" t="s">
        <v>15</v>
      </c>
      <c r="I6" s="453" t="s">
        <v>16</v>
      </c>
      <c r="J6" s="447" t="s">
        <v>17</v>
      </c>
      <c r="K6" s="449" t="s">
        <v>18</v>
      </c>
      <c r="L6" s="446" t="s">
        <v>88</v>
      </c>
      <c r="M6" s="448" t="s">
        <v>89</v>
      </c>
      <c r="N6" s="448"/>
      <c r="O6" s="448"/>
      <c r="P6" s="448"/>
      <c r="Q6" s="448"/>
      <c r="R6" s="444" t="s">
        <v>90</v>
      </c>
      <c r="S6" s="107"/>
      <c r="T6" s="107"/>
      <c r="U6" s="107"/>
    </row>
    <row r="7" spans="1:61" s="108" customFormat="1" ht="54.75" customHeight="1" thickBot="1" x14ac:dyDescent="0.25">
      <c r="A7" s="509"/>
      <c r="B7" s="509"/>
      <c r="C7" s="514"/>
      <c r="D7" s="514"/>
      <c r="E7" s="514"/>
      <c r="F7" s="445"/>
      <c r="G7" s="445"/>
      <c r="H7" s="506"/>
      <c r="I7" s="507"/>
      <c r="J7" s="508"/>
      <c r="K7" s="449"/>
      <c r="L7" s="449"/>
      <c r="M7" s="103" t="s">
        <v>19</v>
      </c>
      <c r="N7" s="103" t="s">
        <v>1</v>
      </c>
      <c r="O7" s="264" t="s">
        <v>78</v>
      </c>
      <c r="P7" s="264" t="s">
        <v>79</v>
      </c>
      <c r="Q7" s="103" t="s">
        <v>2</v>
      </c>
      <c r="R7" s="445"/>
      <c r="S7" s="107"/>
      <c r="T7" s="107"/>
      <c r="U7" s="107"/>
    </row>
    <row r="8" spans="1:61" s="58" customFormat="1" ht="51" customHeight="1" thickBot="1" x14ac:dyDescent="0.25">
      <c r="A8" s="172">
        <v>1</v>
      </c>
      <c r="B8" s="173"/>
      <c r="C8" s="1"/>
      <c r="D8" s="173"/>
      <c r="E8" s="173"/>
      <c r="F8" s="323"/>
      <c r="G8" s="324"/>
      <c r="H8" s="249"/>
      <c r="I8" s="250"/>
      <c r="J8" s="251"/>
      <c r="K8" s="243"/>
      <c r="L8" s="244"/>
      <c r="M8" s="245">
        <f>+N8+Q8+O8+P8</f>
        <v>0</v>
      </c>
      <c r="N8" s="252"/>
      <c r="O8" s="303"/>
      <c r="P8" s="252"/>
      <c r="Q8" s="245"/>
      <c r="R8" s="253">
        <f>J8-L8-M8</f>
        <v>0</v>
      </c>
    </row>
    <row r="9" spans="1:61" s="58" customFormat="1" ht="25.5" customHeight="1" thickBot="1" x14ac:dyDescent="0.25">
      <c r="A9" s="510" t="s">
        <v>71</v>
      </c>
      <c r="B9" s="511"/>
      <c r="C9" s="511"/>
      <c r="D9" s="511"/>
      <c r="E9" s="511"/>
      <c r="F9" s="511"/>
      <c r="G9" s="512"/>
      <c r="H9" s="60"/>
      <c r="I9" s="61"/>
      <c r="J9" s="68">
        <f>SUM(J8:J8)</f>
        <v>0</v>
      </c>
      <c r="K9" s="76"/>
      <c r="L9" s="69">
        <f>SUM(L8:L8)</f>
        <v>0</v>
      </c>
      <c r="M9" s="70">
        <f>SUM(M8:M8)</f>
        <v>0</v>
      </c>
      <c r="N9" s="70">
        <f t="shared" ref="N9:R9" si="0">SUM(N8:N8)</f>
        <v>0</v>
      </c>
      <c r="O9" s="70">
        <f t="shared" si="0"/>
        <v>0</v>
      </c>
      <c r="P9" s="70">
        <f t="shared" si="0"/>
        <v>0</v>
      </c>
      <c r="Q9" s="70">
        <f t="shared" si="0"/>
        <v>0</v>
      </c>
      <c r="R9" s="70">
        <f t="shared" si="0"/>
        <v>0</v>
      </c>
      <c r="S9" s="122"/>
    </row>
  </sheetData>
  <mergeCells count="16">
    <mergeCell ref="A9:G9"/>
    <mergeCell ref="L6:L7"/>
    <mergeCell ref="C6:C7"/>
    <mergeCell ref="D6:D7"/>
    <mergeCell ref="E6:E7"/>
    <mergeCell ref="R6:R7"/>
    <mergeCell ref="A5:R5"/>
    <mergeCell ref="G6:G7"/>
    <mergeCell ref="H6:H7"/>
    <mergeCell ref="I6:I7"/>
    <mergeCell ref="J6:J7"/>
    <mergeCell ref="A6:A7"/>
    <mergeCell ref="B6:B7"/>
    <mergeCell ref="M6:Q6"/>
    <mergeCell ref="F6:F7"/>
    <mergeCell ref="K6:K7"/>
  </mergeCells>
  <phoneticPr fontId="2" type="noConversion"/>
  <pageMargins left="0.78740157480314965" right="0.78740157480314965" top="0.6692913385826772" bottom="0.86614173228346458" header="0.27559055118110237" footer="0.39370078740157483"/>
  <pageSetup paperSize="9" scale="54" firstPageNumber="143" orientation="landscape" useFirstPageNumber="1" r:id="rId1"/>
  <headerFooter alignWithMargins="0">
    <oddFooter>&amp;L&amp;"Arial,Kurzíva"Rada Olomouckého kraje 30-11-2011
3. - Rozpočet Olomouckéh kraje 2012 - návrh rozpočtu
Příloha č. 4b): Návrh nových investičních akcí v roce 2012&amp;RStrana &amp;P (celkem 167)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P14"/>
  <sheetViews>
    <sheetView zoomScale="75" zoomScaleNormal="75" zoomScaleSheetLayoutView="75" workbookViewId="0">
      <selection activeCell="I32" sqref="I32"/>
    </sheetView>
  </sheetViews>
  <sheetFormatPr defaultColWidth="9.140625" defaultRowHeight="12.75" outlineLevelCol="1" x14ac:dyDescent="0.2"/>
  <cols>
    <col min="1" max="1" width="5.7109375" style="93" customWidth="1"/>
    <col min="2" max="2" width="6.85546875" style="93" hidden="1" customWidth="1" outlineLevel="1"/>
    <col min="3" max="3" width="7.140625" style="93" hidden="1" customWidth="1" outlineLevel="1"/>
    <col min="4" max="4" width="41.28515625" style="102" customWidth="1" collapsed="1"/>
    <col min="5" max="5" width="46.42578125" style="41" customWidth="1"/>
    <col min="6" max="6" width="6" style="89" customWidth="1"/>
    <col min="7" max="7" width="10" style="89" customWidth="1"/>
    <col min="8" max="9" width="12.7109375" style="89" customWidth="1"/>
    <col min="10" max="10" width="12.140625" style="91" customWidth="1"/>
    <col min="11" max="11" width="12.85546875" style="41" customWidth="1"/>
    <col min="12" max="12" width="11.85546875" style="41" customWidth="1"/>
    <col min="13" max="14" width="11.85546875" style="263" customWidth="1"/>
    <col min="15" max="15" width="12.7109375" style="41" customWidth="1"/>
    <col min="16" max="16" width="13.28515625" style="41" customWidth="1"/>
    <col min="17" max="16384" width="9.140625" style="41"/>
  </cols>
  <sheetData>
    <row r="1" spans="1:16" ht="23.25" x14ac:dyDescent="0.35">
      <c r="A1" s="515" t="s">
        <v>74</v>
      </c>
      <c r="B1" s="515"/>
      <c r="C1" s="515"/>
      <c r="D1" s="515"/>
      <c r="E1" s="515"/>
      <c r="H1" s="90" t="s">
        <v>46</v>
      </c>
    </row>
    <row r="3" spans="1:16" ht="15" x14ac:dyDescent="0.2">
      <c r="A3" s="92" t="s">
        <v>47</v>
      </c>
      <c r="B3" s="92"/>
      <c r="D3" s="94" t="s">
        <v>48</v>
      </c>
      <c r="E3" s="94"/>
      <c r="F3" s="94"/>
    </row>
    <row r="4" spans="1:16" ht="15" x14ac:dyDescent="0.2">
      <c r="D4" s="94" t="s">
        <v>9</v>
      </c>
      <c r="E4" s="94"/>
      <c r="F4" s="94"/>
    </row>
    <row r="5" spans="1:16" ht="15.75" thickBot="1" x14ac:dyDescent="0.25">
      <c r="D5" s="94"/>
      <c r="E5" s="94"/>
      <c r="F5" s="94"/>
      <c r="P5" s="222" t="s">
        <v>10</v>
      </c>
    </row>
    <row r="6" spans="1:16" s="95" customFormat="1" ht="27" thickBot="1" x14ac:dyDescent="0.3">
      <c r="A6" s="516" t="s">
        <v>111</v>
      </c>
      <c r="B6" s="517"/>
      <c r="C6" s="517"/>
      <c r="D6" s="518"/>
      <c r="E6" s="519"/>
      <c r="F6" s="520"/>
      <c r="G6" s="520"/>
      <c r="H6" s="5"/>
      <c r="I6" s="6"/>
      <c r="J6" s="7"/>
      <c r="K6" s="7"/>
      <c r="L6" s="7"/>
      <c r="M6" s="7"/>
      <c r="N6" s="7"/>
      <c r="O6" s="8"/>
      <c r="P6" s="113"/>
    </row>
    <row r="7" spans="1:16" s="95" customFormat="1" ht="27.6" customHeight="1" thickBot="1" x14ac:dyDescent="0.3">
      <c r="A7" s="509" t="s">
        <v>31</v>
      </c>
      <c r="B7" s="509" t="s">
        <v>3</v>
      </c>
      <c r="C7" s="509" t="s">
        <v>62</v>
      </c>
      <c r="D7" s="445" t="s">
        <v>58</v>
      </c>
      <c r="E7" s="445" t="s">
        <v>57</v>
      </c>
      <c r="F7" s="506" t="s">
        <v>15</v>
      </c>
      <c r="G7" s="453" t="s">
        <v>16</v>
      </c>
      <c r="H7" s="447" t="s">
        <v>17</v>
      </c>
      <c r="I7" s="449" t="s">
        <v>18</v>
      </c>
      <c r="J7" s="446" t="s">
        <v>88</v>
      </c>
      <c r="K7" s="448" t="s">
        <v>89</v>
      </c>
      <c r="L7" s="448"/>
      <c r="M7" s="448"/>
      <c r="N7" s="448"/>
      <c r="O7" s="448"/>
      <c r="P7" s="444" t="s">
        <v>90</v>
      </c>
    </row>
    <row r="8" spans="1:16" s="95" customFormat="1" ht="39" thickBot="1" x14ac:dyDescent="0.3">
      <c r="A8" s="509"/>
      <c r="B8" s="509"/>
      <c r="C8" s="509"/>
      <c r="D8" s="445"/>
      <c r="E8" s="445"/>
      <c r="F8" s="506"/>
      <c r="G8" s="507"/>
      <c r="H8" s="508"/>
      <c r="I8" s="449"/>
      <c r="J8" s="449"/>
      <c r="K8" s="103" t="s">
        <v>27</v>
      </c>
      <c r="L8" s="307" t="s">
        <v>53</v>
      </c>
      <c r="M8" s="264" t="s">
        <v>78</v>
      </c>
      <c r="N8" s="306" t="s">
        <v>79</v>
      </c>
      <c r="O8" s="103" t="s">
        <v>54</v>
      </c>
      <c r="P8" s="445"/>
    </row>
    <row r="9" spans="1:16" s="95" customFormat="1" ht="26.25" customHeight="1" x14ac:dyDescent="0.25">
      <c r="A9" s="104">
        <v>1</v>
      </c>
      <c r="B9" s="310"/>
      <c r="C9" s="80"/>
      <c r="D9" s="325"/>
      <c r="E9" s="326"/>
      <c r="F9" s="98"/>
      <c r="G9" s="98"/>
      <c r="H9" s="153"/>
      <c r="I9" s="105"/>
      <c r="J9" s="154"/>
      <c r="K9" s="79">
        <f>L9+M9+N9+O9</f>
        <v>0</v>
      </c>
      <c r="L9" s="308"/>
      <c r="M9" s="198"/>
      <c r="N9" s="304"/>
      <c r="O9" s="155"/>
      <c r="P9" s="198">
        <f t="shared" ref="P9:P12" si="0">H9-J9-K9</f>
        <v>0</v>
      </c>
    </row>
    <row r="10" spans="1:16" s="95" customFormat="1" ht="26.25" customHeight="1" x14ac:dyDescent="0.25">
      <c r="A10" s="97">
        <v>2</v>
      </c>
      <c r="B10" s="311"/>
      <c r="C10" s="74"/>
      <c r="D10" s="325"/>
      <c r="E10" s="326"/>
      <c r="F10" s="98"/>
      <c r="G10" s="98"/>
      <c r="H10" s="153"/>
      <c r="I10" s="72"/>
      <c r="J10" s="154"/>
      <c r="K10" s="79">
        <f t="shared" ref="K10:K12" si="1">L10+M10+N10+O10</f>
        <v>0</v>
      </c>
      <c r="L10" s="309"/>
      <c r="M10" s="242"/>
      <c r="N10" s="305"/>
      <c r="O10" s="186"/>
      <c r="P10" s="163">
        <f t="shared" si="0"/>
        <v>0</v>
      </c>
    </row>
    <row r="11" spans="1:16" s="95" customFormat="1" ht="26.25" customHeight="1" x14ac:dyDescent="0.25">
      <c r="A11" s="97">
        <v>3</v>
      </c>
      <c r="B11" s="311"/>
      <c r="C11" s="74"/>
      <c r="D11" s="325"/>
      <c r="E11" s="326"/>
      <c r="F11" s="98"/>
      <c r="G11" s="98"/>
      <c r="H11" s="153"/>
      <c r="I11" s="72"/>
      <c r="J11" s="154"/>
      <c r="K11" s="79">
        <f t="shared" si="1"/>
        <v>0</v>
      </c>
      <c r="L11" s="309"/>
      <c r="M11" s="242"/>
      <c r="N11" s="305"/>
      <c r="O11" s="186"/>
      <c r="P11" s="163">
        <f t="shared" si="0"/>
        <v>0</v>
      </c>
    </row>
    <row r="12" spans="1:16" s="95" customFormat="1" ht="47.45" customHeight="1" thickBot="1" x14ac:dyDescent="0.3">
      <c r="A12" s="97">
        <v>4</v>
      </c>
      <c r="B12" s="311"/>
      <c r="C12" s="74"/>
      <c r="D12" s="325"/>
      <c r="E12" s="327"/>
      <c r="F12" s="73"/>
      <c r="G12" s="73"/>
      <c r="H12" s="75"/>
      <c r="I12" s="72"/>
      <c r="J12" s="156"/>
      <c r="K12" s="99">
        <f t="shared" si="1"/>
        <v>0</v>
      </c>
      <c r="L12" s="162"/>
      <c r="M12" s="162"/>
      <c r="N12" s="162"/>
      <c r="O12" s="165"/>
      <c r="P12" s="162">
        <f t="shared" si="0"/>
        <v>0</v>
      </c>
    </row>
    <row r="13" spans="1:16" s="95" customFormat="1" ht="29.25" customHeight="1" thickBot="1" x14ac:dyDescent="0.3">
      <c r="A13" s="521" t="s">
        <v>73</v>
      </c>
      <c r="B13" s="522"/>
      <c r="C13" s="522"/>
      <c r="D13" s="522"/>
      <c r="E13" s="523"/>
      <c r="F13" s="100"/>
      <c r="G13" s="100"/>
      <c r="H13" s="71">
        <f>SUM(H9:H12)</f>
        <v>0</v>
      </c>
      <c r="I13" s="101"/>
      <c r="J13" s="158">
        <f>SUM(J9:J12)</f>
        <v>0</v>
      </c>
      <c r="K13" s="78">
        <f>SUM(K9:K12)</f>
        <v>0</v>
      </c>
      <c r="L13" s="78">
        <f t="shared" ref="L13:O13" si="2">SUM(L9:L12)</f>
        <v>0</v>
      </c>
      <c r="M13" s="78">
        <f t="shared" si="2"/>
        <v>0</v>
      </c>
      <c r="N13" s="78">
        <f t="shared" si="2"/>
        <v>0</v>
      </c>
      <c r="O13" s="78">
        <f t="shared" si="2"/>
        <v>0</v>
      </c>
      <c r="P13" s="78">
        <f>SUM(P9:P12)</f>
        <v>0</v>
      </c>
    </row>
    <row r="14" spans="1:16" ht="15" x14ac:dyDescent="0.2">
      <c r="D14" s="94"/>
      <c r="E14" s="94"/>
      <c r="F14" s="94"/>
    </row>
  </sheetData>
  <mergeCells count="15">
    <mergeCell ref="A13:E13"/>
    <mergeCell ref="K7:O7"/>
    <mergeCell ref="P7:P8"/>
    <mergeCell ref="A7:A8"/>
    <mergeCell ref="C7:C8"/>
    <mergeCell ref="D7:D8"/>
    <mergeCell ref="E7:E8"/>
    <mergeCell ref="B7:B8"/>
    <mergeCell ref="I7:I8"/>
    <mergeCell ref="J7:J8"/>
    <mergeCell ref="A1:E1"/>
    <mergeCell ref="A6:G6"/>
    <mergeCell ref="F7:F8"/>
    <mergeCell ref="G7:G8"/>
    <mergeCell ref="H7:H8"/>
  </mergeCells>
  <phoneticPr fontId="0" type="noConversion"/>
  <pageMargins left="0.78740157480314965" right="0.78740157480314965" top="0.6692913385826772" bottom="0.86614173228346458" header="0.27559055118110237" footer="0.39370078740157483"/>
  <pageSetup paperSize="9" scale="59" firstPageNumber="149" orientation="landscape" useFirstPageNumber="1" r:id="rId1"/>
  <headerFooter alignWithMargins="0">
    <oddFooter>&amp;L&amp;"Arial,Kurzíva"Rada Olomouckého kraje 30-11-2011
3. - Rozpočet Olomouckéh kraje 2012 - návrh rozpočtu
Příloha č. 4b): Návrh nových investičních akcí v roce 2012&amp;RStrana &amp;P (celkem 167)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Souhrn (2)</vt:lpstr>
      <vt:lpstr>Š-PD</vt:lpstr>
      <vt:lpstr>Š-ORJ 10</vt:lpstr>
      <vt:lpstr>Sociální-nestavební</vt:lpstr>
      <vt:lpstr>Sociální-ORJ 11</vt:lpstr>
      <vt:lpstr>Kultura-ORJ 13</vt:lpstr>
      <vt:lpstr>ZDR.-PD</vt:lpstr>
      <vt:lpstr>KŘ</vt:lpstr>
      <vt:lpstr>'Sociální-nestavební'!Názvy_tisku</vt:lpstr>
      <vt:lpstr>'Š-PD'!Názvy_tisku</vt:lpstr>
      <vt:lpstr>'ZDR.-PD'!Názvy_tisku</vt:lpstr>
      <vt:lpstr>KŘ!Oblast_tisku</vt:lpstr>
      <vt:lpstr>'Sociální-nestavební'!Oblast_tisku</vt:lpstr>
      <vt:lpstr>'Souhrn (2)'!Oblast_tisku</vt:lpstr>
      <vt:lpstr>'Š-PD'!Oblast_tisku</vt:lpstr>
      <vt:lpstr>'ZDR.-PD'!Oblast_tisku</vt:lpstr>
    </vt:vector>
  </TitlesOfParts>
  <Company>SSOK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Foltynek</dc:creator>
  <cp:lastModifiedBy>Calábková Lucie</cp:lastModifiedBy>
  <cp:lastPrinted>2014-08-27T06:50:03Z</cp:lastPrinted>
  <dcterms:created xsi:type="dcterms:W3CDTF">2009-04-24T12:50:08Z</dcterms:created>
  <dcterms:modified xsi:type="dcterms:W3CDTF">2014-08-29T08:06:54Z</dcterms:modified>
</cp:coreProperties>
</file>