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3 přímé náklady\ROK a ZOK\02-ZOK 19.6.2023 Rozpočet 2023\"/>
    </mc:Choice>
  </mc:AlternateContent>
  <bookViews>
    <workbookView xWindow="0" yWindow="0" windowWidth="28800" windowHeight="11700"/>
  </bookViews>
  <sheets>
    <sheet name="Rozpočet další prostř. z MŠMT" sheetId="1" r:id="rId1"/>
  </sheets>
  <definedNames>
    <definedName name="_xlnm.Print_Area" localSheetId="0">'Rozpočet další prostř. z MŠMT'!$A$6:$B$100</definedName>
  </definedNames>
  <calcPr calcId="162913"/>
</workbook>
</file>

<file path=xl/calcChain.xml><?xml version="1.0" encoding="utf-8"?>
<calcChain xmlns="http://schemas.openxmlformats.org/spreadsheetml/2006/main">
  <c r="B535" i="1" l="1"/>
  <c r="B518" i="1"/>
  <c r="B497" i="1"/>
  <c r="B486" i="1"/>
  <c r="B462" i="1"/>
  <c r="B538" i="1" l="1"/>
  <c r="B249" i="1" l="1"/>
  <c r="B1094" i="1" l="1"/>
  <c r="B1075" i="1"/>
  <c r="B1047" i="1"/>
  <c r="B1035" i="1"/>
  <c r="B1007" i="1"/>
  <c r="B996" i="1"/>
  <c r="B980" i="1"/>
  <c r="B947" i="1"/>
  <c r="B933" i="1"/>
  <c r="B922" i="1"/>
  <c r="B910" i="1"/>
  <c r="B864" i="1"/>
  <c r="B848" i="1"/>
  <c r="B850" i="1" s="1"/>
  <c r="B820" i="1"/>
  <c r="B804" i="1"/>
  <c r="B786" i="1"/>
  <c r="B778" i="1"/>
  <c r="B756" i="1"/>
  <c r="B982" i="1" l="1"/>
  <c r="B1037" i="1"/>
  <c r="B1096" i="1"/>
  <c r="B935" i="1"/>
  <c r="B823" i="1"/>
  <c r="B1098" i="1" l="1"/>
  <c r="B1101" i="1" s="1"/>
  <c r="B732" i="1" l="1"/>
  <c r="B712" i="1"/>
  <c r="B694" i="1"/>
  <c r="B682" i="1"/>
  <c r="B666" i="1"/>
  <c r="B656" i="1"/>
  <c r="B640" i="1"/>
  <c r="B623" i="1"/>
  <c r="B610" i="1"/>
  <c r="B604" i="1"/>
  <c r="B593" i="1"/>
  <c r="B570" i="1"/>
  <c r="B555" i="1"/>
  <c r="B557" i="1" s="1"/>
  <c r="B684" i="1" l="1"/>
  <c r="B612" i="1"/>
  <c r="B642" i="1"/>
  <c r="B734" i="1"/>
  <c r="B736" i="1" l="1"/>
  <c r="B739" i="1" s="1"/>
  <c r="B438" i="1"/>
  <c r="B409" i="1"/>
  <c r="B377" i="1"/>
  <c r="B362" i="1"/>
  <c r="B327" i="1"/>
  <c r="B314" i="1"/>
  <c r="B290" i="1"/>
  <c r="B233" i="1"/>
  <c r="B219" i="1"/>
  <c r="B204" i="1"/>
  <c r="B148" i="1"/>
  <c r="B126" i="1"/>
  <c r="B128" i="1" s="1"/>
  <c r="B364" i="1" l="1"/>
  <c r="B235" i="1"/>
  <c r="B292" i="1"/>
  <c r="B440" i="1"/>
  <c r="B442" i="1" l="1"/>
  <c r="B97" i="1" l="1"/>
  <c r="B78" i="1"/>
  <c r="B55" i="1"/>
  <c r="B43" i="1"/>
  <c r="B14" i="1"/>
  <c r="B100" i="1" l="1"/>
  <c r="B445" i="1" s="1"/>
</calcChain>
</file>

<file path=xl/sharedStrings.xml><?xml version="1.0" encoding="utf-8"?>
<sst xmlns="http://schemas.openxmlformats.org/spreadsheetml/2006/main" count="1095" uniqueCount="541">
  <si>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</si>
  <si>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</si>
  <si>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</si>
  <si>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</si>
  <si>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</si>
  <si>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</si>
  <si>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</si>
  <si>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</si>
  <si>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</si>
  <si>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</si>
  <si>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</si>
  <si>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</si>
  <si>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Celkem školy a školská zařízení zřizovaná Olomouckým krajem</t>
  </si>
  <si>
    <t>Střední škola zemědělská, Přerov, Osmek 47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</si>
  <si>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</si>
  <si>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</si>
  <si>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</si>
  <si>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</si>
  <si>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Gymnázium Jakuba Škody, Přerov, Komenského 29</t>
  </si>
  <si>
    <t>Gymnázium Jiřího Wolkera, Prostějov, Kollárova 3</t>
  </si>
  <si>
    <t>Gymnázium, Zábřeh, náměstí Osvobození 20</t>
  </si>
  <si>
    <t>Obchodní akademie a Jazyková škola s právem státní jazykové zkoušky, Šumperk, Hlavní třída 31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</si>
  <si>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</si>
  <si>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</si>
  <si>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</si>
  <si>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</si>
  <si>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</si>
  <si>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</si>
  <si>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</si>
  <si>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designu a módy, Prostějov</t>
  </si>
  <si>
    <t>Gymnázium, Jeseník, Komenského 281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</si>
  <si>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</si>
  <si>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</si>
  <si>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</si>
  <si>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</si>
  <si>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</si>
  <si>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</si>
  <si>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</si>
  <si>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</si>
  <si>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</si>
  <si>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</si>
  <si>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</si>
  <si>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</si>
  <si>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</si>
  <si>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</si>
  <si>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</si>
  <si>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</si>
  <si>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</si>
  <si>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Střední škola, Základní škola a Mateřská škola prof. V.Vejdovského Olomouc - Hejčín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</si>
  <si>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</si>
  <si>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</si>
  <si>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</si>
  <si>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</si>
  <si>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</si>
  <si>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</si>
  <si>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</si>
  <si>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</si>
  <si>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</si>
  <si>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</si>
  <si>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</si>
  <si>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</si>
  <si>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</si>
  <si>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</si>
  <si>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</si>
  <si>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</si>
  <si>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</si>
  <si>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</si>
  <si>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</si>
  <si>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</si>
  <si>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</si>
  <si>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</si>
  <si>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</si>
  <si>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</si>
  <si>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</si>
  <si>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</si>
  <si>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</si>
  <si>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</si>
  <si>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</si>
  <si>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Střední zdravotnická škola, Prostějov, Vápenice 3</t>
  </si>
  <si>
    <t>Střední lesnická škola, Hranice, Jurikova 588</t>
  </si>
  <si>
    <t>SPŠ elektrotechnická a OA Mohelnice</t>
  </si>
  <si>
    <t>Odborné učiliště a Praktická škola, Mohelnice, Vodní 27</t>
  </si>
  <si>
    <t>Střední škola řemesel a Odborné učiliště Lipová - lázně</t>
  </si>
  <si>
    <t>Základní škola a Mateřská škola Tovačov</t>
  </si>
  <si>
    <t>Základní škola a Mateřská škola Troubky</t>
  </si>
  <si>
    <t>Celkem školy a školská zařízení v Olomouckém kraji</t>
  </si>
  <si>
    <t>ÚZ 33 086</t>
  </si>
  <si>
    <t>Krajské školy</t>
  </si>
  <si>
    <t>Obec s rozšířenou působností: Jeseník</t>
  </si>
  <si>
    <t>Základní škola a Mateřská škola Bělá pod Pradědem</t>
  </si>
  <si>
    <t>Základní škola a mateřská škola Bernartice, okres Jeseník</t>
  </si>
  <si>
    <t>Základní škola a Mateřská škola Černá Voda</t>
  </si>
  <si>
    <t>Základní škola Česká Ves</t>
  </si>
  <si>
    <t>Základní škola Javorník, Školní 72</t>
  </si>
  <si>
    <t>Základní škola Jeseník, Nábřežní 413</t>
  </si>
  <si>
    <t>Základní škola a Mateřská škola Kobylá nad Vidnavkou</t>
  </si>
  <si>
    <t>Základní škola a mateřská škola J. Schrotha, Lipová - lázně</t>
  </si>
  <si>
    <t xml:space="preserve">Základní škola Mikulovice, Hlavní 346 </t>
  </si>
  <si>
    <t>Základní škola a Mateřská škola Písečná u Jeseníku</t>
  </si>
  <si>
    <t>Základní škola a Mateřská škola Skorošice</t>
  </si>
  <si>
    <t>Základní škola a Mateřská škola Stará Červená Voda</t>
  </si>
  <si>
    <t>Základní škola a Mateřská škola Supíkovice</t>
  </si>
  <si>
    <t xml:space="preserve">Základní škola Vápenná </t>
  </si>
  <si>
    <t>Základní škola Vidnava</t>
  </si>
  <si>
    <t>Základní škola Zlaté Hory</t>
  </si>
  <si>
    <t>Základní škola Žulová</t>
  </si>
  <si>
    <t>Celkem Jeseník</t>
  </si>
  <si>
    <t>Obec s rozšířenou působností: Litovel</t>
  </si>
  <si>
    <t>Základní škola Bílá Lhota</t>
  </si>
  <si>
    <t>ZŠ, MŠ, ŠJ a ŠD Bouzov</t>
  </si>
  <si>
    <t>ZŠ a MŠ Červenka, Komenského 31</t>
  </si>
  <si>
    <t>ZŠ a MŠ Haňovice</t>
  </si>
  <si>
    <t>ZŠ a MŠ Cholina</t>
  </si>
  <si>
    <t>Základní škola Litovel, Jungmannova 655</t>
  </si>
  <si>
    <t xml:space="preserve">ZŠ a MŠ Litovel, Nasobůrky 91 </t>
  </si>
  <si>
    <t>Základní škola Litovel, Vítězná 1250</t>
  </si>
  <si>
    <t xml:space="preserve">ZŠ a MŠ Luká </t>
  </si>
  <si>
    <t>ZŠ a MŠ Náklo</t>
  </si>
  <si>
    <t>ZŠ a MŠ Pňovice</t>
  </si>
  <si>
    <t>ZŠ a MŠ Střeň</t>
  </si>
  <si>
    <t>Základní škola Vilémov</t>
  </si>
  <si>
    <t>Celkem Litovel</t>
  </si>
  <si>
    <t>Obec s rozšířenou působností: Olomouc</t>
  </si>
  <si>
    <t>ZŠ a MŠ Bělkovice-Lašťany</t>
  </si>
  <si>
    <t>ZŠ a MŠ Blatec</t>
  </si>
  <si>
    <t>ZŠ a MŠ Bohuňovice</t>
  </si>
  <si>
    <t>ZŠ a MŠ Bystročice</t>
  </si>
  <si>
    <t xml:space="preserve">ZŠ a MŠ Bystrovany </t>
  </si>
  <si>
    <t>ZŠ a MŠ Daskabát</t>
  </si>
  <si>
    <t>ZŠ a MŠ Dolany</t>
  </si>
  <si>
    <t>Základní škola Doloplazy</t>
  </si>
  <si>
    <t>ZŠ a MŠ Drahanovice</t>
  </si>
  <si>
    <t>ZŠ a MŠ Dub nad Moravou</t>
  </si>
  <si>
    <t>ZŠ a MŠ Grygov</t>
  </si>
  <si>
    <t>Základní škola Hlubočky, Olomoucká 116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</si>
  <si>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</si>
  <si>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</si>
  <si>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</si>
  <si>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</si>
  <si>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</si>
  <si>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 xml:space="preserve">ZŠ a MŠ Loučany </t>
  </si>
  <si>
    <t>ZŠ a MŠ Lutín, Školní 80</t>
  </si>
  <si>
    <t>ZŠ a MŠ Majetín, Školní 126</t>
  </si>
  <si>
    <t>ZŠ a MŠ Náměšť na Hané, Komenského 283</t>
  </si>
  <si>
    <t>ZŠ a MŠ Olomouc, Demlova 18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</si>
  <si>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</si>
  <si>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</si>
  <si>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</si>
  <si>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</si>
  <si>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základní škola Olomouc, Hálkova 4</t>
  </si>
  <si>
    <t>Základní škola Olomouc, Heyrovského 33</t>
  </si>
  <si>
    <t>Fakultní ZŠ a MŠ Olomouc, Holečkova 10</t>
  </si>
  <si>
    <t>Základní škola Olomouc, Mozartova 48</t>
  </si>
  <si>
    <t>ZŠ a MŠ Olomouc, Náves Svobody 41</t>
  </si>
  <si>
    <t>ZŠ a MŠ Olomouc, Nedvědova 17</t>
  </si>
  <si>
    <t xml:space="preserve">Základní škola Olomouc, 8. května 29 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</si>
  <si>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</si>
  <si>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</si>
  <si>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</si>
  <si>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</si>
  <si>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</si>
  <si>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</si>
  <si>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</si>
  <si>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ZŠ a MŠ Přáslavice</t>
  </si>
  <si>
    <t>ZŠ a MŠ Příkazy</t>
  </si>
  <si>
    <t xml:space="preserve">ZŠ a MŠ Samotišky </t>
  </si>
  <si>
    <t>ZŠ a MŠ Skrbeň</t>
  </si>
  <si>
    <t>MŠ a ZŠ Slatinice</t>
  </si>
  <si>
    <t>Základní škola Štěpánov, Dolní 78</t>
  </si>
  <si>
    <t>ZŠ a MŠ Těšetice</t>
  </si>
  <si>
    <t>ZŠ a MŠ Tršice</t>
  </si>
  <si>
    <t xml:space="preserve">Masarykova ZŠ a MŠ Velká Bystřice, 8. května 67 </t>
  </si>
  <si>
    <t>Základní škola Velký Týnec</t>
  </si>
  <si>
    <t>ZŠ a MŠ Velký Újezd</t>
  </si>
  <si>
    <t>Základní škola Věrovany</t>
  </si>
  <si>
    <t>Celkem Olomouc</t>
  </si>
  <si>
    <t>Obec s rozšířenou působností: Šternberk</t>
  </si>
  <si>
    <t>ZŠ a MŠ Babice</t>
  </si>
  <si>
    <t>ZŠ a MŠ Huzová</t>
  </si>
  <si>
    <t>ZŠ a MŠ Jívová</t>
  </si>
  <si>
    <t>ZŠ a MŠ Mladějovice</t>
  </si>
  <si>
    <t>ZŠ a MŠ Libavá, Náměstí 150, 783 07 Město Libavá</t>
  </si>
  <si>
    <t>Základní škola Moravský Beroun, Opavská 128</t>
  </si>
  <si>
    <t>ZŠ a MŠ Štarnov</t>
  </si>
  <si>
    <t>Základní škola Šternberk, Dr. Hrubého 2</t>
  </si>
  <si>
    <t>Základní škola Šternberk, nám. Svobody 3</t>
  </si>
  <si>
    <t>Základní škola Šternberk, Svatoplukova 7</t>
  </si>
  <si>
    <t>ZŠ a MŠ Žerotín</t>
  </si>
  <si>
    <t>Celkem Šternberk</t>
  </si>
  <si>
    <t>Obec s rozšířenou působností: Uničov</t>
  </si>
  <si>
    <t xml:space="preserve">Základní škola Dlouhá Loučka, Šumvaldská 220 </t>
  </si>
  <si>
    <t>ZŠ a MŠ Medlov</t>
  </si>
  <si>
    <t>Základní škola Nová Hradečná</t>
  </si>
  <si>
    <t>Základní škola Paseka</t>
  </si>
  <si>
    <t xml:space="preserve">Základní škola Šumvald </t>
  </si>
  <si>
    <t>Základní škola Troubelice</t>
  </si>
  <si>
    <t>ZŠ a MŠ Újezd</t>
  </si>
  <si>
    <t>Základní škola Uničov, J. Haška 211</t>
  </si>
  <si>
    <t>Základní škola Uničov, Pionýrů 685</t>
  </si>
  <si>
    <t>Základní škola Uničov, U stadionu 849</t>
  </si>
  <si>
    <t>Celkem Uničov</t>
  </si>
  <si>
    <t>Obec s rozšířenou působností: Konice</t>
  </si>
  <si>
    <t>Základní škola Bohuslavice</t>
  </si>
  <si>
    <t xml:space="preserve">ZŠ a MŠ T. G. Masaryka Brodek u Konice </t>
  </si>
  <si>
    <t xml:space="preserve">Masarykova jubilejní ZŠ a MŠ Horní Štěpánov </t>
  </si>
  <si>
    <t>ZŠ a MŠ Hvozd u Prostějova</t>
  </si>
  <si>
    <t>ZŠ a MŠ Kladky</t>
  </si>
  <si>
    <t>Základní škola a gymnázium Konice, Tyršova 609</t>
  </si>
  <si>
    <t xml:space="preserve">ZŠ a MŠ Lipová </t>
  </si>
  <si>
    <t>Celkem Konice</t>
  </si>
  <si>
    <t>Obec s rozšířenou působností: Prostějov</t>
  </si>
  <si>
    <t xml:space="preserve">ZŠ a MŠ Bedihošť </t>
  </si>
  <si>
    <t xml:space="preserve">Základní škola Brodek u Prostějova, Císařská 65 </t>
  </si>
  <si>
    <t>ZŠ a MŠ Čechy pod  Kosířem, Komenského 5</t>
  </si>
  <si>
    <t xml:space="preserve">ZŠ a MŠ Čelechovice na Hané, U sokolovny 275 </t>
  </si>
  <si>
    <t>Jubilejní Masarykova ZŠ a MŠ Drahany</t>
  </si>
  <si>
    <t xml:space="preserve">Základní škola Hrubčice </t>
  </si>
  <si>
    <t>Základní škola Klenovice na Hané</t>
  </si>
  <si>
    <t xml:space="preserve">ZŠ a MŠ Kostelec na Hané </t>
  </si>
  <si>
    <t>Základní škola Kralice na Hané</t>
  </si>
  <si>
    <t>Základní škola Krumsín</t>
  </si>
  <si>
    <t>ZŠ a MŠ Laškov</t>
  </si>
  <si>
    <t>ZŠ a MŠ Mostkovice</t>
  </si>
  <si>
    <t xml:space="preserve">ZŠ a MŠ Myslejovice </t>
  </si>
  <si>
    <t>Základní škola Němčice nad Hanou, Tyršova 360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</si>
  <si>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</si>
  <si>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</si>
  <si>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</si>
  <si>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</si>
  <si>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Základní škola Pivín</t>
  </si>
  <si>
    <t>Základní škola Plumlov, Rudé armády 300</t>
  </si>
  <si>
    <t>Základní škola Prostějov, ul. dr. Horáka 24</t>
  </si>
  <si>
    <t>Základní škola Prostějov, ul. E. Valenty 52</t>
  </si>
  <si>
    <t>ZŠ a MŠ Prostějov, Kollárova ul. 4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</si>
  <si>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</si>
  <si>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</si>
  <si>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</si>
  <si>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3578/79</t>
  </si>
  <si>
    <t>Reálné gymnázium a základní škola Otto Wichterleho Prostějov, Studentská 2</t>
  </si>
  <si>
    <t xml:space="preserve">Základní škola Protivanov </t>
  </si>
  <si>
    <t xml:space="preserve">ZŠ a MŠ Přemyslovice </t>
  </si>
  <si>
    <t>ZŠ a MŠ Ptení</t>
  </si>
  <si>
    <t xml:space="preserve">ZŠ a MŠ Rozstání </t>
  </si>
  <si>
    <t xml:space="preserve">ZŠ a MŠ Smržice, Zákostelí 133 </t>
  </si>
  <si>
    <t xml:space="preserve">ZŠ a MŠ Tištín </t>
  </si>
  <si>
    <t>ZŠ a MŠ Určice</t>
  </si>
  <si>
    <t>Základní škola Zdeny Kaprálové a MŠ Vrbátky</t>
  </si>
  <si>
    <t xml:space="preserve">ZŠ a MŠ Vrchoslavice </t>
  </si>
  <si>
    <t xml:space="preserve">ZŠ a MŠ Vřesovice </t>
  </si>
  <si>
    <t>Celkem Prostějov</t>
  </si>
  <si>
    <t>Obec s rozšířenou působností: Hranice</t>
  </si>
  <si>
    <t>Základní škola a Mateřská škola Bělotín</t>
  </si>
  <si>
    <t>Základní škola a mateřská škola Černotín</t>
  </si>
  <si>
    <t>Základní škola a mateřská škola Hranice, Hranická 100</t>
  </si>
  <si>
    <t>Základní škola Hranice, tř. 1. máje 357</t>
  </si>
  <si>
    <t>Základní škola a mateřská škola Hranice, Struhlovsko</t>
  </si>
  <si>
    <t>Základní škola a mateřská škola Hranice, Šromotovo</t>
  </si>
  <si>
    <t>Základní škola Hustopeče nad Bečvou, Školní 223</t>
  </si>
  <si>
    <t>Základní škola a Mateřská škola Jindřichov</t>
  </si>
  <si>
    <t>Základní škola a mateřská škola Olšovec</t>
  </si>
  <si>
    <t>Základní škola a mateřská škola Opatovice</t>
  </si>
  <si>
    <t>Základní škola a Mateřská škola Partutovice</t>
  </si>
  <si>
    <t>Základní škola a Mateřská škola Potštát</t>
  </si>
  <si>
    <t>Základní škola a mateřská škola Skalička</t>
  </si>
  <si>
    <t>Základní škola a mateřská škola Střítež nad Ludinou</t>
  </si>
  <si>
    <t>Základní škola a mateřská škola Ústí</t>
  </si>
  <si>
    <t>Základní škola a mateřská škola Všechovice</t>
  </si>
  <si>
    <t>Celkem Hranice</t>
  </si>
  <si>
    <t>Obec s rozšířenou působností: Lipník nad Bečvou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</si>
  <si>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</si>
  <si>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</si>
  <si>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</si>
  <si>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Lipník nad Bečvou, Osecká 315</t>
  </si>
  <si>
    <t>Základní škola a mateřská škola Loučka</t>
  </si>
  <si>
    <t xml:space="preserve">Gymnázium Lipník nad Bečvou, Komenského sady 62 </t>
  </si>
  <si>
    <t>Základní škola a Mateřská škola Osek nad Bečvou</t>
  </si>
  <si>
    <t>Základní škola a Mateřská škola Soběchleby</t>
  </si>
  <si>
    <t>Základní škola a Mateřská škola Týn nad Bečvou</t>
  </si>
  <si>
    <t>Celkem Lipník nad Bečvou</t>
  </si>
  <si>
    <t>Obec s rozšířenou působností: Přerov</t>
  </si>
  <si>
    <t>Základní škola a Mateřská škola Beňov</t>
  </si>
  <si>
    <t xml:space="preserve">Základní škola Bochoř, Školní 213/13 </t>
  </si>
  <si>
    <t>Základní škola Brodek u Přerova, Majetínská 275</t>
  </si>
  <si>
    <t>Základní škola Dřevohostice, Školní 355</t>
  </si>
  <si>
    <t>Základní škola a mateřská škola Domaželice</t>
  </si>
  <si>
    <t>Základní škola Horní Moštěnice, Pod Vinohrady 30</t>
  </si>
  <si>
    <t>Základní škola Kojetín, náměstí Míru 83</t>
  </si>
  <si>
    <t>Základní škola Kojetín, Svatopluka Čecha 586</t>
  </si>
  <si>
    <t xml:space="preserve">Základní škola a Mateřská škola Kokory </t>
  </si>
  <si>
    <t>Základní škola a Mateřská škola Křenovice</t>
  </si>
  <si>
    <t>Základní škola a Mateřská škola Lazníky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</si>
  <si>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</si>
  <si>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</si>
  <si>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</si>
  <si>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</si>
  <si>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</si>
  <si>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 xml:space="preserve">Základní škola Přerov, B. Němcové 16 </t>
  </si>
  <si>
    <t>Základní škola J. A. Komenského a Mateřská škola, Přerov-Předmostí, Hranická 14</t>
  </si>
  <si>
    <t xml:space="preserve">Základní škola Přerov, Za mlýnem 1 </t>
  </si>
  <si>
    <t>Základní škola Přerov, Svisle 13</t>
  </si>
  <si>
    <t>Základní škola Přerov, Trávník 27</t>
  </si>
  <si>
    <t>Základní škola Přerov, U tenisu 4</t>
  </si>
  <si>
    <t>Základní škola Přerov, Velká Dlážka 5</t>
  </si>
  <si>
    <t>Základní škola Přerov, Želatovská 8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</si>
  <si>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</si>
  <si>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</si>
  <si>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</si>
  <si>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Vlkoš</t>
  </si>
  <si>
    <t>Základní škola Želatovice</t>
  </si>
  <si>
    <t>Celkem Přerov</t>
  </si>
  <si>
    <t>Obec s rozšířenou působností: Mohelnice</t>
  </si>
  <si>
    <t xml:space="preserve">Základní škola Loštice, Komenského 17 </t>
  </si>
  <si>
    <t>Základní škola a Mateřská škola Maletín</t>
  </si>
  <si>
    <t xml:space="preserve">Základní škola Mohelnice, Mlýnská 1 </t>
  </si>
  <si>
    <t>Základní škola Mohelnice, Vodní 27</t>
  </si>
  <si>
    <t>Základní škola Moravičany</t>
  </si>
  <si>
    <t>Základní škola a Mateřská škola Pavlov</t>
  </si>
  <si>
    <t>Základní škola a Mateřská škola Úsov</t>
  </si>
  <si>
    <t>Celkem Mohelnice</t>
  </si>
  <si>
    <t>Obec s rozšířenou působností: Šumperk</t>
  </si>
  <si>
    <t>Základní škola Bludov, Nová Dědina 368</t>
  </si>
  <si>
    <t xml:space="preserve">ZŠ a MŠ Bohdíkov </t>
  </si>
  <si>
    <t>Základní škola Bohutín</t>
  </si>
  <si>
    <t>ZŠ a MŠ Bratrušov</t>
  </si>
  <si>
    <t>ZŠ a MŠ Bušín</t>
  </si>
  <si>
    <t>ZŠ a MŠ Dolní Studénky</t>
  </si>
  <si>
    <t xml:space="preserve">ZŠ a MŠ Hanušovice, Hlavní 145 </t>
  </si>
  <si>
    <t>ZŠ a MŠ Hrabišín</t>
  </si>
  <si>
    <t>Základní škola Chromeč</t>
  </si>
  <si>
    <t>ZŠ a MŠ Jindřichov</t>
  </si>
  <si>
    <t>Základní škola Libina</t>
  </si>
  <si>
    <t xml:space="preserve">ZŠ a MŠ Loučná nad Desnou </t>
  </si>
  <si>
    <t>ZŠ a MŠ Nový Malín</t>
  </si>
  <si>
    <t>ZŠ a MŠ Olšany</t>
  </si>
  <si>
    <t xml:space="preserve">ZŠ a MŠ Oskava </t>
  </si>
  <si>
    <t xml:space="preserve">ZŠ a MŠ Písařov </t>
  </si>
  <si>
    <t>Základní škola Ruda nad Moravou</t>
  </si>
  <si>
    <t xml:space="preserve">ZŠ a MŠ Ruda nad Moravou-Hrabenov, Školní 175 </t>
  </si>
  <si>
    <t xml:space="preserve">ZŠ a MŠ Staré Město, Nádražní 77 </t>
  </si>
  <si>
    <t>ZŠ a MŠ Sudkov</t>
  </si>
  <si>
    <t>Základní škola Šumperk, dr. E. Beneše 1</t>
  </si>
  <si>
    <t xml:space="preserve">Základní škola Šumperk, 8. května 63 </t>
  </si>
  <si>
    <t>Základní škola Šumperk, Sluneční 38</t>
  </si>
  <si>
    <t>Základní škola Šumperk, Vrchlického 22</t>
  </si>
  <si>
    <t>Základní škola Šumperk, Šumavská 21</t>
  </si>
  <si>
    <t xml:space="preserve">Základní škola a mateřská škola Údolí Desné </t>
  </si>
  <si>
    <t>ZŠ s MŠ Velké Losiny, Osvobození 350</t>
  </si>
  <si>
    <t>ZŠ a MŠ Vikýřovice</t>
  </si>
  <si>
    <t>Celkem Šumperk</t>
  </si>
  <si>
    <t>Obec s rozšířenou působností: Zábřeh</t>
  </si>
  <si>
    <t>ZŠ a MŠ Bohuslavice</t>
  </si>
  <si>
    <t xml:space="preserve">ZŠ a MŠ Brníčko </t>
  </si>
  <si>
    <t>ZŠ a MŠ Dubicko, Zábřežská 143</t>
  </si>
  <si>
    <t>ZŠ a MŠ Horní Studénky</t>
  </si>
  <si>
    <t>ZŠ a MŠ Hoštejn</t>
  </si>
  <si>
    <t>ZŠ a MŠ Hrabová</t>
  </si>
  <si>
    <t xml:space="preserve">ZŠ a MŠ Jedlí </t>
  </si>
  <si>
    <t>ZŠ a MŠ Jestřebí</t>
  </si>
  <si>
    <t xml:space="preserve">ZŠ a MŠ Kamenná </t>
  </si>
  <si>
    <t xml:space="preserve">ZŠ a MŠ Kolšov </t>
  </si>
  <si>
    <t xml:space="preserve">ZŠ a MŠ Lesnice </t>
  </si>
  <si>
    <t>ZŠ a MŠ Leština, 7. května 134</t>
  </si>
  <si>
    <t>ZŠ a MŠ Lukavice</t>
  </si>
  <si>
    <t xml:space="preserve">ZŠ a MŠ Nemile </t>
  </si>
  <si>
    <t>Základní škola Postřelmov</t>
  </si>
  <si>
    <t xml:space="preserve">ZŠ a MŠ Rájec </t>
  </si>
  <si>
    <t xml:space="preserve">ZŠ a MŠ Rohle </t>
  </si>
  <si>
    <t>ZŠ a MŠ Rovensko</t>
  </si>
  <si>
    <t xml:space="preserve">ZŠ a MŠ Svébohov </t>
  </si>
  <si>
    <t>Základní škola Štíty, Školní 98</t>
  </si>
  <si>
    <t>ZŠ a MŠ Zábřeh, R. Pavlů 4, Skalička</t>
  </si>
  <si>
    <t>Základní škola Zábřeh, B. Němcové 15</t>
  </si>
  <si>
    <t xml:space="preserve">Základní škola Zábřeh, Školská 11 </t>
  </si>
  <si>
    <t xml:space="preserve">Základní škola Zábřeh, Severovýchod 26 </t>
  </si>
  <si>
    <t>ZŠ a MŠ Zvole</t>
  </si>
  <si>
    <t>Celkem Zábřeh</t>
  </si>
  <si>
    <t>Celkem obecní školství Olomouckého kraje</t>
  </si>
  <si>
    <t>Obecní školy</t>
  </si>
  <si>
    <t>ÚZ 33 087</t>
  </si>
  <si>
    <t>Střední škola řemesel, Šumperk</t>
  </si>
  <si>
    <t>ÚZ 33 088</t>
  </si>
  <si>
    <t>Rozpočet na rok 2023</t>
  </si>
  <si>
    <t>Národní plán obnovy - doučování</t>
  </si>
  <si>
    <t>Národní plán obnovy - digitální učební pomůcky</t>
  </si>
  <si>
    <t>Národní plán obnovy - prevence digitální propasti</t>
  </si>
  <si>
    <t>Základní škola Javorník, okres Jeseník</t>
  </si>
  <si>
    <t>Základní škola Vápenná</t>
  </si>
  <si>
    <t>Základní škola Vilémov, okres Olomouc</t>
  </si>
  <si>
    <t>Základní škola a Mateřská škola Haňovice</t>
  </si>
  <si>
    <t>Základní škola a Mateřská škola Luká</t>
  </si>
  <si>
    <t>Základní škola a Mateřská škola Náklo</t>
  </si>
  <si>
    <t>Základní škola a Mateřská škola Bělkovice-Lašťany</t>
  </si>
  <si>
    <t>Základní škola a Mateřská škola Bystročice</t>
  </si>
  <si>
    <t>Základní škola a Mateřská škola Bystrovany</t>
  </si>
  <si>
    <t>Základní škola Hlubočky</t>
  </si>
  <si>
    <t>Základní škola a Mateřská škola Charváty</t>
  </si>
  <si>
    <t>Základní škola a Mateřská škola Křelov-Břuchotín</t>
  </si>
  <si>
    <t>Základní škola a Mateřská škola Loučany</t>
  </si>
  <si>
    <t>Základní škola a Mateřská škola Lutín</t>
  </si>
  <si>
    <t>Základní škola a mateřská škola Náměšť na Hané</t>
  </si>
  <si>
    <t>Základní škola a Mateřská škola Olomouc, Dvorského 33</t>
  </si>
  <si>
    <t>Fakultní základní škola a Mateřská škola Olomouc, Holečkova 10</t>
  </si>
  <si>
    <t>Základní škola a Mateřská škola Olomouc - Holice, Náves Svobody 41</t>
  </si>
  <si>
    <t>Fakultní ZŠ dr. Milady Horákové a MŠ Olomouc, Rožňavská 21</t>
  </si>
  <si>
    <t>Základní škola a Mateřská škola Samotišky</t>
  </si>
  <si>
    <t>Základní škola a Mateřská škola Tršice</t>
  </si>
  <si>
    <t>Základní škola a Mateřská škola Velký Újezd</t>
  </si>
  <si>
    <t>Základní škola a Mateřská škola Huzová</t>
  </si>
  <si>
    <t>Základní škola a Mateřská škola Mladějovice</t>
  </si>
  <si>
    <t>Základní škola Moravský Beroun</t>
  </si>
  <si>
    <t>Základní škola a Mateřská škola Štarnov</t>
  </si>
  <si>
    <t>Základní škola Dr. Hrubého 2, Šternberk</t>
  </si>
  <si>
    <t>Základní škola náměstí Svobody 3, Šternberk</t>
  </si>
  <si>
    <t>Základní škola a mateřská škola Žerotín</t>
  </si>
  <si>
    <t>Základní škola a gymnázium města Konice</t>
  </si>
  <si>
    <t>Základní škola a Mateřská škola Bohuslavice</t>
  </si>
  <si>
    <t>Masarykova jubilejní ZŠ a MŠ Horní Štěpánov</t>
  </si>
  <si>
    <t>Základní škola a mateřská škola Kladky</t>
  </si>
  <si>
    <t>Základní škola a mateřská škola Lipová</t>
  </si>
  <si>
    <t>Jubilejní Masarykova základní škola a mateřská škola Drahany</t>
  </si>
  <si>
    <t>Masarykova základní škola a mateřská škola Nezamyslice</t>
  </si>
  <si>
    <t xml:space="preserve">Základní škola nadporučíka letectva Josefa Františka a Mateřská škola Otaslavice </t>
  </si>
  <si>
    <t>Základní škola a mateřská škola Prostějov, Palackého tř. 14</t>
  </si>
  <si>
    <t>Základní škola a mateřská škola Jana Železného Prostějov</t>
  </si>
  <si>
    <t>Základní škola Hrubčice</t>
  </si>
  <si>
    <t>Základní škola a mateřská škola Myslejovice</t>
  </si>
  <si>
    <t>Základní škola a mateřská škola Rozstání</t>
  </si>
  <si>
    <t>Základní škola Zdeny Kaprálové a Mateřská škola Vrbátky</t>
  </si>
  <si>
    <t>Základní škola a Mateřská škola Vrchoslavice</t>
  </si>
  <si>
    <t>Základní škola a mateřská škola Vřesovice</t>
  </si>
  <si>
    <t>Základní škola a mateřská škola Hranice</t>
  </si>
  <si>
    <t>Základní škola Hustopeče nad Bečvou</t>
  </si>
  <si>
    <t>Gymnázium, Lipník nad Bečvou, Komenského sady 62</t>
  </si>
  <si>
    <t>Základní škola Mohelnice, Mlýnská 1</t>
  </si>
  <si>
    <t>Základní škola Loštice</t>
  </si>
  <si>
    <t>Základní škola Karla staršího ze Žerotína Bludov</t>
  </si>
  <si>
    <t>Základní škola Šumperk, Dr. E.Beneše 1</t>
  </si>
  <si>
    <t>Základní škola Šumperk, 8. května 63</t>
  </si>
  <si>
    <t>Základní škola Šumperk,Vrchlického 22</t>
  </si>
  <si>
    <t>Základní škola a Mateřská škola Bohdíkov</t>
  </si>
  <si>
    <t>Základní škola a Mateřská škola Bratrušov</t>
  </si>
  <si>
    <t>Základní škola a Mateřská škola Bušín</t>
  </si>
  <si>
    <t>Základní škola a Mateřská škola Loučná nad Desnou</t>
  </si>
  <si>
    <t>Základní škola a Mateřská škola Písařov</t>
  </si>
  <si>
    <t>Základní škola a Mateřská škola Hrabenov</t>
  </si>
  <si>
    <t>Základní škola a Mateřská škola Sudkov</t>
  </si>
  <si>
    <t>Základní škola a mateřská škola Brníčko</t>
  </si>
  <si>
    <t>Základní škola a mateřská škola Dubicko</t>
  </si>
  <si>
    <t>Základní škola a Mateřská škola Hoštejn</t>
  </si>
  <si>
    <t>Základní škola a Mateřská škola Hrabová</t>
  </si>
  <si>
    <t>Základní škola a Mateřská škola Jedlí</t>
  </si>
  <si>
    <t>Základní škola a mateřská škola Jestřebí</t>
  </si>
  <si>
    <t>Základní škola a mateřská škola Kamenná</t>
  </si>
  <si>
    <t>Základní škola Boleslava Hrbka a Mateřská škola Leština</t>
  </si>
  <si>
    <t>Základní škola a Mateřská škola Lukavice</t>
  </si>
  <si>
    <t>Základní škola a Mateřská škola Nemile</t>
  </si>
  <si>
    <t>Základní škola a Mateřská škola Rájec</t>
  </si>
  <si>
    <t>Základní škola a mateřská škola Svébohov</t>
  </si>
  <si>
    <t>Základní škola Zábřeh, Školská 406/11</t>
  </si>
  <si>
    <t>Základní škola a Mateřská škola Zvole</t>
  </si>
  <si>
    <t xml:space="preserve">Základní škola a mateřská škola Nasobůrky </t>
  </si>
  <si>
    <t>Základní škola, Mateřská škola, Školní jídelna a Školní družina Bouzov</t>
  </si>
  <si>
    <t>Základní škola a Mateřská škola Pňovice</t>
  </si>
  <si>
    <t>Základní škola a Mateřská škola Bohuňovice</t>
  </si>
  <si>
    <t>Masarykova základní škola a mateřská škola Velká Bystřice</t>
  </si>
  <si>
    <t>Základní škola Milady Petřkové Velký Týnec</t>
  </si>
  <si>
    <t>Základní škola a Mateřská škola Blatec</t>
  </si>
  <si>
    <t>Základní škola a Mateřská škola Aloise Štěpánka, Dolany</t>
  </si>
  <si>
    <t>Základní škola a Mateřská škola Dub nad Moravou</t>
  </si>
  <si>
    <t>Základní škola a  Mateřská škola Grygov</t>
  </si>
  <si>
    <t>Základní škola a Mateřská škola Hněvotín</t>
  </si>
  <si>
    <t>Základní škola a Mateřská škola Horka nad Moravou</t>
  </si>
  <si>
    <t>Základní škola a Mateřská škola Kožušany-Tážaly</t>
  </si>
  <si>
    <t>Základní škola a Mateřská škola Olomouc, Demlova 18</t>
  </si>
  <si>
    <t>Základní škola Olomouc, Stupkova 16</t>
  </si>
  <si>
    <t>Základní škola a Mateřská škola Olomouc, Gorkého 39</t>
  </si>
  <si>
    <t>Základní škola a Mateřská škola Olomouc, Nedvědova 17</t>
  </si>
  <si>
    <t>Fakultní základní škola Komenium a Mateřská škola Olomouc, 8. května 29</t>
  </si>
  <si>
    <t>Základní škola a Mateřská škola Olomouc - Nemilany, Raisova 1</t>
  </si>
  <si>
    <t>Základní škola a Mateřská škola Olomouc, Řezníčkova 1</t>
  </si>
  <si>
    <t>Základní škola a Mateřská škola Olomouc, Svatoplukova 11</t>
  </si>
  <si>
    <t>Základní škola  Olomouc, tř. Spojenců 8</t>
  </si>
  <si>
    <t>Základní škola a Mateřská škola Příkazy</t>
  </si>
  <si>
    <t>Mateřská škola a Základní škola Slatinice</t>
  </si>
  <si>
    <t>Základní škola Štěpánov</t>
  </si>
  <si>
    <t>Základní škola a mateřská škola Těšetice</t>
  </si>
  <si>
    <t>Základní škola a Mateřská škola Libavá, Náměstí 150, 783 07 Město Libavá</t>
  </si>
  <si>
    <t>Základní škola a Mateřská škola Jívová</t>
  </si>
  <si>
    <t>Základní škola Svatoplukova 7, Šternberk</t>
  </si>
  <si>
    <t>Základní škola Uničov, U Stadionu  849</t>
  </si>
  <si>
    <t>Základní škola Dlouhá Loučka</t>
  </si>
  <si>
    <t>Základní škola a Mateřská škola Medlov</t>
  </si>
  <si>
    <t>Základní škola Troubelice, okres Olomouc</t>
  </si>
  <si>
    <t>Základní škola a mateřská škola Újezd</t>
  </si>
  <si>
    <t>Základní škola Uničov, Haškova 211</t>
  </si>
  <si>
    <t>Základní škola a mateřská škola T.G. Masaryka Brodek u Konice</t>
  </si>
  <si>
    <t>Základní škola a Mateřská škola Přemyslovice</t>
  </si>
  <si>
    <t>Základní škola a mateřská škola Bedihošť</t>
  </si>
  <si>
    <t>Základní škola a Mateřská škola Čelechovice na Hané</t>
  </si>
  <si>
    <t>Základní škola Prostějov, ul. Dr. Horáka 24</t>
  </si>
  <si>
    <t>Základní škola a mateřská škola Prostějov, Kollárova ul. 4</t>
  </si>
  <si>
    <t>Základní škola a mateřská škola Prostějov, Melantrichova ul. 60</t>
  </si>
  <si>
    <t>Reálné gymnázium a základní škola města Prostějova, Studentská ul. 2</t>
  </si>
  <si>
    <t>Základní škola a mateřská škola Ptení</t>
  </si>
  <si>
    <t>Základní škola Brodek u Prostějova</t>
  </si>
  <si>
    <t>Základní škola a mateřská škola Čechy pod Kosířem</t>
  </si>
  <si>
    <t>Základní škola a mateřská škola Kostelec na Hané</t>
  </si>
  <si>
    <t>Základní škola a mateřská škola Mostkovice</t>
  </si>
  <si>
    <t>Základní škola Němčice nad Hanou</t>
  </si>
  <si>
    <t>Základní škola a mateřská škola Pěnčín</t>
  </si>
  <si>
    <t>Základní škola Plumlov</t>
  </si>
  <si>
    <t>Základní škola Protivanov</t>
  </si>
  <si>
    <t>Základní škola a Mateřská škola Smržice</t>
  </si>
  <si>
    <t>Základní škola a Mateřská škola Určice</t>
  </si>
  <si>
    <t>Základní škola Hranice, Tř. 1. máje</t>
  </si>
  <si>
    <t>Základní škola Lipník nad Bečvou, ulice Osecká 315</t>
  </si>
  <si>
    <t>Základní škola Přerov, Boženy Němcové 16</t>
  </si>
  <si>
    <t>Základní škola Přerov, Za Mlýnem 1</t>
  </si>
  <si>
    <t>Základní škola Přerov, U Tenisu 4</t>
  </si>
  <si>
    <t>Základní škola Bochoř</t>
  </si>
  <si>
    <t>Základní škola Brodek u Přerova</t>
  </si>
  <si>
    <t>Základní škola Dřevohostice</t>
  </si>
  <si>
    <t>Základní škola a Mateřská škola Horní Moštěnice</t>
  </si>
  <si>
    <t>Základní škola a Mateřská škola Údolí Desné</t>
  </si>
  <si>
    <t>Základní škola a mateřská škola Velké Losiny</t>
  </si>
  <si>
    <t>Základní škola a Mateřská škola Hanušovice</t>
  </si>
  <si>
    <t>Základní škola Chromeč, okres Šumperk</t>
  </si>
  <si>
    <t>Základní škola a Mateřská škola Nový Malín</t>
  </si>
  <si>
    <t>Základní škola a mateřská škola Olšany</t>
  </si>
  <si>
    <t>Základní škola a mateřská škola Oskava</t>
  </si>
  <si>
    <t>Základní škola a Mateřská škola Staré Město</t>
  </si>
  <si>
    <t>Základní škola a Mateřská škola Vikýřovice</t>
  </si>
  <si>
    <t>Základní škola a mateřská škola Horní Studénky</t>
  </si>
  <si>
    <t>Základní škola a mateřská škola Rohle</t>
  </si>
  <si>
    <t>Základní škola a Mateřská škola Rovensko</t>
  </si>
  <si>
    <t>Základní škola a mateřská škola Štíty</t>
  </si>
  <si>
    <t>Základní škola Zábřeh, Boženy Němcové 1503/15</t>
  </si>
  <si>
    <t>Základní škola a DDM Krasohled Zábřeh, Severovýchod 484/26</t>
  </si>
  <si>
    <t>Střední zdravotnická škola a Vyšší odborná škola zdravotnická, Šumperk</t>
  </si>
  <si>
    <t xml:space="preserve">Střední škola technická Mohelnice </t>
  </si>
  <si>
    <t>ZŠ a MŠ Senice na Hané, Žižkov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</si>
</sst>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9">
    <xf numFmtId="0" fontId="0" fillId="0" borderId="0" xfId="0"/>
    <xf numFmtId="0" fontId="1" fillId="0" borderId="0" xfId="0" applyFont="1"/>
    <xf numFmtId="0" fontId="5" fillId="0" borderId="0" xfId="0" applyFont="1" applyFill="1" applyBorder="1"/>
    <xf numFmtId="49" fontId="6" fillId="0" borderId="0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1" fontId="6" fillId="0" borderId="2" xfId="0" applyNumberFormat="1" applyFont="1" applyBorder="1" applyAlignment="1">
      <alignment wrapText="1"/>
    </xf>
    <xf numFmtId="0" fontId="6" fillId="0" borderId="0" xfId="0" applyFont="1" applyAlignment="1">
      <alignment horizontal="right"/>
    </xf>
    <xf numFmtId="0" fontId="8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9" fontId="6" fillId="2" borderId="1" xfId="0" applyNumberFormat="1" applyFont="1" applyFill="1" applyBorder="1"/>
    <xf numFmtId="0" fontId="7" fillId="0" borderId="0" xfId="0" applyFont="1"/>
    <xf numFmtId="49" fontId="6" fillId="5" borderId="1" xfId="0" applyNumberFormat="1" applyFont="1" applyFill="1" applyBorder="1"/>
    <xf numFmtId="1" fontId="6" fillId="0" borderId="4" xfId="0" applyNumberFormat="1" applyFont="1" applyFill="1" applyBorder="1"/>
    <xf numFmtId="1" fontId="6" fillId="0" borderId="2" xfId="0" applyNumberFormat="1" applyFont="1" applyFill="1" applyBorder="1"/>
    <xf numFmtId="1" fontId="6" fillId="0" borderId="3" xfId="0" applyNumberFormat="1" applyFont="1" applyFill="1" applyBorder="1"/>
    <xf numFmtId="0" fontId="6" fillId="0" borderId="4" xfId="1" applyFont="1" applyFill="1" applyBorder="1" applyAlignment="1"/>
    <xf numFmtId="0" fontId="6" fillId="0" borderId="2" xfId="1" applyFont="1" applyFill="1" applyBorder="1" applyAlignment="1">
      <alignment wrapText="1"/>
    </xf>
    <xf numFmtId="1" fontId="6" fillId="0" borderId="2" xfId="0" applyNumberFormat="1" applyFont="1" applyFill="1" applyBorder="1" applyAlignment="1">
      <alignment wrapText="1"/>
    </xf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0" fontId="6" fillId="0" borderId="4" xfId="0" applyFont="1" applyFill="1" applyBorder="1"/>
    <xf numFmtId="0" fontId="6" fillId="0" borderId="2" xfId="0" applyFont="1" applyFill="1" applyBorder="1"/>
    <xf numFmtId="49" fontId="6" fillId="0" borderId="4" xfId="0" applyNumberFormat="1" applyFont="1" applyFill="1" applyBorder="1"/>
    <xf numFmtId="49" fontId="6" fillId="0" borderId="2" xfId="0" applyNumberFormat="1" applyFont="1" applyFill="1" applyBorder="1"/>
    <xf numFmtId="1" fontId="6" fillId="0" borderId="2" xfId="0" applyNumberFormat="1" applyFont="1" applyFill="1" applyBorder="1" applyAlignment="1">
      <alignment horizontal="left" wrapText="1"/>
    </xf>
    <xf numFmtId="0" fontId="6" fillId="0" borderId="3" xfId="0" applyFont="1" applyFill="1" applyBorder="1"/>
    <xf numFmtId="0" fontId="6" fillId="0" borderId="2" xfId="0" applyFont="1" applyFill="1" applyBorder="1" applyAlignment="1">
      <alignment wrapText="1"/>
    </xf>
    <xf numFmtId="0" fontId="8" fillId="0" borderId="4" xfId="0" applyFont="1" applyFill="1" applyBorder="1"/>
    <xf numFmtId="0" fontId="9" fillId="0" borderId="2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49" fontId="6" fillId="3" borderId="1" xfId="0" applyNumberFormat="1" applyFont="1" applyFill="1" applyBorder="1"/>
    <xf numFmtId="4" fontId="2" fillId="0" borderId="0" xfId="0" applyNumberFormat="1" applyFont="1"/>
    <xf numFmtId="4" fontId="6" fillId="0" borderId="0" xfId="0" applyNumberFormat="1" applyFont="1" applyFill="1" applyBorder="1"/>
    <xf numFmtId="4" fontId="1" fillId="0" borderId="0" xfId="0" applyNumberFormat="1" applyFont="1"/>
    <xf numFmtId="3" fontId="6" fillId="0" borderId="6" xfId="0" applyNumberFormat="1" applyFont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1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5" xfId="0" applyNumberFormat="1" applyFont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vertical="center"/>
    </xf>
    <xf numFmtId="3" fontId="6" fillId="0" borderId="6" xfId="0" applyNumberFormat="1" applyFont="1" applyBorder="1"/>
    <xf numFmtId="3" fontId="6" fillId="0" borderId="10" xfId="0" applyNumberFormat="1" applyFont="1" applyBorder="1"/>
    <xf numFmtId="3" fontId="6" fillId="2" borderId="5" xfId="0" applyNumberFormat="1" applyFont="1" applyFill="1" applyBorder="1"/>
    <xf numFmtId="3" fontId="6" fillId="5" borderId="5" xfId="0" applyNumberFormat="1" applyFont="1" applyFill="1" applyBorder="1"/>
    <xf numFmtId="3" fontId="6" fillId="0" borderId="0" xfId="0" applyNumberFormat="1" applyFont="1" applyFill="1" applyBorder="1"/>
    <xf numFmtId="3" fontId="2" fillId="0" borderId="0" xfId="0" applyNumberFormat="1" applyFont="1"/>
    <xf numFmtId="3" fontId="6" fillId="3" borderId="5" xfId="0" applyNumberFormat="1" applyFont="1" applyFill="1" applyBorder="1"/>
    <xf numFmtId="3" fontId="6" fillId="4" borderId="9" xfId="0" applyNumberFormat="1" applyFont="1" applyFill="1" applyBorder="1" applyAlignment="1">
      <alignment vertical="center" wrapText="1"/>
    </xf>
    <xf numFmtId="3" fontId="6" fillId="0" borderId="7" xfId="0" applyNumberFormat="1" applyFont="1" applyBorder="1"/>
    <xf numFmtId="3" fontId="2" fillId="6" borderId="6" xfId="0" applyNumberFormat="1" applyFont="1" applyFill="1" applyBorder="1"/>
    <xf numFmtId="3" fontId="6" fillId="0" borderId="8" xfId="0" applyNumberFormat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0"/>
  <sheetViews>
    <sheetView tabSelected="1" view="pageLayout" topLeftCell="A22" zoomScaleNormal="100" workbookViewId="0">
      <selection sqref="A1:B1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5" width="14.7109375" style="1" customWidth="1"/>
    <col min="6" max="16384" width="9.140625" style="1"/>
  </cols>
  <sheetData>
    <row r="1" spans="1:2" ht="24" customHeight="1" x14ac:dyDescent="0.2">
      <c r="A1" s="77" t="s">
        <v>382</v>
      </c>
      <c r="B1" s="78"/>
    </row>
    <row r="2" spans="1:2" ht="24" customHeight="1" x14ac:dyDescent="0.25">
      <c r="A2" s="2" t="s">
        <v>86</v>
      </c>
    </row>
    <row r="4" spans="1:2" ht="15.75" x14ac:dyDescent="0.2">
      <c r="A4" s="27" t="s">
        <v>87</v>
      </c>
    </row>
    <row r="6" spans="1:2" ht="14.1" customHeight="1" thickBot="1" x14ac:dyDescent="0.25">
      <c r="A6" s="3" t="s">
        <v>0</v>
      </c>
      <c r="B6" s="23" t="s">
        <v>37</v>
      </c>
    </row>
    <row r="7" spans="1:2" ht="30" customHeight="1" thickBot="1" x14ac:dyDescent="0.25">
      <c r="A7" s="4" t="s">
        <v>10</v>
      </c>
      <c r="B7" s="25" t="s">
        <v>381</v>
      </c>
    </row>
    <row r="8" spans="1:2" ht="14.1" customHeight="1" x14ac:dyDescent="0.2">
      <c r="A8" s="6" t="s">
        <v>68</v>
      </c>
      <c r="B8" s="60">
        <v>58080</v>
      </c>
    </row>
    <row r="9" spans="1:2" ht="14.1" customHeight="1" x14ac:dyDescent="0.2">
      <c r="A9" s="6" t="s">
        <v>30</v>
      </c>
      <c r="B9" s="60">
        <v>49920</v>
      </c>
    </row>
    <row r="10" spans="1:2" ht="14.1" customHeight="1" x14ac:dyDescent="0.2">
      <c r="A10" s="5" t="s">
        <v>75</v>
      </c>
      <c r="B10" s="60">
        <v>29760</v>
      </c>
    </row>
    <row r="11" spans="1:2" ht="14.1" customHeight="1" x14ac:dyDescent="0.2">
      <c r="A11" s="5" t="s">
        <v>56</v>
      </c>
      <c r="B11" s="60">
        <v>74400</v>
      </c>
    </row>
    <row r="12" spans="1:2" ht="14.1" customHeight="1" x14ac:dyDescent="0.2">
      <c r="A12" s="5" t="s">
        <v>82</v>
      </c>
      <c r="B12" s="60">
        <v>122880</v>
      </c>
    </row>
    <row r="13" spans="1:2" ht="14.1" customHeight="1" thickBot="1" x14ac:dyDescent="0.25">
      <c r="A13" s="5" t="s">
        <v>76</v>
      </c>
      <c r="B13" s="60">
        <v>99840</v>
      </c>
    </row>
    <row r="14" spans="1:2" ht="14.1" customHeight="1" thickBot="1" x14ac:dyDescent="0.25">
      <c r="A14" s="7" t="s">
        <v>1</v>
      </c>
      <c r="B14" s="61">
        <f>SUM(B8:B13)</f>
        <v>434880</v>
      </c>
    </row>
    <row r="15" spans="1:2" ht="14.1" customHeight="1" x14ac:dyDescent="0.2">
      <c r="A15" s="8"/>
      <c r="B15" s="62"/>
    </row>
    <row r="16" spans="1:2" ht="14.1" customHeight="1" thickBot="1" x14ac:dyDescent="0.25">
      <c r="A16" s="9" t="s">
        <v>2</v>
      </c>
      <c r="B16" s="63" t="s">
        <v>37</v>
      </c>
    </row>
    <row r="17" spans="1:2" ht="30" customHeight="1" thickBot="1" x14ac:dyDescent="0.25">
      <c r="A17" s="4" t="s">
        <v>10</v>
      </c>
      <c r="B17" s="64" t="s">
        <v>381</v>
      </c>
    </row>
    <row r="18" spans="1:2" ht="14.1" customHeight="1" x14ac:dyDescent="0.2">
      <c r="A18" s="11" t="s">
        <v>71</v>
      </c>
      <c r="B18" s="60">
        <v>9600</v>
      </c>
    </row>
    <row r="19" spans="1:2" ht="14.1" customHeight="1" x14ac:dyDescent="0.2">
      <c r="A19" s="11" t="s">
        <v>48</v>
      </c>
      <c r="B19" s="60">
        <v>176640</v>
      </c>
    </row>
    <row r="20" spans="1:2" ht="14.1" customHeight="1" x14ac:dyDescent="0.2">
      <c r="A20" s="10" t="s">
        <v>61</v>
      </c>
      <c r="B20" s="60">
        <v>50880</v>
      </c>
    </row>
    <row r="21" spans="1:2" ht="14.1" customHeight="1" x14ac:dyDescent="0.2">
      <c r="A21" s="10" t="s">
        <v>14</v>
      </c>
      <c r="B21" s="60">
        <v>55200</v>
      </c>
    </row>
    <row r="22" spans="1:2" ht="14.1" customHeight="1" x14ac:dyDescent="0.2">
      <c r="A22" s="11" t="s">
        <v>40</v>
      </c>
      <c r="B22" s="60">
        <v>28800</v>
      </c>
    </row>
    <row r="23" spans="1:2" ht="14.1" customHeight="1" x14ac:dyDescent="0.2">
      <c r="A23" s="11" t="s">
        <v>31</v>
      </c>
      <c r="B23" s="60">
        <v>23040</v>
      </c>
    </row>
    <row r="24" spans="1:2" ht="14.1" customHeight="1" x14ac:dyDescent="0.2">
      <c r="A24" s="13" t="s">
        <v>22</v>
      </c>
      <c r="B24" s="60">
        <v>108960</v>
      </c>
    </row>
    <row r="25" spans="1:2" ht="14.1" customHeight="1" x14ac:dyDescent="0.2">
      <c r="A25" s="11" t="s">
        <v>15</v>
      </c>
      <c r="B25" s="60">
        <v>158400</v>
      </c>
    </row>
    <row r="26" spans="1:2" ht="14.1" customHeight="1" x14ac:dyDescent="0.2">
      <c r="A26" s="10" t="s">
        <v>41</v>
      </c>
      <c r="B26" s="60">
        <v>154080</v>
      </c>
    </row>
    <row r="27" spans="1:2" ht="14.1" customHeight="1" x14ac:dyDescent="0.2">
      <c r="A27" s="11" t="s">
        <v>42</v>
      </c>
      <c r="B27" s="60">
        <v>50880</v>
      </c>
    </row>
    <row r="28" spans="1:2" ht="14.1" customHeight="1" x14ac:dyDescent="0.2">
      <c r="A28" s="14" t="s">
        <v>43</v>
      </c>
      <c r="B28" s="60">
        <v>28800</v>
      </c>
    </row>
    <row r="29" spans="1:2" ht="24" customHeight="1" x14ac:dyDescent="0.2">
      <c r="A29" s="12" t="s">
        <v>53</v>
      </c>
      <c r="B29" s="60">
        <v>25920</v>
      </c>
    </row>
    <row r="30" spans="1:2" ht="14.1" customHeight="1" x14ac:dyDescent="0.2">
      <c r="A30" s="12" t="s">
        <v>70</v>
      </c>
      <c r="B30" s="60">
        <v>118560</v>
      </c>
    </row>
    <row r="31" spans="1:2" ht="14.1" customHeight="1" x14ac:dyDescent="0.2">
      <c r="A31" s="12" t="s">
        <v>44</v>
      </c>
      <c r="B31" s="60">
        <v>100800</v>
      </c>
    </row>
    <row r="32" spans="1:2" ht="14.1" customHeight="1" x14ac:dyDescent="0.2">
      <c r="A32" s="12" t="s">
        <v>54</v>
      </c>
      <c r="B32" s="60">
        <v>120960</v>
      </c>
    </row>
    <row r="33" spans="1:2" ht="14.1" customHeight="1" x14ac:dyDescent="0.2">
      <c r="A33" s="12" t="s">
        <v>50</v>
      </c>
      <c r="B33" s="60">
        <v>9600</v>
      </c>
    </row>
    <row r="34" spans="1:2" ht="24" customHeight="1" x14ac:dyDescent="0.2">
      <c r="A34" s="22" t="s">
        <v>38</v>
      </c>
      <c r="B34" s="60">
        <v>155520</v>
      </c>
    </row>
    <row r="35" spans="1:2" ht="14.1" customHeight="1" x14ac:dyDescent="0.2">
      <c r="A35" s="12" t="s">
        <v>45</v>
      </c>
      <c r="B35" s="60">
        <v>62400</v>
      </c>
    </row>
    <row r="36" spans="1:2" ht="14.1" customHeight="1" x14ac:dyDescent="0.2">
      <c r="A36" s="12" t="s">
        <v>16</v>
      </c>
      <c r="B36" s="60">
        <v>55200</v>
      </c>
    </row>
    <row r="37" spans="1:2" ht="14.1" customHeight="1" x14ac:dyDescent="0.2">
      <c r="A37" s="15" t="s">
        <v>26</v>
      </c>
      <c r="B37" s="60">
        <v>130560</v>
      </c>
    </row>
    <row r="38" spans="1:2" ht="14.1" customHeight="1" x14ac:dyDescent="0.2">
      <c r="A38" s="12" t="s">
        <v>17</v>
      </c>
      <c r="B38" s="60">
        <v>176160</v>
      </c>
    </row>
    <row r="39" spans="1:2" ht="14.1" customHeight="1" x14ac:dyDescent="0.2">
      <c r="A39" s="12" t="s">
        <v>72</v>
      </c>
      <c r="B39" s="60">
        <v>58560</v>
      </c>
    </row>
    <row r="40" spans="1:2" ht="14.1" customHeight="1" x14ac:dyDescent="0.2">
      <c r="A40" s="12" t="s">
        <v>25</v>
      </c>
      <c r="B40" s="60">
        <v>61440</v>
      </c>
    </row>
    <row r="41" spans="1:2" ht="14.1" customHeight="1" x14ac:dyDescent="0.2">
      <c r="A41" s="12" t="s">
        <v>32</v>
      </c>
      <c r="B41" s="60">
        <v>45600</v>
      </c>
    </row>
    <row r="42" spans="1:2" ht="14.1" customHeight="1" thickBot="1" x14ac:dyDescent="0.25">
      <c r="A42" s="12" t="s">
        <v>28</v>
      </c>
      <c r="B42" s="60">
        <v>52800</v>
      </c>
    </row>
    <row r="43" spans="1:2" ht="14.1" customHeight="1" thickBot="1" x14ac:dyDescent="0.25">
      <c r="A43" s="7" t="s">
        <v>3</v>
      </c>
      <c r="B43" s="61">
        <f>SUM(B18:B42)</f>
        <v>2019360</v>
      </c>
    </row>
    <row r="44" spans="1:2" ht="14.1" customHeight="1" x14ac:dyDescent="0.2">
      <c r="A44" s="8"/>
      <c r="B44" s="62"/>
    </row>
    <row r="45" spans="1:2" ht="14.1" customHeight="1" thickBot="1" x14ac:dyDescent="0.25">
      <c r="A45" s="9" t="s">
        <v>4</v>
      </c>
      <c r="B45" s="63" t="s">
        <v>37</v>
      </c>
    </row>
    <row r="46" spans="1:2" ht="30" customHeight="1" thickBot="1" x14ac:dyDescent="0.25">
      <c r="A46" s="4" t="s">
        <v>10</v>
      </c>
      <c r="B46" s="64" t="s">
        <v>381</v>
      </c>
    </row>
    <row r="47" spans="1:2" ht="14.1" customHeight="1" x14ac:dyDescent="0.2">
      <c r="A47" s="20" t="s">
        <v>24</v>
      </c>
      <c r="B47" s="60">
        <v>162720</v>
      </c>
    </row>
    <row r="48" spans="1:2" ht="14.1" customHeight="1" x14ac:dyDescent="0.2">
      <c r="A48" s="11" t="s">
        <v>19</v>
      </c>
      <c r="B48" s="60">
        <v>76800</v>
      </c>
    </row>
    <row r="49" spans="1:2" ht="14.1" customHeight="1" x14ac:dyDescent="0.2">
      <c r="A49" s="11" t="s">
        <v>29</v>
      </c>
      <c r="B49" s="60">
        <v>24480</v>
      </c>
    </row>
    <row r="50" spans="1:2" ht="24" customHeight="1" x14ac:dyDescent="0.2">
      <c r="A50" s="11" t="s">
        <v>73</v>
      </c>
      <c r="B50" s="60">
        <v>133440</v>
      </c>
    </row>
    <row r="51" spans="1:2" ht="14.1" customHeight="1" x14ac:dyDescent="0.2">
      <c r="A51" s="11" t="s">
        <v>62</v>
      </c>
      <c r="B51" s="60">
        <v>129600</v>
      </c>
    </row>
    <row r="52" spans="1:2" ht="14.1" customHeight="1" x14ac:dyDescent="0.2">
      <c r="A52" s="11" t="s">
        <v>46</v>
      </c>
      <c r="B52" s="60">
        <v>62880</v>
      </c>
    </row>
    <row r="53" spans="1:2" ht="14.1" customHeight="1" x14ac:dyDescent="0.2">
      <c r="A53" s="11" t="s">
        <v>78</v>
      </c>
      <c r="B53" s="60">
        <v>9600</v>
      </c>
    </row>
    <row r="54" spans="1:2" ht="14.1" customHeight="1" thickBot="1" x14ac:dyDescent="0.25">
      <c r="A54" s="11" t="s">
        <v>49</v>
      </c>
      <c r="B54" s="60">
        <v>27840</v>
      </c>
    </row>
    <row r="55" spans="1:2" ht="14.1" customHeight="1" thickBot="1" x14ac:dyDescent="0.25">
      <c r="A55" s="7" t="s">
        <v>5</v>
      </c>
      <c r="B55" s="61">
        <f>SUM(B47:B54)</f>
        <v>627360</v>
      </c>
    </row>
    <row r="56" spans="1:2" ht="14.1" customHeight="1" x14ac:dyDescent="0.2">
      <c r="A56" s="9"/>
      <c r="B56" s="62"/>
    </row>
    <row r="57" spans="1:2" ht="14.1" customHeight="1" thickBot="1" x14ac:dyDescent="0.25">
      <c r="A57" s="9" t="s">
        <v>6</v>
      </c>
      <c r="B57" s="63" t="s">
        <v>37</v>
      </c>
    </row>
    <row r="58" spans="1:2" ht="30" customHeight="1" thickBot="1" x14ac:dyDescent="0.25">
      <c r="A58" s="4" t="s">
        <v>10</v>
      </c>
      <c r="B58" s="64" t="s">
        <v>381</v>
      </c>
    </row>
    <row r="59" spans="1:2" ht="14.1" customHeight="1" x14ac:dyDescent="0.2">
      <c r="A59" s="17" t="s">
        <v>74</v>
      </c>
      <c r="B59" s="60">
        <v>19200</v>
      </c>
    </row>
    <row r="60" spans="1:2" ht="14.1" customHeight="1" x14ac:dyDescent="0.2">
      <c r="A60" s="17" t="s">
        <v>58</v>
      </c>
      <c r="B60" s="60">
        <v>84000</v>
      </c>
    </row>
    <row r="61" spans="1:2" ht="14.1" customHeight="1" x14ac:dyDescent="0.2">
      <c r="A61" s="17" t="s">
        <v>77</v>
      </c>
      <c r="B61" s="60">
        <v>45600</v>
      </c>
    </row>
    <row r="62" spans="1:2" ht="14.1" customHeight="1" x14ac:dyDescent="0.2">
      <c r="A62" s="17" t="s">
        <v>18</v>
      </c>
      <c r="B62" s="60">
        <v>125760</v>
      </c>
    </row>
    <row r="63" spans="1:2" ht="14.1" customHeight="1" x14ac:dyDescent="0.2">
      <c r="A63" s="16" t="s">
        <v>51</v>
      </c>
      <c r="B63" s="60">
        <v>52800</v>
      </c>
    </row>
    <row r="64" spans="1:2" ht="14.1" customHeight="1" x14ac:dyDescent="0.2">
      <c r="A64" s="16" t="s">
        <v>11</v>
      </c>
      <c r="B64" s="60">
        <v>46560</v>
      </c>
    </row>
    <row r="65" spans="1:2" ht="14.1" customHeight="1" x14ac:dyDescent="0.2">
      <c r="A65" s="18" t="s">
        <v>27</v>
      </c>
      <c r="B65" s="60">
        <v>123360</v>
      </c>
    </row>
    <row r="66" spans="1:2" ht="14.1" customHeight="1" x14ac:dyDescent="0.2">
      <c r="A66" s="17" t="s">
        <v>55</v>
      </c>
      <c r="B66" s="60">
        <v>33600</v>
      </c>
    </row>
    <row r="67" spans="1:2" ht="14.1" customHeight="1" x14ac:dyDescent="0.2">
      <c r="A67" s="19" t="s">
        <v>33</v>
      </c>
      <c r="B67" s="60">
        <v>20160</v>
      </c>
    </row>
    <row r="68" spans="1:2" ht="14.1" customHeight="1" x14ac:dyDescent="0.2">
      <c r="A68" s="17" t="s">
        <v>23</v>
      </c>
      <c r="B68" s="60">
        <v>124320</v>
      </c>
    </row>
    <row r="69" spans="1:2" ht="14.1" customHeight="1" x14ac:dyDescent="0.2">
      <c r="A69" s="16" t="s">
        <v>79</v>
      </c>
      <c r="B69" s="60">
        <v>55200</v>
      </c>
    </row>
    <row r="70" spans="1:2" ht="14.1" customHeight="1" x14ac:dyDescent="0.2">
      <c r="A70" s="17" t="s">
        <v>34</v>
      </c>
      <c r="B70" s="60">
        <v>47040</v>
      </c>
    </row>
    <row r="71" spans="1:2" ht="14.1" customHeight="1" x14ac:dyDescent="0.2">
      <c r="A71" s="16" t="s">
        <v>13</v>
      </c>
      <c r="B71" s="60">
        <v>9600</v>
      </c>
    </row>
    <row r="72" spans="1:2" ht="24" customHeight="1" x14ac:dyDescent="0.2">
      <c r="A72" s="17" t="s">
        <v>63</v>
      </c>
      <c r="B72" s="60">
        <v>12960</v>
      </c>
    </row>
    <row r="73" spans="1:2" ht="14.1" customHeight="1" x14ac:dyDescent="0.2">
      <c r="A73" s="17" t="s">
        <v>59</v>
      </c>
      <c r="B73" s="60">
        <v>108480</v>
      </c>
    </row>
    <row r="74" spans="1:2" ht="14.1" customHeight="1" x14ac:dyDescent="0.2">
      <c r="A74" s="17" t="s">
        <v>57</v>
      </c>
      <c r="B74" s="60">
        <v>65280</v>
      </c>
    </row>
    <row r="75" spans="1:2" ht="14.1" customHeight="1" x14ac:dyDescent="0.2">
      <c r="A75" s="17" t="s">
        <v>35</v>
      </c>
      <c r="B75" s="60">
        <v>111360</v>
      </c>
    </row>
    <row r="76" spans="1:2" ht="14.1" customHeight="1" x14ac:dyDescent="0.2">
      <c r="A76" s="19" t="s">
        <v>64</v>
      </c>
      <c r="B76" s="60">
        <v>28320</v>
      </c>
    </row>
    <row r="77" spans="1:2" ht="14.1" customHeight="1" thickBot="1" x14ac:dyDescent="0.25">
      <c r="A77" s="24" t="s">
        <v>60</v>
      </c>
      <c r="B77" s="60">
        <v>45600</v>
      </c>
    </row>
    <row r="78" spans="1:2" ht="14.1" customHeight="1" thickBot="1" x14ac:dyDescent="0.25">
      <c r="A78" s="7" t="s">
        <v>7</v>
      </c>
      <c r="B78" s="61">
        <f>SUM(B59:B77)</f>
        <v>1159200</v>
      </c>
    </row>
    <row r="79" spans="1:2" ht="14.1" customHeight="1" x14ac:dyDescent="0.2">
      <c r="A79" s="9"/>
      <c r="B79" s="62"/>
    </row>
    <row r="80" spans="1:2" ht="14.1" customHeight="1" thickBot="1" x14ac:dyDescent="0.25">
      <c r="A80" s="9" t="s">
        <v>8</v>
      </c>
      <c r="B80" s="63" t="s">
        <v>37</v>
      </c>
    </row>
    <row r="81" spans="1:2" ht="30" customHeight="1" thickBot="1" x14ac:dyDescent="0.25">
      <c r="A81" s="4" t="s">
        <v>10</v>
      </c>
      <c r="B81" s="64" t="s">
        <v>381</v>
      </c>
    </row>
    <row r="82" spans="1:2" ht="14.1" customHeight="1" x14ac:dyDescent="0.2">
      <c r="A82" s="11" t="s">
        <v>66</v>
      </c>
      <c r="B82" s="60">
        <v>21120</v>
      </c>
    </row>
    <row r="83" spans="1:2" ht="14.1" customHeight="1" x14ac:dyDescent="0.2">
      <c r="A83" s="11" t="s">
        <v>69</v>
      </c>
      <c r="B83" s="60">
        <v>100320</v>
      </c>
    </row>
    <row r="84" spans="1:2" ht="14.1" customHeight="1" x14ac:dyDescent="0.2">
      <c r="A84" s="17" t="s">
        <v>39</v>
      </c>
      <c r="B84" s="60">
        <v>82560</v>
      </c>
    </row>
    <row r="85" spans="1:2" ht="14.1" customHeight="1" x14ac:dyDescent="0.2">
      <c r="A85" s="16" t="s">
        <v>36</v>
      </c>
      <c r="B85" s="60">
        <v>51360</v>
      </c>
    </row>
    <row r="86" spans="1:2" ht="14.1" customHeight="1" x14ac:dyDescent="0.2">
      <c r="A86" s="16" t="s">
        <v>20</v>
      </c>
      <c r="B86" s="60">
        <v>53280</v>
      </c>
    </row>
    <row r="87" spans="1:2" ht="14.1" customHeight="1" x14ac:dyDescent="0.2">
      <c r="A87" s="17" t="s">
        <v>67</v>
      </c>
      <c r="B87" s="60">
        <v>94080</v>
      </c>
    </row>
    <row r="88" spans="1:2" ht="14.1" customHeight="1" x14ac:dyDescent="0.2">
      <c r="A88" s="17" t="s">
        <v>52</v>
      </c>
      <c r="B88" s="60">
        <v>188640</v>
      </c>
    </row>
    <row r="89" spans="1:2" ht="14.1" customHeight="1" x14ac:dyDescent="0.2">
      <c r="A89" s="17" t="s">
        <v>80</v>
      </c>
      <c r="B89" s="60">
        <v>103680</v>
      </c>
    </row>
    <row r="90" spans="1:2" ht="14.1" customHeight="1" x14ac:dyDescent="0.2">
      <c r="A90" s="17" t="s">
        <v>47</v>
      </c>
      <c r="B90" s="60">
        <v>38400</v>
      </c>
    </row>
    <row r="91" spans="1:2" ht="14.1" customHeight="1" x14ac:dyDescent="0.2">
      <c r="A91" s="17" t="s">
        <v>379</v>
      </c>
      <c r="B91" s="60">
        <v>187200</v>
      </c>
    </row>
    <row r="92" spans="1:2" ht="24" customHeight="1" x14ac:dyDescent="0.2">
      <c r="A92" s="17" t="s">
        <v>21</v>
      </c>
      <c r="B92" s="60">
        <v>21600</v>
      </c>
    </row>
    <row r="93" spans="1:2" ht="14.1" customHeight="1" x14ac:dyDescent="0.2">
      <c r="A93" s="17" t="s">
        <v>538</v>
      </c>
      <c r="B93" s="60">
        <v>56640</v>
      </c>
    </row>
    <row r="94" spans="1:2" ht="14.1" customHeight="1" x14ac:dyDescent="0.2">
      <c r="A94" s="17" t="s">
        <v>539</v>
      </c>
      <c r="B94" s="60">
        <v>65280</v>
      </c>
    </row>
    <row r="95" spans="1:2" ht="14.1" customHeight="1" x14ac:dyDescent="0.2">
      <c r="A95" s="17" t="s">
        <v>81</v>
      </c>
      <c r="B95" s="60">
        <v>114720</v>
      </c>
    </row>
    <row r="96" spans="1:2" ht="14.1" customHeight="1" thickBot="1" x14ac:dyDescent="0.25">
      <c r="A96" s="17" t="s">
        <v>65</v>
      </c>
      <c r="B96" s="60">
        <v>142080</v>
      </c>
    </row>
    <row r="97" spans="1:2" ht="14.1" customHeight="1" thickBot="1" x14ac:dyDescent="0.25">
      <c r="A97" s="7" t="s">
        <v>9</v>
      </c>
      <c r="B97" s="61">
        <f>SUM(B82:B96)</f>
        <v>1320960</v>
      </c>
    </row>
    <row r="98" spans="1:2" ht="14.1" customHeight="1" x14ac:dyDescent="0.2">
      <c r="A98" s="8"/>
      <c r="B98" s="62"/>
    </row>
    <row r="99" spans="1:2" ht="14.1" customHeight="1" thickBot="1" x14ac:dyDescent="0.25">
      <c r="A99" s="8"/>
      <c r="B99" s="62"/>
    </row>
    <row r="100" spans="1:2" ht="14.1" customHeight="1" thickBot="1" x14ac:dyDescent="0.25">
      <c r="A100" s="21" t="s">
        <v>12</v>
      </c>
      <c r="B100" s="65">
        <f>B14+B43+B55+B78+B97</f>
        <v>5561760</v>
      </c>
    </row>
    <row r="101" spans="1:2" x14ac:dyDescent="0.2">
      <c r="B101" s="62"/>
    </row>
    <row r="102" spans="1:2" x14ac:dyDescent="0.2">
      <c r="B102" s="62"/>
    </row>
    <row r="103" spans="1:2" ht="15.75" x14ac:dyDescent="0.2">
      <c r="A103" s="27" t="s">
        <v>377</v>
      </c>
      <c r="B103" s="62"/>
    </row>
    <row r="104" spans="1:2" x14ac:dyDescent="0.2">
      <c r="B104" s="62"/>
    </row>
    <row r="105" spans="1:2" x14ac:dyDescent="0.2">
      <c r="A105" s="3" t="s">
        <v>0</v>
      </c>
      <c r="B105" s="62"/>
    </row>
    <row r="106" spans="1:2" x14ac:dyDescent="0.2">
      <c r="A106" s="28"/>
      <c r="B106" s="62"/>
    </row>
    <row r="107" spans="1:2" ht="13.5" thickBot="1" x14ac:dyDescent="0.25">
      <c r="A107" s="3" t="s">
        <v>88</v>
      </c>
      <c r="B107" s="63" t="s">
        <v>37</v>
      </c>
    </row>
    <row r="108" spans="1:2" ht="30" customHeight="1" thickBot="1" x14ac:dyDescent="0.25">
      <c r="A108" s="4" t="s">
        <v>10</v>
      </c>
      <c r="B108" s="64" t="s">
        <v>381</v>
      </c>
    </row>
    <row r="109" spans="1:2" x14ac:dyDescent="0.2">
      <c r="A109" s="29" t="s">
        <v>89</v>
      </c>
      <c r="B109" s="66">
        <v>89280</v>
      </c>
    </row>
    <row r="110" spans="1:2" x14ac:dyDescent="0.2">
      <c r="A110" s="30" t="s">
        <v>90</v>
      </c>
      <c r="B110" s="67">
        <v>61920</v>
      </c>
    </row>
    <row r="111" spans="1:2" x14ac:dyDescent="0.2">
      <c r="A111" s="31" t="s">
        <v>91</v>
      </c>
      <c r="B111" s="67">
        <v>9600</v>
      </c>
    </row>
    <row r="112" spans="1:2" x14ac:dyDescent="0.2">
      <c r="A112" s="31" t="s">
        <v>92</v>
      </c>
      <c r="B112" s="67">
        <v>104160</v>
      </c>
    </row>
    <row r="113" spans="1:2" x14ac:dyDescent="0.2">
      <c r="A113" s="31" t="s">
        <v>93</v>
      </c>
      <c r="B113" s="67">
        <v>184320</v>
      </c>
    </row>
    <row r="114" spans="1:2" x14ac:dyDescent="0.2">
      <c r="A114" s="31" t="s">
        <v>94</v>
      </c>
      <c r="B114" s="67">
        <v>250560</v>
      </c>
    </row>
    <row r="115" spans="1:2" x14ac:dyDescent="0.2">
      <c r="A115" s="31" t="s">
        <v>95</v>
      </c>
      <c r="B115" s="67">
        <v>28320</v>
      </c>
    </row>
    <row r="116" spans="1:2" x14ac:dyDescent="0.2">
      <c r="A116" s="30" t="s">
        <v>96</v>
      </c>
      <c r="B116" s="67">
        <v>54240</v>
      </c>
    </row>
    <row r="117" spans="1:2" x14ac:dyDescent="0.2">
      <c r="A117" s="31" t="s">
        <v>97</v>
      </c>
      <c r="B117" s="67">
        <v>91680</v>
      </c>
    </row>
    <row r="118" spans="1:2" x14ac:dyDescent="0.2">
      <c r="A118" s="31" t="s">
        <v>98</v>
      </c>
      <c r="B118" s="67">
        <v>9600</v>
      </c>
    </row>
    <row r="119" spans="1:2" x14ac:dyDescent="0.2">
      <c r="A119" s="31" t="s">
        <v>99</v>
      </c>
      <c r="B119" s="67">
        <v>10560</v>
      </c>
    </row>
    <row r="120" spans="1:2" x14ac:dyDescent="0.2">
      <c r="A120" s="31" t="s">
        <v>100</v>
      </c>
      <c r="B120" s="67">
        <v>20160</v>
      </c>
    </row>
    <row r="121" spans="1:2" x14ac:dyDescent="0.2">
      <c r="A121" s="31" t="s">
        <v>101</v>
      </c>
      <c r="B121" s="67">
        <v>41760</v>
      </c>
    </row>
    <row r="122" spans="1:2" x14ac:dyDescent="0.2">
      <c r="A122" s="31" t="s">
        <v>102</v>
      </c>
      <c r="B122" s="67">
        <v>50880</v>
      </c>
    </row>
    <row r="123" spans="1:2" x14ac:dyDescent="0.2">
      <c r="A123" s="31" t="s">
        <v>103</v>
      </c>
      <c r="B123" s="67">
        <v>38880</v>
      </c>
    </row>
    <row r="124" spans="1:2" x14ac:dyDescent="0.2">
      <c r="A124" s="31" t="s">
        <v>104</v>
      </c>
      <c r="B124" s="67">
        <v>87840</v>
      </c>
    </row>
    <row r="125" spans="1:2" ht="13.5" thickBot="1" x14ac:dyDescent="0.25">
      <c r="A125" s="32" t="s">
        <v>105</v>
      </c>
      <c r="B125" s="67">
        <v>34560</v>
      </c>
    </row>
    <row r="126" spans="1:2" ht="13.5" thickBot="1" x14ac:dyDescent="0.25">
      <c r="A126" s="33" t="s">
        <v>106</v>
      </c>
      <c r="B126" s="68">
        <f>SUM(B109:B125)</f>
        <v>1168320</v>
      </c>
    </row>
    <row r="127" spans="1:2" ht="13.5" thickBot="1" x14ac:dyDescent="0.25">
      <c r="A127" s="34"/>
      <c r="B127" s="62"/>
    </row>
    <row r="128" spans="1:2" ht="13.5" thickBot="1" x14ac:dyDescent="0.25">
      <c r="A128" s="35" t="s">
        <v>1</v>
      </c>
      <c r="B128" s="69">
        <f>B126</f>
        <v>1168320</v>
      </c>
    </row>
    <row r="129" spans="1:5" x14ac:dyDescent="0.2">
      <c r="A129" s="3"/>
      <c r="B129" s="70"/>
      <c r="D129" s="58"/>
      <c r="E129" s="58"/>
    </row>
    <row r="130" spans="1:5" x14ac:dyDescent="0.2">
      <c r="A130" s="3" t="s">
        <v>2</v>
      </c>
      <c r="B130" s="62"/>
      <c r="D130" s="57"/>
      <c r="E130" s="57"/>
    </row>
    <row r="131" spans="1:5" x14ac:dyDescent="0.2">
      <c r="A131" s="34"/>
      <c r="B131" s="62"/>
      <c r="D131" s="57"/>
      <c r="E131" s="57"/>
    </row>
    <row r="132" spans="1:5" ht="13.5" thickBot="1" x14ac:dyDescent="0.25">
      <c r="A132" s="3" t="s">
        <v>107</v>
      </c>
      <c r="B132" s="63" t="s">
        <v>37</v>
      </c>
    </row>
    <row r="133" spans="1:5" ht="30" customHeight="1" thickBot="1" x14ac:dyDescent="0.25">
      <c r="A133" s="4" t="s">
        <v>10</v>
      </c>
      <c r="B133" s="64" t="s">
        <v>381</v>
      </c>
    </row>
    <row r="134" spans="1:5" x14ac:dyDescent="0.2">
      <c r="A134" s="37" t="s">
        <v>108</v>
      </c>
      <c r="B134" s="66">
        <v>14400</v>
      </c>
    </row>
    <row r="135" spans="1:5" x14ac:dyDescent="0.2">
      <c r="A135" s="37" t="s">
        <v>109</v>
      </c>
      <c r="B135" s="67">
        <v>34560</v>
      </c>
    </row>
    <row r="136" spans="1:5" x14ac:dyDescent="0.2">
      <c r="A136" s="37" t="s">
        <v>110</v>
      </c>
      <c r="B136" s="67">
        <v>18240</v>
      </c>
    </row>
    <row r="137" spans="1:5" x14ac:dyDescent="0.2">
      <c r="A137" s="37" t="s">
        <v>111</v>
      </c>
      <c r="B137" s="67">
        <v>9600</v>
      </c>
    </row>
    <row r="138" spans="1:5" x14ac:dyDescent="0.2">
      <c r="A138" s="37" t="s">
        <v>112</v>
      </c>
      <c r="B138" s="67">
        <v>9600</v>
      </c>
    </row>
    <row r="139" spans="1:5" x14ac:dyDescent="0.2">
      <c r="A139" s="37" t="s">
        <v>113</v>
      </c>
      <c r="B139" s="67">
        <v>146880</v>
      </c>
    </row>
    <row r="140" spans="1:5" x14ac:dyDescent="0.2">
      <c r="A140" s="37" t="s">
        <v>114</v>
      </c>
      <c r="B140" s="67">
        <v>21120</v>
      </c>
    </row>
    <row r="141" spans="1:5" x14ac:dyDescent="0.2">
      <c r="A141" s="37" t="s">
        <v>115</v>
      </c>
      <c r="B141" s="67">
        <v>148800</v>
      </c>
    </row>
    <row r="142" spans="1:5" x14ac:dyDescent="0.2">
      <c r="A142" s="37" t="s">
        <v>116</v>
      </c>
      <c r="B142" s="67">
        <v>63360</v>
      </c>
    </row>
    <row r="143" spans="1:5" x14ac:dyDescent="0.2">
      <c r="A143" s="37" t="s">
        <v>117</v>
      </c>
      <c r="B143" s="67">
        <v>45120</v>
      </c>
    </row>
    <row r="144" spans="1:5" x14ac:dyDescent="0.2">
      <c r="A144" s="37" t="s">
        <v>118</v>
      </c>
      <c r="B144" s="67">
        <v>51840</v>
      </c>
    </row>
    <row r="145" spans="1:5" x14ac:dyDescent="0.2">
      <c r="A145" s="37" t="s">
        <v>540</v>
      </c>
      <c r="B145" s="67">
        <v>82560</v>
      </c>
    </row>
    <row r="146" spans="1:5" x14ac:dyDescent="0.2">
      <c r="A146" s="37" t="s">
        <v>119</v>
      </c>
      <c r="B146" s="67">
        <v>16800</v>
      </c>
    </row>
    <row r="147" spans="1:5" ht="13.5" thickBot="1" x14ac:dyDescent="0.25">
      <c r="A147" s="38" t="s">
        <v>120</v>
      </c>
      <c r="B147" s="67">
        <v>9600</v>
      </c>
    </row>
    <row r="148" spans="1:5" ht="13.5" thickBot="1" x14ac:dyDescent="0.25">
      <c r="A148" s="33" t="s">
        <v>121</v>
      </c>
      <c r="B148" s="68">
        <f>SUM(B134:B147)</f>
        <v>672480</v>
      </c>
    </row>
    <row r="149" spans="1:5" x14ac:dyDescent="0.2">
      <c r="A149" s="34"/>
      <c r="B149" s="62"/>
      <c r="D149" s="57"/>
      <c r="E149" s="57"/>
    </row>
    <row r="150" spans="1:5" ht="13.5" thickBot="1" x14ac:dyDescent="0.25">
      <c r="A150" s="3" t="s">
        <v>122</v>
      </c>
      <c r="B150" s="63" t="s">
        <v>37</v>
      </c>
    </row>
    <row r="151" spans="1:5" ht="30" customHeight="1" thickBot="1" x14ac:dyDescent="0.25">
      <c r="A151" s="4" t="s">
        <v>10</v>
      </c>
      <c r="B151" s="64" t="s">
        <v>381</v>
      </c>
    </row>
    <row r="152" spans="1:5" x14ac:dyDescent="0.2">
      <c r="A152" s="39" t="s">
        <v>123</v>
      </c>
      <c r="B152" s="66">
        <v>22080</v>
      </c>
    </row>
    <row r="153" spans="1:5" x14ac:dyDescent="0.2">
      <c r="A153" s="37" t="s">
        <v>124</v>
      </c>
      <c r="B153" s="67">
        <v>9600</v>
      </c>
    </row>
    <row r="154" spans="1:5" x14ac:dyDescent="0.2">
      <c r="A154" s="37" t="s">
        <v>125</v>
      </c>
      <c r="B154" s="67">
        <v>96000</v>
      </c>
    </row>
    <row r="155" spans="1:5" x14ac:dyDescent="0.2">
      <c r="A155" s="37" t="s">
        <v>126</v>
      </c>
      <c r="B155" s="67">
        <v>9600</v>
      </c>
    </row>
    <row r="156" spans="1:5" x14ac:dyDescent="0.2">
      <c r="A156" s="37" t="s">
        <v>127</v>
      </c>
      <c r="B156" s="67">
        <v>33600</v>
      </c>
    </row>
    <row r="157" spans="1:5" x14ac:dyDescent="0.2">
      <c r="A157" s="37" t="s">
        <v>128</v>
      </c>
      <c r="B157" s="67">
        <v>9600</v>
      </c>
    </row>
    <row r="158" spans="1:5" x14ac:dyDescent="0.2">
      <c r="A158" s="37" t="s">
        <v>129</v>
      </c>
      <c r="B158" s="67">
        <v>48000</v>
      </c>
    </row>
    <row r="159" spans="1:5" x14ac:dyDescent="0.2">
      <c r="A159" s="37" t="s">
        <v>130</v>
      </c>
      <c r="B159" s="67">
        <v>23520</v>
      </c>
    </row>
    <row r="160" spans="1:5" x14ac:dyDescent="0.2">
      <c r="A160" s="40" t="s">
        <v>131</v>
      </c>
      <c r="B160" s="67">
        <v>10560</v>
      </c>
    </row>
    <row r="161" spans="1:2" x14ac:dyDescent="0.2">
      <c r="A161" s="40" t="s">
        <v>132</v>
      </c>
      <c r="B161" s="67">
        <v>73440</v>
      </c>
    </row>
    <row r="162" spans="1:2" x14ac:dyDescent="0.2">
      <c r="A162" s="37" t="s">
        <v>133</v>
      </c>
      <c r="B162" s="67">
        <v>25920</v>
      </c>
    </row>
    <row r="163" spans="1:2" x14ac:dyDescent="0.2">
      <c r="A163" s="37" t="s">
        <v>134</v>
      </c>
      <c r="B163" s="67">
        <v>88800</v>
      </c>
    </row>
    <row r="164" spans="1:2" x14ac:dyDescent="0.2">
      <c r="A164" s="42" t="s">
        <v>135</v>
      </c>
      <c r="B164" s="67">
        <v>37920</v>
      </c>
    </row>
    <row r="165" spans="1:2" x14ac:dyDescent="0.2">
      <c r="A165" s="42" t="s">
        <v>136</v>
      </c>
      <c r="B165" s="67">
        <v>62400</v>
      </c>
    </row>
    <row r="166" spans="1:2" x14ac:dyDescent="0.2">
      <c r="A166" s="42" t="s">
        <v>137</v>
      </c>
      <c r="B166" s="67">
        <v>11520</v>
      </c>
    </row>
    <row r="167" spans="1:2" x14ac:dyDescent="0.2">
      <c r="A167" s="42" t="s">
        <v>138</v>
      </c>
      <c r="B167" s="67">
        <v>14880</v>
      </c>
    </row>
    <row r="168" spans="1:2" x14ac:dyDescent="0.2">
      <c r="A168" s="42" t="s">
        <v>139</v>
      </c>
      <c r="B168" s="67">
        <v>15360</v>
      </c>
    </row>
    <row r="169" spans="1:2" x14ac:dyDescent="0.2">
      <c r="A169" s="42" t="s">
        <v>140</v>
      </c>
      <c r="B169" s="67">
        <v>30720</v>
      </c>
    </row>
    <row r="170" spans="1:2" x14ac:dyDescent="0.2">
      <c r="A170" s="42" t="s">
        <v>141</v>
      </c>
      <c r="B170" s="67">
        <v>104160</v>
      </c>
    </row>
    <row r="171" spans="1:2" x14ac:dyDescent="0.2">
      <c r="A171" s="42" t="s">
        <v>142</v>
      </c>
      <c r="B171" s="67">
        <v>13920</v>
      </c>
    </row>
    <row r="172" spans="1:2" x14ac:dyDescent="0.2">
      <c r="A172" s="42" t="s">
        <v>143</v>
      </c>
      <c r="B172" s="67">
        <v>62880</v>
      </c>
    </row>
    <row r="173" spans="1:2" x14ac:dyDescent="0.2">
      <c r="A173" s="42" t="s">
        <v>144</v>
      </c>
      <c r="B173" s="67">
        <v>239040</v>
      </c>
    </row>
    <row r="174" spans="1:2" x14ac:dyDescent="0.2">
      <c r="A174" s="42" t="s">
        <v>145</v>
      </c>
      <c r="B174" s="67">
        <v>107040</v>
      </c>
    </row>
    <row r="175" spans="1:2" x14ac:dyDescent="0.2">
      <c r="A175" s="42" t="s">
        <v>146</v>
      </c>
      <c r="B175" s="67">
        <v>116160</v>
      </c>
    </row>
    <row r="176" spans="1:2" x14ac:dyDescent="0.2">
      <c r="A176" s="42" t="s">
        <v>147</v>
      </c>
      <c r="B176" s="67">
        <v>18720</v>
      </c>
    </row>
    <row r="177" spans="1:2" x14ac:dyDescent="0.2">
      <c r="A177" s="42" t="s">
        <v>148</v>
      </c>
      <c r="B177" s="67">
        <v>111840</v>
      </c>
    </row>
    <row r="178" spans="1:2" x14ac:dyDescent="0.2">
      <c r="A178" s="42" t="s">
        <v>149</v>
      </c>
      <c r="B178" s="67">
        <v>88320</v>
      </c>
    </row>
    <row r="179" spans="1:2" x14ac:dyDescent="0.2">
      <c r="A179" s="42" t="s">
        <v>150</v>
      </c>
      <c r="B179" s="67">
        <v>273120</v>
      </c>
    </row>
    <row r="180" spans="1:2" x14ac:dyDescent="0.2">
      <c r="A180" s="42" t="s">
        <v>151</v>
      </c>
      <c r="B180" s="67">
        <v>295680</v>
      </c>
    </row>
    <row r="181" spans="1:2" x14ac:dyDescent="0.2">
      <c r="A181" s="42" t="s">
        <v>152</v>
      </c>
      <c r="B181" s="67">
        <v>104640</v>
      </c>
    </row>
    <row r="182" spans="1:2" x14ac:dyDescent="0.2">
      <c r="A182" s="42" t="s">
        <v>153</v>
      </c>
      <c r="B182" s="67">
        <v>92160</v>
      </c>
    </row>
    <row r="183" spans="1:2" x14ac:dyDescent="0.2">
      <c r="A183" s="42" t="s">
        <v>154</v>
      </c>
      <c r="B183" s="67">
        <v>187200</v>
      </c>
    </row>
    <row r="184" spans="1:2" x14ac:dyDescent="0.2">
      <c r="A184" s="42" t="s">
        <v>155</v>
      </c>
      <c r="B184" s="67">
        <v>138720</v>
      </c>
    </row>
    <row r="185" spans="1:2" x14ac:dyDescent="0.2">
      <c r="A185" s="42" t="s">
        <v>156</v>
      </c>
      <c r="B185" s="67">
        <v>130080</v>
      </c>
    </row>
    <row r="186" spans="1:2" x14ac:dyDescent="0.2">
      <c r="A186" s="42" t="s">
        <v>157</v>
      </c>
      <c r="B186" s="67">
        <v>58560</v>
      </c>
    </row>
    <row r="187" spans="1:2" x14ac:dyDescent="0.2">
      <c r="A187" s="42" t="s">
        <v>158</v>
      </c>
      <c r="B187" s="67">
        <v>150240</v>
      </c>
    </row>
    <row r="188" spans="1:2" x14ac:dyDescent="0.2">
      <c r="A188" s="42" t="s">
        <v>159</v>
      </c>
      <c r="B188" s="67">
        <v>185280</v>
      </c>
    </row>
    <row r="189" spans="1:2" x14ac:dyDescent="0.2">
      <c r="A189" s="42" t="s">
        <v>160</v>
      </c>
      <c r="B189" s="67">
        <v>144960</v>
      </c>
    </row>
    <row r="190" spans="1:2" x14ac:dyDescent="0.2">
      <c r="A190" s="42" t="s">
        <v>161</v>
      </c>
      <c r="B190" s="67">
        <v>129600</v>
      </c>
    </row>
    <row r="191" spans="1:2" x14ac:dyDescent="0.2">
      <c r="A191" s="42" t="s">
        <v>162</v>
      </c>
      <c r="B191" s="67">
        <v>231360</v>
      </c>
    </row>
    <row r="192" spans="1:2" x14ac:dyDescent="0.2">
      <c r="A192" s="42" t="s">
        <v>163</v>
      </c>
      <c r="B192" s="67">
        <v>10560</v>
      </c>
    </row>
    <row r="193" spans="1:5" x14ac:dyDescent="0.2">
      <c r="A193" s="42" t="s">
        <v>164</v>
      </c>
      <c r="B193" s="67">
        <v>18240</v>
      </c>
    </row>
    <row r="194" spans="1:5" x14ac:dyDescent="0.2">
      <c r="A194" s="37" t="s">
        <v>165</v>
      </c>
      <c r="B194" s="67">
        <v>22560</v>
      </c>
    </row>
    <row r="195" spans="1:5" x14ac:dyDescent="0.2">
      <c r="A195" s="37" t="s">
        <v>166</v>
      </c>
      <c r="B195" s="67">
        <v>24480</v>
      </c>
    </row>
    <row r="196" spans="1:5" x14ac:dyDescent="0.2">
      <c r="A196" s="37" t="s">
        <v>167</v>
      </c>
      <c r="B196" s="67">
        <v>57120</v>
      </c>
    </row>
    <row r="197" spans="1:5" x14ac:dyDescent="0.2">
      <c r="A197" s="37" t="s">
        <v>168</v>
      </c>
      <c r="B197" s="67">
        <v>110880</v>
      </c>
    </row>
    <row r="198" spans="1:5" x14ac:dyDescent="0.2">
      <c r="A198" s="37" t="s">
        <v>169</v>
      </c>
      <c r="B198" s="67">
        <v>55200</v>
      </c>
    </row>
    <row r="199" spans="1:5" x14ac:dyDescent="0.2">
      <c r="A199" s="37" t="s">
        <v>170</v>
      </c>
      <c r="B199" s="67">
        <v>13440</v>
      </c>
    </row>
    <row r="200" spans="1:5" x14ac:dyDescent="0.2">
      <c r="A200" s="42" t="s">
        <v>171</v>
      </c>
      <c r="B200" s="67">
        <v>96000</v>
      </c>
    </row>
    <row r="201" spans="1:5" x14ac:dyDescent="0.2">
      <c r="A201" s="42" t="s">
        <v>172</v>
      </c>
      <c r="B201" s="67">
        <v>70080</v>
      </c>
    </row>
    <row r="202" spans="1:5" x14ac:dyDescent="0.2">
      <c r="A202" s="42" t="s">
        <v>173</v>
      </c>
      <c r="B202" s="67">
        <v>58080</v>
      </c>
    </row>
    <row r="203" spans="1:5" ht="13.5" thickBot="1" x14ac:dyDescent="0.25">
      <c r="A203" s="42" t="s">
        <v>174</v>
      </c>
      <c r="B203" s="67">
        <v>9600</v>
      </c>
    </row>
    <row r="204" spans="1:5" ht="13.5" thickBot="1" x14ac:dyDescent="0.25">
      <c r="A204" s="33" t="s">
        <v>175</v>
      </c>
      <c r="B204" s="68">
        <f>SUM(B152:B203)</f>
        <v>4153440</v>
      </c>
    </row>
    <row r="205" spans="1:5" x14ac:dyDescent="0.2">
      <c r="A205" s="34"/>
      <c r="B205" s="62"/>
      <c r="D205" s="57"/>
      <c r="E205" s="57"/>
    </row>
    <row r="206" spans="1:5" ht="13.5" thickBot="1" x14ac:dyDescent="0.25">
      <c r="A206" s="3" t="s">
        <v>176</v>
      </c>
      <c r="B206" s="63" t="s">
        <v>37</v>
      </c>
    </row>
    <row r="207" spans="1:5" ht="30" customHeight="1" thickBot="1" x14ac:dyDescent="0.25">
      <c r="A207" s="4" t="s">
        <v>10</v>
      </c>
      <c r="B207" s="64" t="s">
        <v>381</v>
      </c>
    </row>
    <row r="208" spans="1:5" x14ac:dyDescent="0.2">
      <c r="A208" s="39" t="s">
        <v>177</v>
      </c>
      <c r="B208" s="66">
        <v>9600</v>
      </c>
    </row>
    <row r="209" spans="1:5" x14ac:dyDescent="0.2">
      <c r="A209" s="37" t="s">
        <v>178</v>
      </c>
      <c r="B209" s="67">
        <v>11520</v>
      </c>
    </row>
    <row r="210" spans="1:5" x14ac:dyDescent="0.2">
      <c r="A210" s="37" t="s">
        <v>179</v>
      </c>
      <c r="B210" s="67">
        <v>33600</v>
      </c>
    </row>
    <row r="211" spans="1:5" x14ac:dyDescent="0.2">
      <c r="A211" s="42" t="s">
        <v>180</v>
      </c>
      <c r="B211" s="67">
        <v>24480</v>
      </c>
    </row>
    <row r="212" spans="1:5" x14ac:dyDescent="0.2">
      <c r="A212" s="42" t="s">
        <v>181</v>
      </c>
      <c r="B212" s="67">
        <v>27360</v>
      </c>
    </row>
    <row r="213" spans="1:5" x14ac:dyDescent="0.2">
      <c r="A213" s="42" t="s">
        <v>182</v>
      </c>
      <c r="B213" s="67">
        <v>128160</v>
      </c>
    </row>
    <row r="214" spans="1:5" x14ac:dyDescent="0.2">
      <c r="A214" s="42" t="s">
        <v>183</v>
      </c>
      <c r="B214" s="67">
        <v>13920</v>
      </c>
    </row>
    <row r="215" spans="1:5" x14ac:dyDescent="0.2">
      <c r="A215" s="42" t="s">
        <v>184</v>
      </c>
      <c r="B215" s="67">
        <v>108000</v>
      </c>
    </row>
    <row r="216" spans="1:5" x14ac:dyDescent="0.2">
      <c r="A216" s="12" t="s">
        <v>185</v>
      </c>
      <c r="B216" s="67">
        <v>178560</v>
      </c>
    </row>
    <row r="217" spans="1:5" x14ac:dyDescent="0.2">
      <c r="A217" s="42" t="s">
        <v>186</v>
      </c>
      <c r="B217" s="67">
        <v>174240</v>
      </c>
    </row>
    <row r="218" spans="1:5" ht="13.5" thickBot="1" x14ac:dyDescent="0.25">
      <c r="A218" s="42" t="s">
        <v>187</v>
      </c>
      <c r="B218" s="67">
        <v>19200</v>
      </c>
    </row>
    <row r="219" spans="1:5" ht="13.5" thickBot="1" x14ac:dyDescent="0.25">
      <c r="A219" s="33" t="s">
        <v>188</v>
      </c>
      <c r="B219" s="68">
        <f>SUM(B208:B218)</f>
        <v>728640</v>
      </c>
    </row>
    <row r="220" spans="1:5" x14ac:dyDescent="0.2">
      <c r="A220" s="34"/>
      <c r="B220" s="62"/>
      <c r="D220" s="57"/>
      <c r="E220" s="57"/>
    </row>
    <row r="221" spans="1:5" ht="13.5" thickBot="1" x14ac:dyDescent="0.25">
      <c r="A221" s="3" t="s">
        <v>189</v>
      </c>
      <c r="B221" s="63" t="s">
        <v>37</v>
      </c>
    </row>
    <row r="222" spans="1:5" ht="30" customHeight="1" thickBot="1" x14ac:dyDescent="0.25">
      <c r="A222" s="4" t="s">
        <v>10</v>
      </c>
      <c r="B222" s="64" t="s">
        <v>381</v>
      </c>
    </row>
    <row r="223" spans="1:5" x14ac:dyDescent="0.2">
      <c r="A223" s="45" t="s">
        <v>190</v>
      </c>
      <c r="B223" s="66">
        <v>65280</v>
      </c>
    </row>
    <row r="224" spans="1:5" x14ac:dyDescent="0.2">
      <c r="A224" s="43" t="s">
        <v>191</v>
      </c>
      <c r="B224" s="67">
        <v>61440</v>
      </c>
    </row>
    <row r="225" spans="1:5" x14ac:dyDescent="0.2">
      <c r="A225" s="37" t="s">
        <v>192</v>
      </c>
      <c r="B225" s="67">
        <v>9600</v>
      </c>
    </row>
    <row r="226" spans="1:5" x14ac:dyDescent="0.2">
      <c r="A226" s="42" t="s">
        <v>193</v>
      </c>
      <c r="B226" s="67">
        <v>33600</v>
      </c>
    </row>
    <row r="227" spans="1:5" x14ac:dyDescent="0.2">
      <c r="A227" s="42" t="s">
        <v>194</v>
      </c>
      <c r="B227" s="67">
        <v>13920</v>
      </c>
    </row>
    <row r="228" spans="1:5" x14ac:dyDescent="0.2">
      <c r="A228" s="42" t="s">
        <v>195</v>
      </c>
      <c r="B228" s="67">
        <v>17280</v>
      </c>
    </row>
    <row r="229" spans="1:5" x14ac:dyDescent="0.2">
      <c r="A229" s="43" t="s">
        <v>196</v>
      </c>
      <c r="B229" s="67">
        <v>75840</v>
      </c>
    </row>
    <row r="230" spans="1:5" x14ac:dyDescent="0.2">
      <c r="A230" s="43" t="s">
        <v>197</v>
      </c>
      <c r="B230" s="67">
        <v>122880</v>
      </c>
    </row>
    <row r="231" spans="1:5" x14ac:dyDescent="0.2">
      <c r="A231" s="43" t="s">
        <v>198</v>
      </c>
      <c r="B231" s="67">
        <v>69600</v>
      </c>
    </row>
    <row r="232" spans="1:5" ht="13.5" thickBot="1" x14ac:dyDescent="0.25">
      <c r="A232" s="43" t="s">
        <v>199</v>
      </c>
      <c r="B232" s="67">
        <v>83520</v>
      </c>
    </row>
    <row r="233" spans="1:5" ht="13.5" thickBot="1" x14ac:dyDescent="0.25">
      <c r="A233" s="33" t="s">
        <v>200</v>
      </c>
      <c r="B233" s="68">
        <f>SUM(B223:B232)</f>
        <v>552960</v>
      </c>
    </row>
    <row r="234" spans="1:5" ht="13.5" thickBot="1" x14ac:dyDescent="0.25">
      <c r="A234" s="34"/>
      <c r="B234" s="62"/>
    </row>
    <row r="235" spans="1:5" ht="13.5" thickBot="1" x14ac:dyDescent="0.25">
      <c r="A235" s="35" t="s">
        <v>3</v>
      </c>
      <c r="B235" s="69">
        <f>B148+B204+B219+B233</f>
        <v>6107520</v>
      </c>
    </row>
    <row r="236" spans="1:5" x14ac:dyDescent="0.2">
      <c r="A236" s="34"/>
      <c r="B236" s="62"/>
      <c r="D236" s="57"/>
      <c r="E236" s="57"/>
    </row>
    <row r="237" spans="1:5" x14ac:dyDescent="0.2">
      <c r="A237" s="3" t="s">
        <v>4</v>
      </c>
      <c r="B237" s="62"/>
      <c r="D237" s="57"/>
      <c r="E237" s="57"/>
    </row>
    <row r="238" spans="1:5" x14ac:dyDescent="0.2">
      <c r="A238" s="34"/>
      <c r="B238" s="62"/>
      <c r="D238" s="57"/>
      <c r="E238" s="57"/>
    </row>
    <row r="239" spans="1:5" ht="13.5" thickBot="1" x14ac:dyDescent="0.25">
      <c r="A239" s="3" t="s">
        <v>201</v>
      </c>
      <c r="B239" s="63" t="s">
        <v>37</v>
      </c>
    </row>
    <row r="240" spans="1:5" ht="30" customHeight="1" thickBot="1" x14ac:dyDescent="0.25">
      <c r="A240" s="4" t="s">
        <v>10</v>
      </c>
      <c r="B240" s="64" t="s">
        <v>381</v>
      </c>
    </row>
    <row r="241" spans="1:5" x14ac:dyDescent="0.2">
      <c r="A241" s="36" t="s">
        <v>202</v>
      </c>
      <c r="B241" s="66">
        <v>59040</v>
      </c>
    </row>
    <row r="242" spans="1:5" x14ac:dyDescent="0.2">
      <c r="A242" s="37" t="s">
        <v>203</v>
      </c>
      <c r="B242" s="67">
        <v>55200</v>
      </c>
    </row>
    <row r="243" spans="1:5" x14ac:dyDescent="0.2">
      <c r="A243" s="37" t="s">
        <v>204</v>
      </c>
      <c r="B243" s="67">
        <v>10560</v>
      </c>
    </row>
    <row r="244" spans="1:5" x14ac:dyDescent="0.2">
      <c r="A244" s="37" t="s">
        <v>205</v>
      </c>
      <c r="B244" s="67">
        <v>9600</v>
      </c>
    </row>
    <row r="245" spans="1:5" x14ac:dyDescent="0.2">
      <c r="A245" s="37" t="s">
        <v>206</v>
      </c>
      <c r="B245" s="67">
        <v>21120</v>
      </c>
    </row>
    <row r="246" spans="1:5" x14ac:dyDescent="0.2">
      <c r="A246" s="37" t="s">
        <v>207</v>
      </c>
      <c r="B246" s="67">
        <v>153600</v>
      </c>
    </row>
    <row r="247" spans="1:5" x14ac:dyDescent="0.2">
      <c r="A247" s="37" t="s">
        <v>208</v>
      </c>
      <c r="B247" s="67">
        <v>33600</v>
      </c>
    </row>
    <row r="248" spans="1:5" ht="13.5" thickBot="1" x14ac:dyDescent="0.25">
      <c r="A248" s="37" t="s">
        <v>240</v>
      </c>
      <c r="B248" s="67">
        <v>59520</v>
      </c>
    </row>
    <row r="249" spans="1:5" ht="13.5" thickBot="1" x14ac:dyDescent="0.25">
      <c r="A249" s="33" t="s">
        <v>209</v>
      </c>
      <c r="B249" s="68">
        <f>SUM(B241:B248)</f>
        <v>402240</v>
      </c>
    </row>
    <row r="250" spans="1:5" x14ac:dyDescent="0.2">
      <c r="A250" s="34"/>
      <c r="B250" s="71"/>
      <c r="D250" s="57"/>
      <c r="E250" s="57"/>
    </row>
    <row r="251" spans="1:5" ht="13.5" thickBot="1" x14ac:dyDescent="0.25">
      <c r="A251" s="3" t="s">
        <v>210</v>
      </c>
      <c r="B251" s="63" t="s">
        <v>37</v>
      </c>
    </row>
    <row r="252" spans="1:5" ht="30" customHeight="1" thickBot="1" x14ac:dyDescent="0.25">
      <c r="A252" s="4" t="s">
        <v>10</v>
      </c>
      <c r="B252" s="64" t="s">
        <v>381</v>
      </c>
    </row>
    <row r="253" spans="1:5" x14ac:dyDescent="0.2">
      <c r="A253" s="46" t="s">
        <v>211</v>
      </c>
      <c r="B253" s="66">
        <v>37920</v>
      </c>
    </row>
    <row r="254" spans="1:5" x14ac:dyDescent="0.2">
      <c r="A254" s="47" t="s">
        <v>212</v>
      </c>
      <c r="B254" s="67">
        <v>114240</v>
      </c>
    </row>
    <row r="255" spans="1:5" x14ac:dyDescent="0.2">
      <c r="A255" s="47" t="s">
        <v>213</v>
      </c>
      <c r="B255" s="67">
        <v>34560</v>
      </c>
    </row>
    <row r="256" spans="1:5" x14ac:dyDescent="0.2">
      <c r="A256" s="47" t="s">
        <v>214</v>
      </c>
      <c r="B256" s="67">
        <v>100800</v>
      </c>
    </row>
    <row r="257" spans="1:2" x14ac:dyDescent="0.2">
      <c r="A257" s="37" t="s">
        <v>215</v>
      </c>
      <c r="B257" s="67">
        <v>13440</v>
      </c>
    </row>
    <row r="258" spans="1:2" x14ac:dyDescent="0.2">
      <c r="A258" s="37" t="s">
        <v>216</v>
      </c>
      <c r="B258" s="67">
        <v>21120</v>
      </c>
    </row>
    <row r="259" spans="1:2" x14ac:dyDescent="0.2">
      <c r="A259" s="37" t="s">
        <v>217</v>
      </c>
      <c r="B259" s="67">
        <v>107040</v>
      </c>
    </row>
    <row r="260" spans="1:2" x14ac:dyDescent="0.2">
      <c r="A260" s="37" t="s">
        <v>218</v>
      </c>
      <c r="B260" s="67">
        <v>108960</v>
      </c>
    </row>
    <row r="261" spans="1:2" x14ac:dyDescent="0.2">
      <c r="A261" s="37" t="s">
        <v>219</v>
      </c>
      <c r="B261" s="67">
        <v>39360</v>
      </c>
    </row>
    <row r="262" spans="1:2" x14ac:dyDescent="0.2">
      <c r="A262" s="37" t="s">
        <v>220</v>
      </c>
      <c r="B262" s="67">
        <v>21120</v>
      </c>
    </row>
    <row r="263" spans="1:2" x14ac:dyDescent="0.2">
      <c r="A263" s="37" t="s">
        <v>221</v>
      </c>
      <c r="B263" s="67">
        <v>14400</v>
      </c>
    </row>
    <row r="264" spans="1:2" x14ac:dyDescent="0.2">
      <c r="A264" s="37" t="s">
        <v>222</v>
      </c>
      <c r="B264" s="67">
        <v>32640</v>
      </c>
    </row>
    <row r="265" spans="1:2" x14ac:dyDescent="0.2">
      <c r="A265" s="37" t="s">
        <v>223</v>
      </c>
      <c r="B265" s="67">
        <v>18240</v>
      </c>
    </row>
    <row r="266" spans="1:2" x14ac:dyDescent="0.2">
      <c r="A266" s="37" t="s">
        <v>224</v>
      </c>
      <c r="B266" s="67">
        <v>147360</v>
      </c>
    </row>
    <row r="267" spans="1:2" x14ac:dyDescent="0.2">
      <c r="A267" s="41" t="s">
        <v>225</v>
      </c>
      <c r="B267" s="67">
        <v>194400</v>
      </c>
    </row>
    <row r="268" spans="1:2" x14ac:dyDescent="0.2">
      <c r="A268" s="37" t="s">
        <v>226</v>
      </c>
      <c r="B268" s="67">
        <v>38400</v>
      </c>
    </row>
    <row r="269" spans="1:2" x14ac:dyDescent="0.2">
      <c r="A269" s="37" t="s">
        <v>227</v>
      </c>
      <c r="B269" s="67">
        <v>58080</v>
      </c>
    </row>
    <row r="270" spans="1:2" x14ac:dyDescent="0.2">
      <c r="A270" s="37" t="s">
        <v>228</v>
      </c>
      <c r="B270" s="67">
        <v>21120</v>
      </c>
    </row>
    <row r="271" spans="1:2" x14ac:dyDescent="0.2">
      <c r="A271" s="37" t="s">
        <v>229</v>
      </c>
      <c r="B271" s="67">
        <v>9600</v>
      </c>
    </row>
    <row r="272" spans="1:2" x14ac:dyDescent="0.2">
      <c r="A272" s="37" t="s">
        <v>230</v>
      </c>
      <c r="B272" s="67">
        <v>81120</v>
      </c>
    </row>
    <row r="273" spans="1:2" x14ac:dyDescent="0.2">
      <c r="A273" s="37" t="s">
        <v>231</v>
      </c>
      <c r="B273" s="67">
        <v>299520</v>
      </c>
    </row>
    <row r="274" spans="1:2" x14ac:dyDescent="0.2">
      <c r="A274" s="37" t="s">
        <v>232</v>
      </c>
      <c r="B274" s="67">
        <v>228000</v>
      </c>
    </row>
    <row r="275" spans="1:2" x14ac:dyDescent="0.2">
      <c r="A275" s="37" t="s">
        <v>233</v>
      </c>
      <c r="B275" s="67">
        <v>189600</v>
      </c>
    </row>
    <row r="276" spans="1:2" x14ac:dyDescent="0.2">
      <c r="A276" s="37" t="s">
        <v>234</v>
      </c>
      <c r="B276" s="67">
        <v>110880</v>
      </c>
    </row>
    <row r="277" spans="1:2" x14ac:dyDescent="0.2">
      <c r="A277" s="37" t="s">
        <v>235</v>
      </c>
      <c r="B277" s="67">
        <v>133440</v>
      </c>
    </row>
    <row r="278" spans="1:2" x14ac:dyDescent="0.2">
      <c r="A278" s="37" t="s">
        <v>236</v>
      </c>
      <c r="B278" s="67">
        <v>282720</v>
      </c>
    </row>
    <row r="279" spans="1:2" x14ac:dyDescent="0.2">
      <c r="A279" s="48" t="s">
        <v>237</v>
      </c>
      <c r="B279" s="67">
        <v>121920</v>
      </c>
    </row>
    <row r="280" spans="1:2" x14ac:dyDescent="0.2">
      <c r="A280" s="48" t="s">
        <v>238</v>
      </c>
      <c r="B280" s="67">
        <v>219840</v>
      </c>
    </row>
    <row r="281" spans="1:2" x14ac:dyDescent="0.2">
      <c r="A281" s="37" t="s">
        <v>239</v>
      </c>
      <c r="B281" s="67">
        <v>60960</v>
      </c>
    </row>
    <row r="282" spans="1:2" x14ac:dyDescent="0.2">
      <c r="A282" s="37" t="s">
        <v>241</v>
      </c>
      <c r="B282" s="67">
        <v>66240</v>
      </c>
    </row>
    <row r="283" spans="1:2" x14ac:dyDescent="0.2">
      <c r="A283" s="37" t="s">
        <v>242</v>
      </c>
      <c r="B283" s="67">
        <v>9600</v>
      </c>
    </row>
    <row r="284" spans="1:2" x14ac:dyDescent="0.2">
      <c r="A284" s="37" t="s">
        <v>243</v>
      </c>
      <c r="B284" s="67">
        <v>33120</v>
      </c>
    </row>
    <row r="285" spans="1:2" x14ac:dyDescent="0.2">
      <c r="A285" s="37" t="s">
        <v>244</v>
      </c>
      <c r="B285" s="67">
        <v>9600</v>
      </c>
    </row>
    <row r="286" spans="1:2" x14ac:dyDescent="0.2">
      <c r="A286" s="37" t="s">
        <v>245</v>
      </c>
      <c r="B286" s="67">
        <v>58560</v>
      </c>
    </row>
    <row r="287" spans="1:2" x14ac:dyDescent="0.2">
      <c r="A287" s="37" t="s">
        <v>246</v>
      </c>
      <c r="B287" s="67">
        <v>100320</v>
      </c>
    </row>
    <row r="288" spans="1:2" x14ac:dyDescent="0.2">
      <c r="A288" s="37" t="s">
        <v>247</v>
      </c>
      <c r="B288" s="67">
        <v>9600</v>
      </c>
    </row>
    <row r="289" spans="1:5" ht="13.5" thickBot="1" x14ac:dyDescent="0.25">
      <c r="A289" s="37" t="s">
        <v>248</v>
      </c>
      <c r="B289" s="67">
        <v>24480</v>
      </c>
    </row>
    <row r="290" spans="1:5" ht="13.5" thickBot="1" x14ac:dyDescent="0.25">
      <c r="A290" s="33" t="s">
        <v>249</v>
      </c>
      <c r="B290" s="68">
        <f>SUM(B253:B289)</f>
        <v>3172320</v>
      </c>
    </row>
    <row r="291" spans="1:5" ht="13.5" thickBot="1" x14ac:dyDescent="0.25">
      <c r="A291" s="34"/>
      <c r="B291" s="62"/>
    </row>
    <row r="292" spans="1:5" ht="13.5" thickBot="1" x14ac:dyDescent="0.25">
      <c r="A292" s="35" t="s">
        <v>5</v>
      </c>
      <c r="B292" s="69">
        <f>B249+B290</f>
        <v>3574560</v>
      </c>
    </row>
    <row r="293" spans="1:5" x14ac:dyDescent="0.2">
      <c r="A293" s="3"/>
      <c r="B293" s="70"/>
      <c r="D293" s="58"/>
      <c r="E293" s="58"/>
    </row>
    <row r="294" spans="1:5" x14ac:dyDescent="0.2">
      <c r="A294" s="3" t="s">
        <v>6</v>
      </c>
      <c r="B294" s="62"/>
      <c r="D294" s="57"/>
      <c r="E294" s="57"/>
    </row>
    <row r="295" spans="1:5" x14ac:dyDescent="0.2">
      <c r="A295" s="34"/>
      <c r="B295" s="62"/>
      <c r="D295" s="57"/>
      <c r="E295" s="57"/>
    </row>
    <row r="296" spans="1:5" ht="13.5" thickBot="1" x14ac:dyDescent="0.25">
      <c r="A296" s="3" t="s">
        <v>250</v>
      </c>
      <c r="B296" s="63" t="s">
        <v>37</v>
      </c>
    </row>
    <row r="297" spans="1:5" ht="30" customHeight="1" thickBot="1" x14ac:dyDescent="0.25">
      <c r="A297" s="4" t="s">
        <v>10</v>
      </c>
      <c r="B297" s="64" t="s">
        <v>381</v>
      </c>
    </row>
    <row r="298" spans="1:5" x14ac:dyDescent="0.2">
      <c r="A298" s="44" t="s">
        <v>251</v>
      </c>
      <c r="B298" s="66">
        <v>87360</v>
      </c>
    </row>
    <row r="299" spans="1:5" x14ac:dyDescent="0.2">
      <c r="A299" s="45" t="s">
        <v>252</v>
      </c>
      <c r="B299" s="67">
        <v>10080</v>
      </c>
    </row>
    <row r="300" spans="1:5" x14ac:dyDescent="0.2">
      <c r="A300" s="45" t="s">
        <v>253</v>
      </c>
      <c r="B300" s="67">
        <v>130560</v>
      </c>
    </row>
    <row r="301" spans="1:5" x14ac:dyDescent="0.2">
      <c r="A301" s="45" t="s">
        <v>254</v>
      </c>
      <c r="B301" s="67">
        <v>245760</v>
      </c>
    </row>
    <row r="302" spans="1:5" x14ac:dyDescent="0.2">
      <c r="A302" s="45" t="s">
        <v>255</v>
      </c>
      <c r="B302" s="67">
        <v>207840</v>
      </c>
    </row>
    <row r="303" spans="1:5" x14ac:dyDescent="0.2">
      <c r="A303" s="45" t="s">
        <v>256</v>
      </c>
      <c r="B303" s="67">
        <v>177600</v>
      </c>
    </row>
    <row r="304" spans="1:5" x14ac:dyDescent="0.2">
      <c r="A304" s="45" t="s">
        <v>257</v>
      </c>
      <c r="B304" s="67">
        <v>62880</v>
      </c>
    </row>
    <row r="305" spans="1:5" x14ac:dyDescent="0.2">
      <c r="A305" s="45" t="s">
        <v>258</v>
      </c>
      <c r="B305" s="67">
        <v>9600</v>
      </c>
    </row>
    <row r="306" spans="1:5" x14ac:dyDescent="0.2">
      <c r="A306" s="45" t="s">
        <v>259</v>
      </c>
      <c r="B306" s="67">
        <v>9600</v>
      </c>
    </row>
    <row r="307" spans="1:5" x14ac:dyDescent="0.2">
      <c r="A307" s="45" t="s">
        <v>260</v>
      </c>
      <c r="B307" s="67">
        <v>10560</v>
      </c>
    </row>
    <row r="308" spans="1:5" x14ac:dyDescent="0.2">
      <c r="A308" s="45" t="s">
        <v>261</v>
      </c>
      <c r="B308" s="67">
        <v>9600</v>
      </c>
    </row>
    <row r="309" spans="1:5" x14ac:dyDescent="0.2">
      <c r="A309" s="45" t="s">
        <v>262</v>
      </c>
      <c r="B309" s="67">
        <v>71040</v>
      </c>
    </row>
    <row r="310" spans="1:5" x14ac:dyDescent="0.2">
      <c r="A310" s="45" t="s">
        <v>263</v>
      </c>
      <c r="B310" s="67">
        <v>9600</v>
      </c>
    </row>
    <row r="311" spans="1:5" x14ac:dyDescent="0.2">
      <c r="A311" s="45" t="s">
        <v>264</v>
      </c>
      <c r="B311" s="67">
        <v>27360</v>
      </c>
    </row>
    <row r="312" spans="1:5" x14ac:dyDescent="0.2">
      <c r="A312" s="45" t="s">
        <v>265</v>
      </c>
      <c r="B312" s="67">
        <v>9600</v>
      </c>
    </row>
    <row r="313" spans="1:5" ht="13.5" thickBot="1" x14ac:dyDescent="0.25">
      <c r="A313" s="49" t="s">
        <v>266</v>
      </c>
      <c r="B313" s="67">
        <v>24960</v>
      </c>
    </row>
    <row r="314" spans="1:5" ht="13.5" thickBot="1" x14ac:dyDescent="0.25">
      <c r="A314" s="33" t="s">
        <v>267</v>
      </c>
      <c r="B314" s="68">
        <f>SUM(B298:B313)</f>
        <v>1104000</v>
      </c>
    </row>
    <row r="315" spans="1:5" x14ac:dyDescent="0.2">
      <c r="A315" s="3"/>
      <c r="B315" s="62"/>
      <c r="D315" s="57"/>
      <c r="E315" s="57"/>
    </row>
    <row r="316" spans="1:5" ht="13.5" thickBot="1" x14ac:dyDescent="0.25">
      <c r="A316" s="3" t="s">
        <v>268</v>
      </c>
      <c r="B316" s="63" t="s">
        <v>37</v>
      </c>
    </row>
    <row r="317" spans="1:5" ht="30" customHeight="1" thickBot="1" x14ac:dyDescent="0.25">
      <c r="A317" s="4" t="s">
        <v>10</v>
      </c>
      <c r="B317" s="64" t="s">
        <v>381</v>
      </c>
    </row>
    <row r="318" spans="1:5" x14ac:dyDescent="0.2">
      <c r="A318" s="37" t="s">
        <v>269</v>
      </c>
      <c r="B318" s="66">
        <v>28320</v>
      </c>
    </row>
    <row r="319" spans="1:5" x14ac:dyDescent="0.2">
      <c r="A319" s="45" t="s">
        <v>270</v>
      </c>
      <c r="B319" s="67">
        <v>11520</v>
      </c>
    </row>
    <row r="320" spans="1:5" x14ac:dyDescent="0.2">
      <c r="A320" s="50" t="s">
        <v>271</v>
      </c>
      <c r="B320" s="67">
        <v>75360</v>
      </c>
    </row>
    <row r="321" spans="1:5" x14ac:dyDescent="0.2">
      <c r="A321" s="45" t="s">
        <v>272</v>
      </c>
      <c r="B321" s="67">
        <v>146880</v>
      </c>
    </row>
    <row r="322" spans="1:5" x14ac:dyDescent="0.2">
      <c r="A322" s="45" t="s">
        <v>273</v>
      </c>
      <c r="B322" s="67">
        <v>21120</v>
      </c>
    </row>
    <row r="323" spans="1:5" x14ac:dyDescent="0.2">
      <c r="A323" s="50" t="s">
        <v>274</v>
      </c>
      <c r="B323" s="67">
        <v>22560</v>
      </c>
    </row>
    <row r="324" spans="1:5" x14ac:dyDescent="0.2">
      <c r="A324" s="45" t="s">
        <v>275</v>
      </c>
      <c r="B324" s="67">
        <v>67680</v>
      </c>
    </row>
    <row r="325" spans="1:5" x14ac:dyDescent="0.2">
      <c r="A325" s="45" t="s">
        <v>276</v>
      </c>
      <c r="B325" s="67">
        <v>43680</v>
      </c>
    </row>
    <row r="326" spans="1:5" ht="13.5" thickBot="1" x14ac:dyDescent="0.25">
      <c r="A326" s="45" t="s">
        <v>277</v>
      </c>
      <c r="B326" s="67">
        <v>22080</v>
      </c>
    </row>
    <row r="327" spans="1:5" ht="13.5" thickBot="1" x14ac:dyDescent="0.25">
      <c r="A327" s="33" t="s">
        <v>278</v>
      </c>
      <c r="B327" s="68">
        <f>SUM(B318:B326)</f>
        <v>439200</v>
      </c>
    </row>
    <row r="328" spans="1:5" x14ac:dyDescent="0.2">
      <c r="A328" s="34"/>
      <c r="B328" s="62"/>
      <c r="D328" s="57"/>
      <c r="E328" s="57"/>
    </row>
    <row r="329" spans="1:5" ht="13.5" thickBot="1" x14ac:dyDescent="0.25">
      <c r="A329" s="3" t="s">
        <v>279</v>
      </c>
      <c r="B329" s="63" t="s">
        <v>37</v>
      </c>
    </row>
    <row r="330" spans="1:5" ht="30" customHeight="1" thickBot="1" x14ac:dyDescent="0.25">
      <c r="A330" s="4" t="s">
        <v>10</v>
      </c>
      <c r="B330" s="64" t="s">
        <v>381</v>
      </c>
    </row>
    <row r="331" spans="1:5" x14ac:dyDescent="0.2">
      <c r="A331" s="51" t="s">
        <v>280</v>
      </c>
      <c r="B331" s="66">
        <v>9600</v>
      </c>
    </row>
    <row r="332" spans="1:5" x14ac:dyDescent="0.2">
      <c r="A332" s="45" t="s">
        <v>281</v>
      </c>
      <c r="B332" s="67">
        <v>22080</v>
      </c>
    </row>
    <row r="333" spans="1:5" x14ac:dyDescent="0.2">
      <c r="A333" s="45" t="s">
        <v>282</v>
      </c>
      <c r="B333" s="67">
        <v>85440</v>
      </c>
    </row>
    <row r="334" spans="1:5" x14ac:dyDescent="0.2">
      <c r="A334" s="45" t="s">
        <v>283</v>
      </c>
      <c r="B334" s="67">
        <v>72960</v>
      </c>
    </row>
    <row r="335" spans="1:5" x14ac:dyDescent="0.2">
      <c r="A335" s="52" t="s">
        <v>284</v>
      </c>
      <c r="B335" s="67">
        <v>19200</v>
      </c>
    </row>
    <row r="336" spans="1:5" x14ac:dyDescent="0.2">
      <c r="A336" s="52" t="s">
        <v>285</v>
      </c>
      <c r="B336" s="67">
        <v>114720</v>
      </c>
    </row>
    <row r="337" spans="1:2" x14ac:dyDescent="0.2">
      <c r="A337" s="45" t="s">
        <v>286</v>
      </c>
      <c r="B337" s="67">
        <v>171840</v>
      </c>
    </row>
    <row r="338" spans="1:2" x14ac:dyDescent="0.2">
      <c r="A338" s="45" t="s">
        <v>287</v>
      </c>
      <c r="B338" s="67">
        <v>74880</v>
      </c>
    </row>
    <row r="339" spans="1:2" x14ac:dyDescent="0.2">
      <c r="A339" s="52" t="s">
        <v>288</v>
      </c>
      <c r="B339" s="67">
        <v>17760</v>
      </c>
    </row>
    <row r="340" spans="1:2" x14ac:dyDescent="0.2">
      <c r="A340" s="52" t="s">
        <v>289</v>
      </c>
      <c r="B340" s="67">
        <v>9600</v>
      </c>
    </row>
    <row r="341" spans="1:2" x14ac:dyDescent="0.2">
      <c r="A341" s="52" t="s">
        <v>290</v>
      </c>
      <c r="B341" s="67">
        <v>9600</v>
      </c>
    </row>
    <row r="342" spans="1:2" x14ac:dyDescent="0.2">
      <c r="A342" s="53" t="s">
        <v>291</v>
      </c>
      <c r="B342" s="67">
        <v>37440</v>
      </c>
    </row>
    <row r="343" spans="1:2" x14ac:dyDescent="0.2">
      <c r="A343" s="45" t="s">
        <v>292</v>
      </c>
      <c r="B343" s="67">
        <v>27360</v>
      </c>
    </row>
    <row r="344" spans="1:2" x14ac:dyDescent="0.2">
      <c r="A344" s="45" t="s">
        <v>293</v>
      </c>
      <c r="B344" s="67">
        <v>43680</v>
      </c>
    </row>
    <row r="345" spans="1:2" x14ac:dyDescent="0.2">
      <c r="A345" s="45" t="s">
        <v>294</v>
      </c>
      <c r="B345" s="67">
        <v>11520</v>
      </c>
    </row>
    <row r="346" spans="1:2" x14ac:dyDescent="0.2">
      <c r="A346" s="45" t="s">
        <v>295</v>
      </c>
      <c r="B346" s="67">
        <v>12960</v>
      </c>
    </row>
    <row r="347" spans="1:2" x14ac:dyDescent="0.2">
      <c r="A347" s="53" t="s">
        <v>296</v>
      </c>
      <c r="B347" s="67">
        <v>110400</v>
      </c>
    </row>
    <row r="348" spans="1:2" x14ac:dyDescent="0.2">
      <c r="A348" s="54" t="s">
        <v>297</v>
      </c>
      <c r="B348" s="67">
        <v>164640</v>
      </c>
    </row>
    <row r="349" spans="1:2" x14ac:dyDescent="0.2">
      <c r="A349" s="53" t="s">
        <v>298</v>
      </c>
      <c r="B349" s="67">
        <v>65280</v>
      </c>
    </row>
    <row r="350" spans="1:2" x14ac:dyDescent="0.2">
      <c r="A350" s="53" t="s">
        <v>299</v>
      </c>
      <c r="B350" s="67">
        <v>180000</v>
      </c>
    </row>
    <row r="351" spans="1:2" x14ac:dyDescent="0.2">
      <c r="A351" s="53" t="s">
        <v>300</v>
      </c>
      <c r="B351" s="67">
        <v>176640</v>
      </c>
    </row>
    <row r="352" spans="1:2" x14ac:dyDescent="0.2">
      <c r="A352" s="53" t="s">
        <v>301</v>
      </c>
      <c r="B352" s="67">
        <v>123360</v>
      </c>
    </row>
    <row r="353" spans="1:5" x14ac:dyDescent="0.2">
      <c r="A353" s="53" t="s">
        <v>302</v>
      </c>
      <c r="B353" s="67">
        <v>193440</v>
      </c>
    </row>
    <row r="354" spans="1:5" x14ac:dyDescent="0.2">
      <c r="A354" s="53" t="s">
        <v>303</v>
      </c>
      <c r="B354" s="67">
        <v>96480</v>
      </c>
    </row>
    <row r="355" spans="1:5" x14ac:dyDescent="0.2">
      <c r="A355" s="54" t="s">
        <v>304</v>
      </c>
      <c r="B355" s="67">
        <v>9600</v>
      </c>
    </row>
    <row r="356" spans="1:5" x14ac:dyDescent="0.2">
      <c r="A356" s="53" t="s">
        <v>305</v>
      </c>
      <c r="B356" s="67">
        <v>29760</v>
      </c>
    </row>
    <row r="357" spans="1:5" x14ac:dyDescent="0.2">
      <c r="A357" s="53" t="s">
        <v>306</v>
      </c>
      <c r="B357" s="67">
        <v>17760</v>
      </c>
    </row>
    <row r="358" spans="1:5" x14ac:dyDescent="0.2">
      <c r="A358" s="53" t="s">
        <v>83</v>
      </c>
      <c r="B358" s="67">
        <v>37440</v>
      </c>
    </row>
    <row r="359" spans="1:5" x14ac:dyDescent="0.2">
      <c r="A359" s="53" t="s">
        <v>84</v>
      </c>
      <c r="B359" s="67">
        <v>72000</v>
      </c>
    </row>
    <row r="360" spans="1:5" x14ac:dyDescent="0.2">
      <c r="A360" s="53" t="s">
        <v>307</v>
      </c>
      <c r="B360" s="67">
        <v>9600</v>
      </c>
    </row>
    <row r="361" spans="1:5" ht="13.5" thickBot="1" x14ac:dyDescent="0.25">
      <c r="A361" s="55" t="s">
        <v>308</v>
      </c>
      <c r="B361" s="67">
        <v>9600</v>
      </c>
    </row>
    <row r="362" spans="1:5" ht="13.5" thickBot="1" x14ac:dyDescent="0.25">
      <c r="A362" s="33" t="s">
        <v>309</v>
      </c>
      <c r="B362" s="68">
        <f>SUM(B331:B361)</f>
        <v>2036640</v>
      </c>
    </row>
    <row r="363" spans="1:5" ht="13.5" thickBot="1" x14ac:dyDescent="0.25">
      <c r="A363" s="34"/>
      <c r="B363" s="62"/>
    </row>
    <row r="364" spans="1:5" ht="13.5" thickBot="1" x14ac:dyDescent="0.25">
      <c r="A364" s="35" t="s">
        <v>7</v>
      </c>
      <c r="B364" s="69">
        <f>B314+B327+B362</f>
        <v>3579840</v>
      </c>
    </row>
    <row r="365" spans="1:5" x14ac:dyDescent="0.2">
      <c r="A365" s="3"/>
      <c r="B365" s="70"/>
      <c r="D365" s="58"/>
      <c r="E365" s="58"/>
    </row>
    <row r="366" spans="1:5" x14ac:dyDescent="0.2">
      <c r="A366" s="3" t="s">
        <v>8</v>
      </c>
      <c r="B366" s="62"/>
      <c r="D366" s="57"/>
      <c r="E366" s="57"/>
    </row>
    <row r="367" spans="1:5" x14ac:dyDescent="0.2">
      <c r="A367" s="34"/>
      <c r="B367" s="62"/>
      <c r="D367" s="57"/>
      <c r="E367" s="57"/>
    </row>
    <row r="368" spans="1:5" ht="13.5" thickBot="1" x14ac:dyDescent="0.25">
      <c r="A368" s="3" t="s">
        <v>310</v>
      </c>
      <c r="B368" s="63" t="s">
        <v>37</v>
      </c>
    </row>
    <row r="369" spans="1:5" ht="30" customHeight="1" thickBot="1" x14ac:dyDescent="0.25">
      <c r="A369" s="4" t="s">
        <v>10</v>
      </c>
      <c r="B369" s="64" t="s">
        <v>381</v>
      </c>
    </row>
    <row r="370" spans="1:5" x14ac:dyDescent="0.2">
      <c r="A370" s="37" t="s">
        <v>311</v>
      </c>
      <c r="B370" s="66">
        <v>84000</v>
      </c>
    </row>
    <row r="371" spans="1:5" x14ac:dyDescent="0.2">
      <c r="A371" s="37" t="s">
        <v>312</v>
      </c>
      <c r="B371" s="67">
        <v>38400</v>
      </c>
    </row>
    <row r="372" spans="1:5" x14ac:dyDescent="0.2">
      <c r="A372" s="45" t="s">
        <v>313</v>
      </c>
      <c r="B372" s="67">
        <v>242880</v>
      </c>
    </row>
    <row r="373" spans="1:5" x14ac:dyDescent="0.2">
      <c r="A373" s="45" t="s">
        <v>314</v>
      </c>
      <c r="B373" s="67">
        <v>180960</v>
      </c>
    </row>
    <row r="374" spans="1:5" x14ac:dyDescent="0.2">
      <c r="A374" s="45" t="s">
        <v>315</v>
      </c>
      <c r="B374" s="67">
        <v>9600</v>
      </c>
    </row>
    <row r="375" spans="1:5" x14ac:dyDescent="0.2">
      <c r="A375" s="45" t="s">
        <v>316</v>
      </c>
      <c r="B375" s="67">
        <v>14880</v>
      </c>
    </row>
    <row r="376" spans="1:5" ht="13.5" thickBot="1" x14ac:dyDescent="0.25">
      <c r="A376" s="49" t="s">
        <v>317</v>
      </c>
      <c r="B376" s="67">
        <v>29280</v>
      </c>
    </row>
    <row r="377" spans="1:5" ht="13.5" thickBot="1" x14ac:dyDescent="0.25">
      <c r="A377" s="33" t="s">
        <v>318</v>
      </c>
      <c r="B377" s="68">
        <f>SUM(B370:B376)</f>
        <v>600000</v>
      </c>
    </row>
    <row r="378" spans="1:5" x14ac:dyDescent="0.2">
      <c r="A378" s="34"/>
      <c r="B378" s="62"/>
      <c r="D378" s="57"/>
      <c r="E378" s="57"/>
    </row>
    <row r="379" spans="1:5" ht="13.5" thickBot="1" x14ac:dyDescent="0.25">
      <c r="A379" s="3" t="s">
        <v>319</v>
      </c>
      <c r="B379" s="63" t="s">
        <v>37</v>
      </c>
    </row>
    <row r="380" spans="1:5" ht="30" customHeight="1" thickBot="1" x14ac:dyDescent="0.25">
      <c r="A380" s="4" t="s">
        <v>10</v>
      </c>
      <c r="B380" s="64" t="s">
        <v>381</v>
      </c>
    </row>
    <row r="381" spans="1:5" x14ac:dyDescent="0.2">
      <c r="A381" s="29" t="s">
        <v>320</v>
      </c>
      <c r="B381" s="66">
        <v>85920</v>
      </c>
    </row>
    <row r="382" spans="1:5" x14ac:dyDescent="0.2">
      <c r="A382" s="29" t="s">
        <v>321</v>
      </c>
      <c r="B382" s="67">
        <v>32640</v>
      </c>
    </row>
    <row r="383" spans="1:5" x14ac:dyDescent="0.2">
      <c r="A383" s="31" t="s">
        <v>322</v>
      </c>
      <c r="B383" s="67">
        <v>27360</v>
      </c>
    </row>
    <row r="384" spans="1:5" x14ac:dyDescent="0.2">
      <c r="A384" s="31" t="s">
        <v>323</v>
      </c>
      <c r="B384" s="67">
        <v>21120</v>
      </c>
    </row>
    <row r="385" spans="1:2" x14ac:dyDescent="0.2">
      <c r="A385" s="31" t="s">
        <v>324</v>
      </c>
      <c r="B385" s="67">
        <v>9600</v>
      </c>
    </row>
    <row r="386" spans="1:2" x14ac:dyDescent="0.2">
      <c r="A386" s="31" t="s">
        <v>325</v>
      </c>
      <c r="B386" s="67">
        <v>9600</v>
      </c>
    </row>
    <row r="387" spans="1:2" x14ac:dyDescent="0.2">
      <c r="A387" s="31" t="s">
        <v>326</v>
      </c>
      <c r="B387" s="67">
        <v>203520</v>
      </c>
    </row>
    <row r="388" spans="1:2" x14ac:dyDescent="0.2">
      <c r="A388" s="31" t="s">
        <v>327</v>
      </c>
      <c r="B388" s="67">
        <v>10560</v>
      </c>
    </row>
    <row r="389" spans="1:2" x14ac:dyDescent="0.2">
      <c r="A389" s="31" t="s">
        <v>328</v>
      </c>
      <c r="B389" s="67">
        <v>21600</v>
      </c>
    </row>
    <row r="390" spans="1:2" x14ac:dyDescent="0.2">
      <c r="A390" s="31" t="s">
        <v>329</v>
      </c>
      <c r="B390" s="67">
        <v>23520</v>
      </c>
    </row>
    <row r="391" spans="1:2" x14ac:dyDescent="0.2">
      <c r="A391" s="31" t="s">
        <v>330</v>
      </c>
      <c r="B391" s="67">
        <v>93600</v>
      </c>
    </row>
    <row r="392" spans="1:2" x14ac:dyDescent="0.2">
      <c r="A392" s="31" t="s">
        <v>331</v>
      </c>
      <c r="B392" s="67">
        <v>49920</v>
      </c>
    </row>
    <row r="393" spans="1:2" x14ac:dyDescent="0.2">
      <c r="A393" s="31" t="s">
        <v>332</v>
      </c>
      <c r="B393" s="67">
        <v>81120</v>
      </c>
    </row>
    <row r="394" spans="1:2" x14ac:dyDescent="0.2">
      <c r="A394" s="31" t="s">
        <v>333</v>
      </c>
      <c r="B394" s="67">
        <v>20640</v>
      </c>
    </row>
    <row r="395" spans="1:2" x14ac:dyDescent="0.2">
      <c r="A395" s="31" t="s">
        <v>334</v>
      </c>
      <c r="B395" s="67">
        <v>28320</v>
      </c>
    </row>
    <row r="396" spans="1:2" x14ac:dyDescent="0.2">
      <c r="A396" s="31" t="s">
        <v>335</v>
      </c>
      <c r="B396" s="67">
        <v>21120</v>
      </c>
    </row>
    <row r="397" spans="1:2" x14ac:dyDescent="0.2">
      <c r="A397" s="31" t="s">
        <v>336</v>
      </c>
      <c r="B397" s="67">
        <v>94080</v>
      </c>
    </row>
    <row r="398" spans="1:2" x14ac:dyDescent="0.2">
      <c r="A398" s="31" t="s">
        <v>337</v>
      </c>
      <c r="B398" s="67">
        <v>9600</v>
      </c>
    </row>
    <row r="399" spans="1:2" x14ac:dyDescent="0.2">
      <c r="A399" s="31" t="s">
        <v>338</v>
      </c>
      <c r="B399" s="67">
        <v>123840</v>
      </c>
    </row>
    <row r="400" spans="1:2" x14ac:dyDescent="0.2">
      <c r="A400" s="31" t="s">
        <v>339</v>
      </c>
      <c r="B400" s="67">
        <v>58560</v>
      </c>
    </row>
    <row r="401" spans="1:5" x14ac:dyDescent="0.2">
      <c r="A401" s="31" t="s">
        <v>340</v>
      </c>
      <c r="B401" s="67">
        <v>59040</v>
      </c>
    </row>
    <row r="402" spans="1:5" x14ac:dyDescent="0.2">
      <c r="A402" s="31" t="s">
        <v>341</v>
      </c>
      <c r="B402" s="67">
        <v>146400</v>
      </c>
    </row>
    <row r="403" spans="1:5" x14ac:dyDescent="0.2">
      <c r="A403" s="31" t="s">
        <v>342</v>
      </c>
      <c r="B403" s="67">
        <v>104640</v>
      </c>
    </row>
    <row r="404" spans="1:5" x14ac:dyDescent="0.2">
      <c r="A404" s="31" t="s">
        <v>343</v>
      </c>
      <c r="B404" s="67">
        <v>167040</v>
      </c>
    </row>
    <row r="405" spans="1:5" x14ac:dyDescent="0.2">
      <c r="A405" s="31" t="s">
        <v>344</v>
      </c>
      <c r="B405" s="67">
        <v>261120</v>
      </c>
    </row>
    <row r="406" spans="1:5" x14ac:dyDescent="0.2">
      <c r="A406" s="31" t="s">
        <v>345</v>
      </c>
      <c r="B406" s="67">
        <v>128160</v>
      </c>
    </row>
    <row r="407" spans="1:5" x14ac:dyDescent="0.2">
      <c r="A407" s="31" t="s">
        <v>346</v>
      </c>
      <c r="B407" s="67">
        <v>79200</v>
      </c>
    </row>
    <row r="408" spans="1:5" ht="13.5" thickBot="1" x14ac:dyDescent="0.25">
      <c r="A408" s="32" t="s">
        <v>347</v>
      </c>
      <c r="B408" s="67">
        <v>32640</v>
      </c>
    </row>
    <row r="409" spans="1:5" ht="13.5" thickBot="1" x14ac:dyDescent="0.25">
      <c r="A409" s="33" t="s">
        <v>348</v>
      </c>
      <c r="B409" s="68">
        <f>SUM(B381:B408)</f>
        <v>2004480</v>
      </c>
    </row>
    <row r="410" spans="1:5" x14ac:dyDescent="0.2">
      <c r="A410" s="34"/>
      <c r="B410" s="62"/>
      <c r="D410" s="57"/>
      <c r="E410" s="57"/>
    </row>
    <row r="411" spans="1:5" ht="13.5" thickBot="1" x14ac:dyDescent="0.25">
      <c r="A411" s="3" t="s">
        <v>349</v>
      </c>
      <c r="B411" s="63" t="s">
        <v>37</v>
      </c>
    </row>
    <row r="412" spans="1:5" ht="30" customHeight="1" thickBot="1" x14ac:dyDescent="0.25">
      <c r="A412" s="4" t="s">
        <v>10</v>
      </c>
      <c r="B412" s="64" t="s">
        <v>381</v>
      </c>
    </row>
    <row r="413" spans="1:5" x14ac:dyDescent="0.2">
      <c r="A413" s="29" t="s">
        <v>350</v>
      </c>
      <c r="B413" s="66">
        <v>9600</v>
      </c>
    </row>
    <row r="414" spans="1:5" x14ac:dyDescent="0.2">
      <c r="A414" s="31" t="s">
        <v>351</v>
      </c>
      <c r="B414" s="67">
        <v>9600</v>
      </c>
    </row>
    <row r="415" spans="1:5" x14ac:dyDescent="0.2">
      <c r="A415" s="31" t="s">
        <v>352</v>
      </c>
      <c r="B415" s="67">
        <v>63840</v>
      </c>
    </row>
    <row r="416" spans="1:5" x14ac:dyDescent="0.2">
      <c r="A416" s="31" t="s">
        <v>353</v>
      </c>
      <c r="B416" s="67">
        <v>16320</v>
      </c>
    </row>
    <row r="417" spans="1:2" x14ac:dyDescent="0.2">
      <c r="A417" s="31" t="s">
        <v>354</v>
      </c>
      <c r="B417" s="67">
        <v>9600</v>
      </c>
    </row>
    <row r="418" spans="1:2" x14ac:dyDescent="0.2">
      <c r="A418" s="31" t="s">
        <v>355</v>
      </c>
      <c r="B418" s="67">
        <v>15360</v>
      </c>
    </row>
    <row r="419" spans="1:2" x14ac:dyDescent="0.2">
      <c r="A419" s="31" t="s">
        <v>356</v>
      </c>
      <c r="B419" s="67">
        <v>27840</v>
      </c>
    </row>
    <row r="420" spans="1:2" x14ac:dyDescent="0.2">
      <c r="A420" s="31" t="s">
        <v>357</v>
      </c>
      <c r="B420" s="67">
        <v>12480</v>
      </c>
    </row>
    <row r="421" spans="1:2" x14ac:dyDescent="0.2">
      <c r="A421" s="31" t="s">
        <v>358</v>
      </c>
      <c r="B421" s="67">
        <v>11520</v>
      </c>
    </row>
    <row r="422" spans="1:2" x14ac:dyDescent="0.2">
      <c r="A422" s="31" t="s">
        <v>359</v>
      </c>
      <c r="B422" s="67">
        <v>16800</v>
      </c>
    </row>
    <row r="423" spans="1:2" x14ac:dyDescent="0.2">
      <c r="A423" s="31" t="s">
        <v>360</v>
      </c>
      <c r="B423" s="67">
        <v>9600</v>
      </c>
    </row>
    <row r="424" spans="1:2" x14ac:dyDescent="0.2">
      <c r="A424" s="31" t="s">
        <v>361</v>
      </c>
      <c r="B424" s="67">
        <v>39840</v>
      </c>
    </row>
    <row r="425" spans="1:2" x14ac:dyDescent="0.2">
      <c r="A425" s="31" t="s">
        <v>362</v>
      </c>
      <c r="B425" s="67">
        <v>9600</v>
      </c>
    </row>
    <row r="426" spans="1:2" x14ac:dyDescent="0.2">
      <c r="A426" s="31" t="s">
        <v>363</v>
      </c>
      <c r="B426" s="67">
        <v>10560</v>
      </c>
    </row>
    <row r="427" spans="1:2" x14ac:dyDescent="0.2">
      <c r="A427" s="31" t="s">
        <v>364</v>
      </c>
      <c r="B427" s="67">
        <v>84000</v>
      </c>
    </row>
    <row r="428" spans="1:2" x14ac:dyDescent="0.2">
      <c r="A428" s="31" t="s">
        <v>365</v>
      </c>
      <c r="B428" s="67">
        <v>9600</v>
      </c>
    </row>
    <row r="429" spans="1:2" x14ac:dyDescent="0.2">
      <c r="A429" s="31" t="s">
        <v>366</v>
      </c>
      <c r="B429" s="67">
        <v>23040</v>
      </c>
    </row>
    <row r="430" spans="1:2" x14ac:dyDescent="0.2">
      <c r="A430" s="31" t="s">
        <v>367</v>
      </c>
      <c r="B430" s="67">
        <v>26400</v>
      </c>
    </row>
    <row r="431" spans="1:2" x14ac:dyDescent="0.2">
      <c r="A431" s="31" t="s">
        <v>368</v>
      </c>
      <c r="B431" s="67">
        <v>9600</v>
      </c>
    </row>
    <row r="432" spans="1:2" x14ac:dyDescent="0.2">
      <c r="A432" s="31" t="s">
        <v>369</v>
      </c>
      <c r="B432" s="67">
        <v>70560</v>
      </c>
    </row>
    <row r="433" spans="1:5" x14ac:dyDescent="0.2">
      <c r="A433" s="31" t="s">
        <v>370</v>
      </c>
      <c r="B433" s="67">
        <v>10080</v>
      </c>
    </row>
    <row r="434" spans="1:5" x14ac:dyDescent="0.2">
      <c r="A434" s="31" t="s">
        <v>371</v>
      </c>
      <c r="B434" s="67">
        <v>121440</v>
      </c>
    </row>
    <row r="435" spans="1:5" x14ac:dyDescent="0.2">
      <c r="A435" s="31" t="s">
        <v>372</v>
      </c>
      <c r="B435" s="67">
        <v>109440</v>
      </c>
    </row>
    <row r="436" spans="1:5" x14ac:dyDescent="0.2">
      <c r="A436" s="31" t="s">
        <v>373</v>
      </c>
      <c r="B436" s="67">
        <v>94080</v>
      </c>
    </row>
    <row r="437" spans="1:5" ht="13.5" thickBot="1" x14ac:dyDescent="0.25">
      <c r="A437" s="32" t="s">
        <v>374</v>
      </c>
      <c r="B437" s="67">
        <v>19680</v>
      </c>
    </row>
    <row r="438" spans="1:5" ht="13.5" thickBot="1" x14ac:dyDescent="0.25">
      <c r="A438" s="33" t="s">
        <v>375</v>
      </c>
      <c r="B438" s="68">
        <f>SUM(B413:B437)</f>
        <v>840480</v>
      </c>
    </row>
    <row r="439" spans="1:5" ht="13.5" thickBot="1" x14ac:dyDescent="0.25">
      <c r="A439" s="34"/>
      <c r="B439" s="62"/>
    </row>
    <row r="440" spans="1:5" ht="13.5" thickBot="1" x14ac:dyDescent="0.25">
      <c r="A440" s="35" t="s">
        <v>9</v>
      </c>
      <c r="B440" s="69">
        <f>B377+B409+B438</f>
        <v>3444960</v>
      </c>
    </row>
    <row r="441" spans="1:5" ht="13.5" thickBot="1" x14ac:dyDescent="0.25">
      <c r="A441" s="34"/>
      <c r="B441" s="62"/>
    </row>
    <row r="442" spans="1:5" ht="13.5" thickBot="1" x14ac:dyDescent="0.25">
      <c r="A442" s="56" t="s">
        <v>376</v>
      </c>
      <c r="B442" s="72">
        <f>B128+B235+B292+B364+B440</f>
        <v>17875200</v>
      </c>
    </row>
    <row r="443" spans="1:5" x14ac:dyDescent="0.2">
      <c r="B443" s="62"/>
      <c r="D443" s="57"/>
      <c r="E443" s="57"/>
    </row>
    <row r="444" spans="1:5" ht="13.5" thickBot="1" x14ac:dyDescent="0.25">
      <c r="B444" s="62"/>
      <c r="D444" s="57"/>
      <c r="E444" s="57"/>
    </row>
    <row r="445" spans="1:5" ht="13.5" thickBot="1" x14ac:dyDescent="0.25">
      <c r="A445" s="26" t="s">
        <v>85</v>
      </c>
      <c r="B445" s="73">
        <f>B100+B442</f>
        <v>23436960</v>
      </c>
    </row>
    <row r="449" spans="1:2" ht="24" customHeight="1" x14ac:dyDescent="0.2">
      <c r="A449" s="77" t="s">
        <v>383</v>
      </c>
      <c r="B449" s="78"/>
    </row>
    <row r="450" spans="1:2" ht="15.75" x14ac:dyDescent="0.25">
      <c r="A450" s="2" t="s">
        <v>378</v>
      </c>
    </row>
    <row r="452" spans="1:2" ht="15.75" x14ac:dyDescent="0.2">
      <c r="A452" s="27" t="s">
        <v>87</v>
      </c>
    </row>
    <row r="454" spans="1:2" ht="13.5" thickBot="1" x14ac:dyDescent="0.25">
      <c r="A454" s="3" t="s">
        <v>0</v>
      </c>
      <c r="B454" s="23" t="s">
        <v>37</v>
      </c>
    </row>
    <row r="455" spans="1:2" ht="24.75" thickBot="1" x14ac:dyDescent="0.25">
      <c r="A455" s="4" t="s">
        <v>10</v>
      </c>
      <c r="B455" s="25" t="s">
        <v>381</v>
      </c>
    </row>
    <row r="456" spans="1:2" x14ac:dyDescent="0.2">
      <c r="A456" s="6" t="s">
        <v>68</v>
      </c>
      <c r="B456" s="60">
        <v>111000</v>
      </c>
    </row>
    <row r="457" spans="1:2" x14ac:dyDescent="0.2">
      <c r="A457" s="6" t="s">
        <v>30</v>
      </c>
      <c r="B457" s="60">
        <v>408000</v>
      </c>
    </row>
    <row r="458" spans="1:2" x14ac:dyDescent="0.2">
      <c r="A458" s="5" t="s">
        <v>75</v>
      </c>
      <c r="B458" s="60">
        <v>313000</v>
      </c>
    </row>
    <row r="459" spans="1:2" x14ac:dyDescent="0.2">
      <c r="A459" s="5" t="s">
        <v>56</v>
      </c>
      <c r="B459" s="60">
        <v>178000</v>
      </c>
    </row>
    <row r="460" spans="1:2" x14ac:dyDescent="0.2">
      <c r="A460" s="5" t="s">
        <v>82</v>
      </c>
      <c r="B460" s="60">
        <v>154000</v>
      </c>
    </row>
    <row r="461" spans="1:2" ht="13.5" thickBot="1" x14ac:dyDescent="0.25">
      <c r="A461" s="5" t="s">
        <v>76</v>
      </c>
      <c r="B461" s="60">
        <v>300000</v>
      </c>
    </row>
    <row r="462" spans="1:2" ht="13.5" thickBot="1" x14ac:dyDescent="0.25">
      <c r="A462" s="7" t="s">
        <v>1</v>
      </c>
      <c r="B462" s="61">
        <f>SUM(B456:B461)</f>
        <v>1464000</v>
      </c>
    </row>
    <row r="463" spans="1:2" x14ac:dyDescent="0.2">
      <c r="A463" s="8"/>
      <c r="B463" s="62"/>
    </row>
    <row r="464" spans="1:2" ht="13.5" thickBot="1" x14ac:dyDescent="0.25">
      <c r="A464" s="9" t="s">
        <v>2</v>
      </c>
      <c r="B464" s="63" t="s">
        <v>37</v>
      </c>
    </row>
    <row r="465" spans="1:2" ht="24.75" thickBot="1" x14ac:dyDescent="0.25">
      <c r="A465" s="4" t="s">
        <v>10</v>
      </c>
      <c r="B465" s="64" t="s">
        <v>381</v>
      </c>
    </row>
    <row r="466" spans="1:2" ht="24" x14ac:dyDescent="0.2">
      <c r="A466" s="11" t="s">
        <v>48</v>
      </c>
      <c r="B466" s="60">
        <v>232000</v>
      </c>
    </row>
    <row r="467" spans="1:2" x14ac:dyDescent="0.2">
      <c r="A467" s="10" t="s">
        <v>61</v>
      </c>
      <c r="B467" s="60">
        <v>34000</v>
      </c>
    </row>
    <row r="468" spans="1:2" x14ac:dyDescent="0.2">
      <c r="A468" s="10" t="s">
        <v>14</v>
      </c>
      <c r="B468" s="60">
        <v>56000</v>
      </c>
    </row>
    <row r="469" spans="1:2" x14ac:dyDescent="0.2">
      <c r="A469" s="11" t="s">
        <v>40</v>
      </c>
      <c r="B469" s="60">
        <v>35000</v>
      </c>
    </row>
    <row r="470" spans="1:2" x14ac:dyDescent="0.2">
      <c r="A470" s="11" t="s">
        <v>31</v>
      </c>
      <c r="B470" s="60">
        <v>343000</v>
      </c>
    </row>
    <row r="471" spans="1:2" x14ac:dyDescent="0.2">
      <c r="A471" s="10" t="s">
        <v>41</v>
      </c>
      <c r="B471" s="60">
        <v>948000</v>
      </c>
    </row>
    <row r="472" spans="1:2" ht="24" x14ac:dyDescent="0.2">
      <c r="A472" s="12" t="s">
        <v>53</v>
      </c>
      <c r="B472" s="60">
        <v>355000</v>
      </c>
    </row>
    <row r="473" spans="1:2" x14ac:dyDescent="0.2">
      <c r="A473" s="12" t="s">
        <v>70</v>
      </c>
      <c r="B473" s="60">
        <v>424000</v>
      </c>
    </row>
    <row r="474" spans="1:2" x14ac:dyDescent="0.2">
      <c r="A474" s="12" t="s">
        <v>44</v>
      </c>
      <c r="B474" s="60">
        <v>352000</v>
      </c>
    </row>
    <row r="475" spans="1:2" x14ac:dyDescent="0.2">
      <c r="A475" s="12" t="s">
        <v>54</v>
      </c>
      <c r="B475" s="60">
        <v>469000</v>
      </c>
    </row>
    <row r="476" spans="1:2" x14ac:dyDescent="0.2">
      <c r="A476" s="12" t="s">
        <v>50</v>
      </c>
      <c r="B476" s="60">
        <v>366000</v>
      </c>
    </row>
    <row r="477" spans="1:2" ht="24" x14ac:dyDescent="0.2">
      <c r="A477" s="22" t="s">
        <v>38</v>
      </c>
      <c r="B477" s="60">
        <v>507000</v>
      </c>
    </row>
    <row r="478" spans="1:2" x14ac:dyDescent="0.2">
      <c r="A478" s="12" t="s">
        <v>45</v>
      </c>
      <c r="B478" s="60">
        <v>197000</v>
      </c>
    </row>
    <row r="479" spans="1:2" x14ac:dyDescent="0.2">
      <c r="A479" s="12" t="s">
        <v>16</v>
      </c>
      <c r="B479" s="60">
        <v>304000</v>
      </c>
    </row>
    <row r="480" spans="1:2" x14ac:dyDescent="0.2">
      <c r="A480" s="15" t="s">
        <v>26</v>
      </c>
      <c r="B480" s="60">
        <v>460000</v>
      </c>
    </row>
    <row r="481" spans="1:2" x14ac:dyDescent="0.2">
      <c r="A481" s="12" t="s">
        <v>17</v>
      </c>
      <c r="B481" s="60">
        <v>635000</v>
      </c>
    </row>
    <row r="482" spans="1:2" x14ac:dyDescent="0.2">
      <c r="A482" s="12" t="s">
        <v>72</v>
      </c>
      <c r="B482" s="60">
        <v>259000</v>
      </c>
    </row>
    <row r="483" spans="1:2" x14ac:dyDescent="0.2">
      <c r="A483" s="12" t="s">
        <v>25</v>
      </c>
      <c r="B483" s="60">
        <v>499000</v>
      </c>
    </row>
    <row r="484" spans="1:2" x14ac:dyDescent="0.2">
      <c r="A484" s="12" t="s">
        <v>32</v>
      </c>
      <c r="B484" s="60">
        <v>583000</v>
      </c>
    </row>
    <row r="485" spans="1:2" ht="13.5" thickBot="1" x14ac:dyDescent="0.25">
      <c r="A485" s="12" t="s">
        <v>28</v>
      </c>
      <c r="B485" s="60">
        <v>244000</v>
      </c>
    </row>
    <row r="486" spans="1:2" ht="13.5" thickBot="1" x14ac:dyDescent="0.25">
      <c r="A486" s="7" t="s">
        <v>3</v>
      </c>
      <c r="B486" s="61">
        <f>SUM(B466:B485)</f>
        <v>7302000</v>
      </c>
    </row>
    <row r="487" spans="1:2" x14ac:dyDescent="0.2">
      <c r="A487" s="8"/>
      <c r="B487" s="62"/>
    </row>
    <row r="488" spans="1:2" ht="13.5" thickBot="1" x14ac:dyDescent="0.25">
      <c r="A488" s="9" t="s">
        <v>4</v>
      </c>
      <c r="B488" s="63" t="s">
        <v>37</v>
      </c>
    </row>
    <row r="489" spans="1:2" ht="24.75" thickBot="1" x14ac:dyDescent="0.25">
      <c r="A489" s="4" t="s">
        <v>10</v>
      </c>
      <c r="B489" s="64" t="s">
        <v>381</v>
      </c>
    </row>
    <row r="490" spans="1:2" x14ac:dyDescent="0.2">
      <c r="A490" s="20" t="s">
        <v>24</v>
      </c>
      <c r="B490" s="60">
        <v>84000</v>
      </c>
    </row>
    <row r="491" spans="1:2" x14ac:dyDescent="0.2">
      <c r="A491" s="11" t="s">
        <v>29</v>
      </c>
      <c r="B491" s="60">
        <v>220000</v>
      </c>
    </row>
    <row r="492" spans="1:2" ht="24" x14ac:dyDescent="0.2">
      <c r="A492" s="11" t="s">
        <v>73</v>
      </c>
      <c r="B492" s="60">
        <v>364000</v>
      </c>
    </row>
    <row r="493" spans="1:2" x14ac:dyDescent="0.2">
      <c r="A493" s="11" t="s">
        <v>62</v>
      </c>
      <c r="B493" s="60">
        <v>604000</v>
      </c>
    </row>
    <row r="494" spans="1:2" x14ac:dyDescent="0.2">
      <c r="A494" s="11" t="s">
        <v>46</v>
      </c>
      <c r="B494" s="60">
        <v>232000</v>
      </c>
    </row>
    <row r="495" spans="1:2" x14ac:dyDescent="0.2">
      <c r="A495" s="11" t="s">
        <v>78</v>
      </c>
      <c r="B495" s="60">
        <v>235000</v>
      </c>
    </row>
    <row r="496" spans="1:2" ht="13.5" thickBot="1" x14ac:dyDescent="0.25">
      <c r="A496" s="11" t="s">
        <v>49</v>
      </c>
      <c r="B496" s="60">
        <v>369000</v>
      </c>
    </row>
    <row r="497" spans="1:2" ht="13.5" thickBot="1" x14ac:dyDescent="0.25">
      <c r="A497" s="7" t="s">
        <v>5</v>
      </c>
      <c r="B497" s="61">
        <f>SUM(B490:B496)</f>
        <v>2108000</v>
      </c>
    </row>
    <row r="498" spans="1:2" x14ac:dyDescent="0.2">
      <c r="A498" s="9"/>
      <c r="B498" s="62"/>
    </row>
    <row r="499" spans="1:2" ht="13.5" thickBot="1" x14ac:dyDescent="0.25">
      <c r="A499" s="9" t="s">
        <v>6</v>
      </c>
      <c r="B499" s="63" t="s">
        <v>37</v>
      </c>
    </row>
    <row r="500" spans="1:2" ht="24.75" thickBot="1" x14ac:dyDescent="0.25">
      <c r="A500" s="4" t="s">
        <v>10</v>
      </c>
      <c r="B500" s="64" t="s">
        <v>381</v>
      </c>
    </row>
    <row r="501" spans="1:2" x14ac:dyDescent="0.2">
      <c r="A501" s="17" t="s">
        <v>74</v>
      </c>
      <c r="B501" s="60">
        <v>73000</v>
      </c>
    </row>
    <row r="502" spans="1:2" x14ac:dyDescent="0.2">
      <c r="A502" s="17" t="s">
        <v>58</v>
      </c>
      <c r="B502" s="60">
        <v>9000</v>
      </c>
    </row>
    <row r="503" spans="1:2" x14ac:dyDescent="0.2">
      <c r="A503" s="17" t="s">
        <v>77</v>
      </c>
      <c r="B503" s="60">
        <v>96000</v>
      </c>
    </row>
    <row r="504" spans="1:2" x14ac:dyDescent="0.2">
      <c r="A504" s="17" t="s">
        <v>18</v>
      </c>
      <c r="B504" s="60">
        <v>651000</v>
      </c>
    </row>
    <row r="505" spans="1:2" x14ac:dyDescent="0.2">
      <c r="A505" s="18" t="s">
        <v>27</v>
      </c>
      <c r="B505" s="60">
        <v>430000</v>
      </c>
    </row>
    <row r="506" spans="1:2" x14ac:dyDescent="0.2">
      <c r="A506" s="17" t="s">
        <v>55</v>
      </c>
      <c r="B506" s="60">
        <v>270000</v>
      </c>
    </row>
    <row r="507" spans="1:2" x14ac:dyDescent="0.2">
      <c r="A507" s="19" t="s">
        <v>33</v>
      </c>
      <c r="B507" s="60">
        <v>358000</v>
      </c>
    </row>
    <row r="508" spans="1:2" x14ac:dyDescent="0.2">
      <c r="A508" s="17" t="s">
        <v>23</v>
      </c>
      <c r="B508" s="60">
        <v>538000</v>
      </c>
    </row>
    <row r="509" spans="1:2" x14ac:dyDescent="0.2">
      <c r="A509" s="16" t="s">
        <v>79</v>
      </c>
      <c r="B509" s="60">
        <v>295000</v>
      </c>
    </row>
    <row r="510" spans="1:2" x14ac:dyDescent="0.2">
      <c r="A510" s="17" t="s">
        <v>34</v>
      </c>
      <c r="B510" s="60">
        <v>492000</v>
      </c>
    </row>
    <row r="511" spans="1:2" x14ac:dyDescent="0.2">
      <c r="A511" s="16" t="s">
        <v>13</v>
      </c>
      <c r="B511" s="60">
        <v>371000</v>
      </c>
    </row>
    <row r="512" spans="1:2" ht="24" x14ac:dyDescent="0.2">
      <c r="A512" s="17" t="s">
        <v>63</v>
      </c>
      <c r="B512" s="60">
        <v>347000</v>
      </c>
    </row>
    <row r="513" spans="1:2" x14ac:dyDescent="0.2">
      <c r="A513" s="17" t="s">
        <v>59</v>
      </c>
      <c r="B513" s="60">
        <v>417000</v>
      </c>
    </row>
    <row r="514" spans="1:2" x14ac:dyDescent="0.2">
      <c r="A514" s="17" t="s">
        <v>57</v>
      </c>
      <c r="B514" s="60">
        <v>304000</v>
      </c>
    </row>
    <row r="515" spans="1:2" x14ac:dyDescent="0.2">
      <c r="A515" s="17" t="s">
        <v>35</v>
      </c>
      <c r="B515" s="60">
        <v>359000</v>
      </c>
    </row>
    <row r="516" spans="1:2" x14ac:dyDescent="0.2">
      <c r="A516" s="19" t="s">
        <v>64</v>
      </c>
      <c r="B516" s="60">
        <v>184000</v>
      </c>
    </row>
    <row r="517" spans="1:2" ht="13.5" thickBot="1" x14ac:dyDescent="0.25">
      <c r="A517" s="24" t="s">
        <v>60</v>
      </c>
      <c r="B517" s="60">
        <v>133000</v>
      </c>
    </row>
    <row r="518" spans="1:2" ht="13.5" thickBot="1" x14ac:dyDescent="0.25">
      <c r="A518" s="7" t="s">
        <v>7</v>
      </c>
      <c r="B518" s="61">
        <f>SUM(B501:B517)</f>
        <v>5327000</v>
      </c>
    </row>
    <row r="519" spans="1:2" x14ac:dyDescent="0.2">
      <c r="A519" s="9"/>
      <c r="B519" s="62"/>
    </row>
    <row r="520" spans="1:2" ht="13.5" thickBot="1" x14ac:dyDescent="0.25">
      <c r="A520" s="9" t="s">
        <v>8</v>
      </c>
      <c r="B520" s="63" t="s">
        <v>37</v>
      </c>
    </row>
    <row r="521" spans="1:2" ht="24.75" thickBot="1" x14ac:dyDescent="0.25">
      <c r="A521" s="4" t="s">
        <v>10</v>
      </c>
      <c r="B521" s="64" t="s">
        <v>381</v>
      </c>
    </row>
    <row r="522" spans="1:2" x14ac:dyDescent="0.2">
      <c r="A522" s="11" t="s">
        <v>66</v>
      </c>
      <c r="B522" s="60">
        <v>5000</v>
      </c>
    </row>
    <row r="523" spans="1:2" x14ac:dyDescent="0.2">
      <c r="A523" s="11" t="s">
        <v>69</v>
      </c>
      <c r="B523" s="60">
        <v>131000</v>
      </c>
    </row>
    <row r="524" spans="1:2" x14ac:dyDescent="0.2">
      <c r="A524" s="17" t="s">
        <v>39</v>
      </c>
      <c r="B524" s="60">
        <v>14000</v>
      </c>
    </row>
    <row r="525" spans="1:2" x14ac:dyDescent="0.2">
      <c r="A525" s="17" t="s">
        <v>67</v>
      </c>
      <c r="B525" s="60">
        <v>672000</v>
      </c>
    </row>
    <row r="526" spans="1:2" x14ac:dyDescent="0.2">
      <c r="A526" s="17" t="s">
        <v>52</v>
      </c>
      <c r="B526" s="60">
        <v>346000</v>
      </c>
    </row>
    <row r="527" spans="1:2" x14ac:dyDescent="0.2">
      <c r="A527" s="17" t="s">
        <v>80</v>
      </c>
      <c r="B527" s="60">
        <v>291000</v>
      </c>
    </row>
    <row r="528" spans="1:2" x14ac:dyDescent="0.2">
      <c r="A528" s="17" t="s">
        <v>47</v>
      </c>
      <c r="B528" s="60">
        <v>323000</v>
      </c>
    </row>
    <row r="529" spans="1:2" x14ac:dyDescent="0.2">
      <c r="A529" s="17" t="s">
        <v>379</v>
      </c>
      <c r="B529" s="60">
        <v>823000</v>
      </c>
    </row>
    <row r="530" spans="1:2" ht="24" x14ac:dyDescent="0.2">
      <c r="A530" s="17" t="s">
        <v>21</v>
      </c>
      <c r="B530" s="60">
        <v>226000</v>
      </c>
    </row>
    <row r="531" spans="1:2" x14ac:dyDescent="0.2">
      <c r="A531" s="17" t="s">
        <v>538</v>
      </c>
      <c r="B531" s="60">
        <v>243000</v>
      </c>
    </row>
    <row r="532" spans="1:2" x14ac:dyDescent="0.2">
      <c r="A532" s="17" t="s">
        <v>539</v>
      </c>
      <c r="B532" s="60">
        <v>208000</v>
      </c>
    </row>
    <row r="533" spans="1:2" x14ac:dyDescent="0.2">
      <c r="A533" s="17" t="s">
        <v>81</v>
      </c>
      <c r="B533" s="60">
        <v>136000</v>
      </c>
    </row>
    <row r="534" spans="1:2" ht="13.5" thickBot="1" x14ac:dyDescent="0.25">
      <c r="A534" s="17" t="s">
        <v>65</v>
      </c>
      <c r="B534" s="60">
        <v>530000</v>
      </c>
    </row>
    <row r="535" spans="1:2" ht="13.5" thickBot="1" x14ac:dyDescent="0.25">
      <c r="A535" s="7" t="s">
        <v>9</v>
      </c>
      <c r="B535" s="61">
        <f>SUM(B522:B534)</f>
        <v>3948000</v>
      </c>
    </row>
    <row r="536" spans="1:2" x14ac:dyDescent="0.2">
      <c r="A536" s="8"/>
      <c r="B536" s="62"/>
    </row>
    <row r="537" spans="1:2" ht="13.5" thickBot="1" x14ac:dyDescent="0.25">
      <c r="A537" s="8"/>
      <c r="B537" s="62"/>
    </row>
    <row r="538" spans="1:2" ht="13.5" thickBot="1" x14ac:dyDescent="0.25">
      <c r="A538" s="21" t="s">
        <v>12</v>
      </c>
      <c r="B538" s="65">
        <f>B462+B486+B497+B518+B535</f>
        <v>20149000</v>
      </c>
    </row>
    <row r="540" spans="1:2" x14ac:dyDescent="0.2">
      <c r="B540" s="62"/>
    </row>
    <row r="541" spans="1:2" ht="15.75" x14ac:dyDescent="0.2">
      <c r="A541" s="27" t="s">
        <v>377</v>
      </c>
      <c r="B541" s="62"/>
    </row>
    <row r="542" spans="1:2" x14ac:dyDescent="0.2">
      <c r="B542" s="62"/>
    </row>
    <row r="543" spans="1:2" x14ac:dyDescent="0.2">
      <c r="A543" s="3" t="s">
        <v>0</v>
      </c>
      <c r="B543" s="62"/>
    </row>
    <row r="544" spans="1:2" x14ac:dyDescent="0.2">
      <c r="A544" s="28"/>
      <c r="B544" s="62"/>
    </row>
    <row r="545" spans="1:5" ht="13.5" thickBot="1" x14ac:dyDescent="0.25">
      <c r="A545" s="3" t="s">
        <v>88</v>
      </c>
      <c r="B545" s="63" t="s">
        <v>37</v>
      </c>
    </row>
    <row r="546" spans="1:5" ht="24.75" thickBot="1" x14ac:dyDescent="0.25">
      <c r="A546" s="4" t="s">
        <v>10</v>
      </c>
      <c r="B546" s="64" t="s">
        <v>381</v>
      </c>
    </row>
    <row r="547" spans="1:5" x14ac:dyDescent="0.2">
      <c r="A547" s="29" t="s">
        <v>89</v>
      </c>
      <c r="B547" s="66">
        <v>166000</v>
      </c>
    </row>
    <row r="548" spans="1:5" x14ac:dyDescent="0.2">
      <c r="A548" s="30" t="s">
        <v>90</v>
      </c>
      <c r="B548" s="67">
        <v>49000</v>
      </c>
    </row>
    <row r="549" spans="1:5" x14ac:dyDescent="0.2">
      <c r="A549" s="31" t="s">
        <v>385</v>
      </c>
      <c r="B549" s="67">
        <v>328000</v>
      </c>
    </row>
    <row r="550" spans="1:5" x14ac:dyDescent="0.2">
      <c r="A550" s="31" t="s">
        <v>95</v>
      </c>
      <c r="B550" s="67">
        <v>38000</v>
      </c>
    </row>
    <row r="551" spans="1:5" x14ac:dyDescent="0.2">
      <c r="A551" s="31" t="s">
        <v>98</v>
      </c>
      <c r="B551" s="67">
        <v>55000</v>
      </c>
    </row>
    <row r="552" spans="1:5" x14ac:dyDescent="0.2">
      <c r="A552" s="31" t="s">
        <v>101</v>
      </c>
      <c r="B552" s="67">
        <v>76000</v>
      </c>
    </row>
    <row r="553" spans="1:5" x14ac:dyDescent="0.2">
      <c r="A553" s="31" t="s">
        <v>386</v>
      </c>
      <c r="B553" s="67">
        <v>245000</v>
      </c>
    </row>
    <row r="554" spans="1:5" ht="13.5" thickBot="1" x14ac:dyDescent="0.25">
      <c r="A554" s="31" t="s">
        <v>105</v>
      </c>
      <c r="B554" s="67">
        <v>130000</v>
      </c>
    </row>
    <row r="555" spans="1:5" ht="13.5" thickBot="1" x14ac:dyDescent="0.25">
      <c r="A555" s="33" t="s">
        <v>106</v>
      </c>
      <c r="B555" s="68">
        <f>SUM(B547:B554)</f>
        <v>1087000</v>
      </c>
    </row>
    <row r="556" spans="1:5" ht="13.5" thickBot="1" x14ac:dyDescent="0.25">
      <c r="A556" s="34"/>
      <c r="B556" s="62"/>
    </row>
    <row r="557" spans="1:5" ht="13.5" thickBot="1" x14ac:dyDescent="0.25">
      <c r="A557" s="35" t="s">
        <v>1</v>
      </c>
      <c r="B557" s="69">
        <f>B555</f>
        <v>1087000</v>
      </c>
    </row>
    <row r="558" spans="1:5" x14ac:dyDescent="0.2">
      <c r="A558" s="3"/>
      <c r="B558" s="70"/>
      <c r="D558" s="58"/>
      <c r="E558" s="58"/>
    </row>
    <row r="559" spans="1:5" x14ac:dyDescent="0.2">
      <c r="A559" s="3" t="s">
        <v>2</v>
      </c>
      <c r="B559" s="62"/>
      <c r="D559" s="59"/>
      <c r="E559" s="59"/>
    </row>
    <row r="560" spans="1:5" x14ac:dyDescent="0.2">
      <c r="A560" s="34"/>
      <c r="B560" s="62"/>
      <c r="D560" s="59"/>
      <c r="E560" s="59"/>
    </row>
    <row r="561" spans="1:5" ht="13.5" thickBot="1" x14ac:dyDescent="0.25">
      <c r="A561" s="3" t="s">
        <v>107</v>
      </c>
      <c r="B561" s="63" t="s">
        <v>37</v>
      </c>
    </row>
    <row r="562" spans="1:5" ht="24.75" thickBot="1" x14ac:dyDescent="0.25">
      <c r="A562" s="4" t="s">
        <v>10</v>
      </c>
      <c r="B562" s="64" t="s">
        <v>381</v>
      </c>
    </row>
    <row r="563" spans="1:5" x14ac:dyDescent="0.2">
      <c r="A563" s="37" t="s">
        <v>108</v>
      </c>
      <c r="B563" s="66">
        <v>155000</v>
      </c>
    </row>
    <row r="564" spans="1:5" x14ac:dyDescent="0.2">
      <c r="A564" s="37" t="s">
        <v>388</v>
      </c>
      <c r="B564" s="66">
        <v>27000</v>
      </c>
    </row>
    <row r="565" spans="1:5" x14ac:dyDescent="0.2">
      <c r="A565" s="37" t="s">
        <v>115</v>
      </c>
      <c r="B565" s="66">
        <v>505000</v>
      </c>
    </row>
    <row r="566" spans="1:5" x14ac:dyDescent="0.2">
      <c r="A566" s="37" t="s">
        <v>389</v>
      </c>
      <c r="B566" s="66">
        <v>124000</v>
      </c>
    </row>
    <row r="567" spans="1:5" x14ac:dyDescent="0.2">
      <c r="A567" s="37" t="s">
        <v>390</v>
      </c>
      <c r="B567" s="66">
        <v>231000</v>
      </c>
    </row>
    <row r="568" spans="1:5" x14ac:dyDescent="0.2">
      <c r="A568" s="37" t="s">
        <v>540</v>
      </c>
      <c r="B568" s="66">
        <v>240000</v>
      </c>
    </row>
    <row r="569" spans="1:5" ht="13.5" thickBot="1" x14ac:dyDescent="0.25">
      <c r="A569" s="37" t="s">
        <v>387</v>
      </c>
      <c r="B569" s="66">
        <v>32000</v>
      </c>
    </row>
    <row r="570" spans="1:5" ht="13.5" thickBot="1" x14ac:dyDescent="0.25">
      <c r="A570" s="33" t="s">
        <v>121</v>
      </c>
      <c r="B570" s="68">
        <f>SUM(B563:B569)</f>
        <v>1314000</v>
      </c>
    </row>
    <row r="571" spans="1:5" x14ac:dyDescent="0.2">
      <c r="A571" s="34"/>
      <c r="B571" s="62"/>
      <c r="D571" s="59"/>
      <c r="E571" s="59"/>
    </row>
    <row r="572" spans="1:5" ht="13.5" thickBot="1" x14ac:dyDescent="0.25">
      <c r="A572" s="3" t="s">
        <v>122</v>
      </c>
      <c r="B572" s="63" t="s">
        <v>37</v>
      </c>
    </row>
    <row r="573" spans="1:5" ht="24.75" thickBot="1" x14ac:dyDescent="0.25">
      <c r="A573" s="4" t="s">
        <v>10</v>
      </c>
      <c r="B573" s="64" t="s">
        <v>381</v>
      </c>
    </row>
    <row r="574" spans="1:5" x14ac:dyDescent="0.2">
      <c r="A574" s="39" t="s">
        <v>391</v>
      </c>
      <c r="B574" s="66">
        <v>118000</v>
      </c>
    </row>
    <row r="575" spans="1:5" x14ac:dyDescent="0.2">
      <c r="A575" s="37" t="s">
        <v>392</v>
      </c>
      <c r="B575" s="67">
        <v>45000</v>
      </c>
    </row>
    <row r="576" spans="1:5" x14ac:dyDescent="0.2">
      <c r="A576" s="37" t="s">
        <v>393</v>
      </c>
      <c r="B576" s="67">
        <v>48000</v>
      </c>
    </row>
    <row r="577" spans="1:2" x14ac:dyDescent="0.2">
      <c r="A577" s="37" t="s">
        <v>130</v>
      </c>
      <c r="B577" s="67">
        <v>79000</v>
      </c>
    </row>
    <row r="578" spans="1:2" x14ac:dyDescent="0.2">
      <c r="A578" s="37" t="s">
        <v>394</v>
      </c>
      <c r="B578" s="67">
        <v>330000</v>
      </c>
    </row>
    <row r="579" spans="1:2" x14ac:dyDescent="0.2">
      <c r="A579" s="37" t="s">
        <v>395</v>
      </c>
      <c r="B579" s="67">
        <v>33000</v>
      </c>
    </row>
    <row r="580" spans="1:2" x14ac:dyDescent="0.2">
      <c r="A580" s="37" t="s">
        <v>396</v>
      </c>
      <c r="B580" s="67">
        <v>48000</v>
      </c>
    </row>
    <row r="581" spans="1:2" x14ac:dyDescent="0.2">
      <c r="A581" s="37" t="s">
        <v>397</v>
      </c>
      <c r="B581" s="67">
        <v>35000</v>
      </c>
    </row>
    <row r="582" spans="1:2" x14ac:dyDescent="0.2">
      <c r="A582" s="40" t="s">
        <v>398</v>
      </c>
      <c r="B582" s="67">
        <v>368000</v>
      </c>
    </row>
    <row r="583" spans="1:2" x14ac:dyDescent="0.2">
      <c r="A583" s="40" t="s">
        <v>399</v>
      </c>
      <c r="B583" s="67">
        <v>287000</v>
      </c>
    </row>
    <row r="584" spans="1:2" x14ac:dyDescent="0.2">
      <c r="A584" s="37" t="s">
        <v>400</v>
      </c>
      <c r="B584" s="67">
        <v>292000</v>
      </c>
    </row>
    <row r="585" spans="1:2" x14ac:dyDescent="0.2">
      <c r="A585" s="42" t="s">
        <v>147</v>
      </c>
      <c r="B585" s="67">
        <v>83000</v>
      </c>
    </row>
    <row r="586" spans="1:2" x14ac:dyDescent="0.2">
      <c r="A586" s="42" t="s">
        <v>401</v>
      </c>
      <c r="B586" s="67">
        <v>672000</v>
      </c>
    </row>
    <row r="587" spans="1:2" x14ac:dyDescent="0.2">
      <c r="A587" s="42" t="s">
        <v>402</v>
      </c>
      <c r="B587" s="67">
        <v>301000</v>
      </c>
    </row>
    <row r="588" spans="1:2" x14ac:dyDescent="0.2">
      <c r="A588" s="42" t="s">
        <v>403</v>
      </c>
      <c r="B588" s="67">
        <v>533000</v>
      </c>
    </row>
    <row r="589" spans="1:2" x14ac:dyDescent="0.2">
      <c r="A589" s="42" t="s">
        <v>160</v>
      </c>
      <c r="B589" s="67">
        <v>710000</v>
      </c>
    </row>
    <row r="590" spans="1:2" x14ac:dyDescent="0.2">
      <c r="A590" s="42" t="s">
        <v>404</v>
      </c>
      <c r="B590" s="67">
        <v>72000</v>
      </c>
    </row>
    <row r="591" spans="1:2" x14ac:dyDescent="0.2">
      <c r="A591" s="42" t="s">
        <v>405</v>
      </c>
      <c r="B591" s="67">
        <v>226000</v>
      </c>
    </row>
    <row r="592" spans="1:2" ht="13.5" thickBot="1" x14ac:dyDescent="0.25">
      <c r="A592" s="42" t="s">
        <v>406</v>
      </c>
      <c r="B592" s="67">
        <v>308000</v>
      </c>
    </row>
    <row r="593" spans="1:5" ht="13.5" thickBot="1" x14ac:dyDescent="0.25">
      <c r="A593" s="33" t="s">
        <v>175</v>
      </c>
      <c r="B593" s="68">
        <f>SUM(B574:B592)</f>
        <v>4588000</v>
      </c>
    </row>
    <row r="594" spans="1:5" x14ac:dyDescent="0.2">
      <c r="A594" s="34"/>
      <c r="B594" s="62"/>
      <c r="D594" s="59"/>
      <c r="E594" s="59"/>
    </row>
    <row r="595" spans="1:5" ht="13.5" thickBot="1" x14ac:dyDescent="0.25">
      <c r="A595" s="3" t="s">
        <v>176</v>
      </c>
      <c r="B595" s="63" t="s">
        <v>37</v>
      </c>
    </row>
    <row r="596" spans="1:5" ht="24.75" thickBot="1" x14ac:dyDescent="0.25">
      <c r="A596" s="4" t="s">
        <v>10</v>
      </c>
      <c r="B596" s="64" t="s">
        <v>381</v>
      </c>
    </row>
    <row r="597" spans="1:5" x14ac:dyDescent="0.2">
      <c r="A597" s="39" t="s">
        <v>407</v>
      </c>
      <c r="B597" s="66">
        <v>20000</v>
      </c>
    </row>
    <row r="598" spans="1:5" x14ac:dyDescent="0.2">
      <c r="A598" s="37" t="s">
        <v>408</v>
      </c>
      <c r="B598" s="67">
        <v>27000</v>
      </c>
    </row>
    <row r="599" spans="1:5" x14ac:dyDescent="0.2">
      <c r="A599" s="37" t="s">
        <v>409</v>
      </c>
      <c r="B599" s="67">
        <v>238000</v>
      </c>
    </row>
    <row r="600" spans="1:5" x14ac:dyDescent="0.2">
      <c r="A600" s="42" t="s">
        <v>410</v>
      </c>
      <c r="B600" s="67">
        <v>20000</v>
      </c>
    </row>
    <row r="601" spans="1:5" x14ac:dyDescent="0.2">
      <c r="A601" s="42" t="s">
        <v>411</v>
      </c>
      <c r="B601" s="67">
        <v>548000</v>
      </c>
    </row>
    <row r="602" spans="1:5" x14ac:dyDescent="0.2">
      <c r="A602" s="42" t="s">
        <v>412</v>
      </c>
      <c r="B602" s="67">
        <v>411000</v>
      </c>
    </row>
    <row r="603" spans="1:5" ht="13.5" thickBot="1" x14ac:dyDescent="0.25">
      <c r="A603" s="42" t="s">
        <v>413</v>
      </c>
      <c r="B603" s="67">
        <v>31000</v>
      </c>
    </row>
    <row r="604" spans="1:5" ht="13.5" thickBot="1" x14ac:dyDescent="0.25">
      <c r="A604" s="33" t="s">
        <v>188</v>
      </c>
      <c r="B604" s="68">
        <f>SUM(B597:B603)</f>
        <v>1295000</v>
      </c>
    </row>
    <row r="605" spans="1:5" x14ac:dyDescent="0.2">
      <c r="A605" s="34"/>
      <c r="B605" s="62"/>
      <c r="D605" s="59"/>
      <c r="E605" s="59"/>
    </row>
    <row r="606" spans="1:5" ht="13.5" thickBot="1" x14ac:dyDescent="0.25">
      <c r="A606" s="3" t="s">
        <v>189</v>
      </c>
      <c r="B606" s="63" t="s">
        <v>37</v>
      </c>
    </row>
    <row r="607" spans="1:5" ht="24.75" thickBot="1" x14ac:dyDescent="0.25">
      <c r="A607" s="4" t="s">
        <v>10</v>
      </c>
      <c r="B607" s="64" t="s">
        <v>381</v>
      </c>
    </row>
    <row r="608" spans="1:5" x14ac:dyDescent="0.2">
      <c r="A608" s="45" t="s">
        <v>192</v>
      </c>
      <c r="B608" s="67">
        <v>28000</v>
      </c>
    </row>
    <row r="609" spans="1:5" ht="13.5" thickBot="1" x14ac:dyDescent="0.25">
      <c r="A609" s="43" t="s">
        <v>195</v>
      </c>
      <c r="B609" s="67">
        <v>183000</v>
      </c>
    </row>
    <row r="610" spans="1:5" ht="13.5" thickBot="1" x14ac:dyDescent="0.25">
      <c r="A610" s="33" t="s">
        <v>200</v>
      </c>
      <c r="B610" s="68">
        <f>SUM(B608:B609)</f>
        <v>211000</v>
      </c>
    </row>
    <row r="611" spans="1:5" ht="13.5" thickBot="1" x14ac:dyDescent="0.25">
      <c r="A611" s="34"/>
      <c r="B611" s="62"/>
    </row>
    <row r="612" spans="1:5" ht="13.5" thickBot="1" x14ac:dyDescent="0.25">
      <c r="A612" s="35" t="s">
        <v>3</v>
      </c>
      <c r="B612" s="69">
        <f>B570+B593+B604+B610</f>
        <v>7408000</v>
      </c>
    </row>
    <row r="613" spans="1:5" x14ac:dyDescent="0.2">
      <c r="A613" s="34"/>
      <c r="B613" s="62"/>
      <c r="D613" s="59"/>
      <c r="E613" s="59"/>
    </row>
    <row r="614" spans="1:5" x14ac:dyDescent="0.2">
      <c r="A614" s="3" t="s">
        <v>4</v>
      </c>
      <c r="B614" s="62"/>
      <c r="D614" s="59"/>
      <c r="E614" s="59"/>
    </row>
    <row r="615" spans="1:5" x14ac:dyDescent="0.2">
      <c r="A615" s="34"/>
      <c r="B615" s="62"/>
      <c r="D615" s="59"/>
      <c r="E615" s="59"/>
    </row>
    <row r="616" spans="1:5" ht="13.5" thickBot="1" x14ac:dyDescent="0.25">
      <c r="A616" s="3" t="s">
        <v>201</v>
      </c>
      <c r="B616" s="63" t="s">
        <v>37</v>
      </c>
    </row>
    <row r="617" spans="1:5" ht="24.75" thickBot="1" x14ac:dyDescent="0.25">
      <c r="A617" s="4" t="s">
        <v>10</v>
      </c>
      <c r="B617" s="64" t="s">
        <v>381</v>
      </c>
    </row>
    <row r="618" spans="1:5" x14ac:dyDescent="0.2">
      <c r="A618" s="36" t="s">
        <v>415</v>
      </c>
      <c r="B618" s="66">
        <v>113000</v>
      </c>
    </row>
    <row r="619" spans="1:5" x14ac:dyDescent="0.2">
      <c r="A619" s="37" t="s">
        <v>416</v>
      </c>
      <c r="B619" s="66">
        <v>70000</v>
      </c>
    </row>
    <row r="620" spans="1:5" x14ac:dyDescent="0.2">
      <c r="A620" s="37" t="s">
        <v>417</v>
      </c>
      <c r="B620" s="66">
        <v>18000</v>
      </c>
    </row>
    <row r="621" spans="1:5" x14ac:dyDescent="0.2">
      <c r="A621" s="37" t="s">
        <v>414</v>
      </c>
      <c r="B621" s="66">
        <v>611000</v>
      </c>
    </row>
    <row r="622" spans="1:5" ht="13.5" thickBot="1" x14ac:dyDescent="0.25">
      <c r="A622" s="37" t="s">
        <v>418</v>
      </c>
      <c r="B622" s="66">
        <v>28000</v>
      </c>
    </row>
    <row r="623" spans="1:5" ht="13.5" thickBot="1" x14ac:dyDescent="0.25">
      <c r="A623" s="33" t="s">
        <v>209</v>
      </c>
      <c r="B623" s="68">
        <f>SUM(B618:B622)</f>
        <v>840000</v>
      </c>
    </row>
    <row r="624" spans="1:5" x14ac:dyDescent="0.2">
      <c r="A624" s="34"/>
      <c r="B624" s="62"/>
      <c r="D624" s="59"/>
      <c r="E624" s="59"/>
    </row>
    <row r="625" spans="1:2" ht="13.5" thickBot="1" x14ac:dyDescent="0.25">
      <c r="A625" s="3" t="s">
        <v>210</v>
      </c>
      <c r="B625" s="63" t="s">
        <v>37</v>
      </c>
    </row>
    <row r="626" spans="1:2" ht="24.75" thickBot="1" x14ac:dyDescent="0.25">
      <c r="A626" s="4" t="s">
        <v>10</v>
      </c>
      <c r="B626" s="64" t="s">
        <v>381</v>
      </c>
    </row>
    <row r="627" spans="1:2" x14ac:dyDescent="0.2">
      <c r="A627" s="46" t="s">
        <v>419</v>
      </c>
      <c r="B627" s="66">
        <v>25000</v>
      </c>
    </row>
    <row r="628" spans="1:2" x14ac:dyDescent="0.2">
      <c r="A628" s="47" t="s">
        <v>424</v>
      </c>
      <c r="B628" s="66">
        <v>28000</v>
      </c>
    </row>
    <row r="629" spans="1:2" x14ac:dyDescent="0.2">
      <c r="A629" s="47" t="s">
        <v>219</v>
      </c>
      <c r="B629" s="66">
        <v>96000</v>
      </c>
    </row>
    <row r="630" spans="1:2" x14ac:dyDescent="0.2">
      <c r="A630" s="47" t="s">
        <v>425</v>
      </c>
      <c r="B630" s="66">
        <v>22000</v>
      </c>
    </row>
    <row r="631" spans="1:2" x14ac:dyDescent="0.2">
      <c r="A631" s="37" t="s">
        <v>420</v>
      </c>
      <c r="B631" s="66">
        <v>359000</v>
      </c>
    </row>
    <row r="632" spans="1:2" x14ac:dyDescent="0.2">
      <c r="A632" s="37" t="s">
        <v>421</v>
      </c>
      <c r="B632" s="66">
        <v>176000</v>
      </c>
    </row>
    <row r="633" spans="1:2" x14ac:dyDescent="0.2">
      <c r="A633" s="37" t="s">
        <v>229</v>
      </c>
      <c r="B633" s="66">
        <v>37000</v>
      </c>
    </row>
    <row r="634" spans="1:2" x14ac:dyDescent="0.2">
      <c r="A634" s="37" t="s">
        <v>422</v>
      </c>
      <c r="B634" s="66">
        <v>650000</v>
      </c>
    </row>
    <row r="635" spans="1:2" x14ac:dyDescent="0.2">
      <c r="A635" s="37" t="s">
        <v>423</v>
      </c>
      <c r="B635" s="66">
        <v>723000</v>
      </c>
    </row>
    <row r="636" spans="1:2" x14ac:dyDescent="0.2">
      <c r="A636" s="37" t="s">
        <v>426</v>
      </c>
      <c r="B636" s="66">
        <v>30000</v>
      </c>
    </row>
    <row r="637" spans="1:2" x14ac:dyDescent="0.2">
      <c r="A637" s="37" t="s">
        <v>427</v>
      </c>
      <c r="B637" s="66">
        <v>196000</v>
      </c>
    </row>
    <row r="638" spans="1:2" x14ac:dyDescent="0.2">
      <c r="A638" s="37" t="s">
        <v>428</v>
      </c>
      <c r="B638" s="66">
        <v>25000</v>
      </c>
    </row>
    <row r="639" spans="1:2" ht="13.5" thickBot="1" x14ac:dyDescent="0.25">
      <c r="A639" s="41" t="s">
        <v>429</v>
      </c>
      <c r="B639" s="60">
        <v>62000</v>
      </c>
    </row>
    <row r="640" spans="1:2" ht="13.5" thickBot="1" x14ac:dyDescent="0.25">
      <c r="A640" s="33" t="s">
        <v>249</v>
      </c>
      <c r="B640" s="68">
        <f>SUM(B627:B639)</f>
        <v>2429000</v>
      </c>
    </row>
    <row r="641" spans="1:5" ht="13.5" thickBot="1" x14ac:dyDescent="0.25">
      <c r="A641" s="34"/>
      <c r="B641" s="62"/>
    </row>
    <row r="642" spans="1:5" ht="13.5" thickBot="1" x14ac:dyDescent="0.25">
      <c r="A642" s="35" t="s">
        <v>5</v>
      </c>
      <c r="B642" s="69">
        <f>B623+B640</f>
        <v>3269000</v>
      </c>
    </row>
    <row r="643" spans="1:5" x14ac:dyDescent="0.2">
      <c r="A643" s="3"/>
      <c r="B643" s="70"/>
      <c r="D643" s="58"/>
      <c r="E643" s="58"/>
    </row>
    <row r="644" spans="1:5" x14ac:dyDescent="0.2">
      <c r="A644" s="3" t="s">
        <v>6</v>
      </c>
      <c r="B644" s="62"/>
      <c r="D644" s="59"/>
      <c r="E644" s="59"/>
    </row>
    <row r="645" spans="1:5" x14ac:dyDescent="0.2">
      <c r="A645" s="34"/>
      <c r="B645" s="62"/>
      <c r="D645" s="59"/>
      <c r="E645" s="59"/>
    </row>
    <row r="646" spans="1:5" ht="13.5" thickBot="1" x14ac:dyDescent="0.25">
      <c r="A646" s="3" t="s">
        <v>250</v>
      </c>
      <c r="B646" s="63" t="s">
        <v>37</v>
      </c>
    </row>
    <row r="647" spans="1:5" ht="24.75" thickBot="1" x14ac:dyDescent="0.25">
      <c r="A647" s="4" t="s">
        <v>10</v>
      </c>
      <c r="B647" s="64" t="s">
        <v>381</v>
      </c>
    </row>
    <row r="648" spans="1:5" x14ac:dyDescent="0.2">
      <c r="A648" s="44" t="s">
        <v>251</v>
      </c>
      <c r="B648" s="66">
        <v>204000</v>
      </c>
    </row>
    <row r="649" spans="1:5" x14ac:dyDescent="0.2">
      <c r="A649" s="45" t="s">
        <v>252</v>
      </c>
      <c r="B649" s="67">
        <v>34000</v>
      </c>
    </row>
    <row r="650" spans="1:5" x14ac:dyDescent="0.2">
      <c r="A650" s="45" t="s">
        <v>430</v>
      </c>
      <c r="B650" s="67">
        <v>218000</v>
      </c>
    </row>
    <row r="651" spans="1:5" x14ac:dyDescent="0.2">
      <c r="A651" s="45" t="s">
        <v>255</v>
      </c>
      <c r="B651" s="67">
        <v>433000</v>
      </c>
    </row>
    <row r="652" spans="1:5" x14ac:dyDescent="0.2">
      <c r="A652" s="45" t="s">
        <v>431</v>
      </c>
      <c r="B652" s="67">
        <v>174000</v>
      </c>
    </row>
    <row r="653" spans="1:5" x14ac:dyDescent="0.2">
      <c r="A653" s="45" t="s">
        <v>262</v>
      </c>
      <c r="B653" s="67">
        <v>87000</v>
      </c>
    </row>
    <row r="654" spans="1:5" x14ac:dyDescent="0.2">
      <c r="A654" s="45" t="s">
        <v>263</v>
      </c>
      <c r="B654" s="67">
        <v>94000</v>
      </c>
    </row>
    <row r="655" spans="1:5" ht="13.5" thickBot="1" x14ac:dyDescent="0.25">
      <c r="A655" s="45" t="s">
        <v>265</v>
      </c>
      <c r="B655" s="67">
        <v>39000</v>
      </c>
    </row>
    <row r="656" spans="1:5" ht="13.5" thickBot="1" x14ac:dyDescent="0.25">
      <c r="A656" s="33" t="s">
        <v>267</v>
      </c>
      <c r="B656" s="68">
        <f>SUM(B648:B655)</f>
        <v>1283000</v>
      </c>
    </row>
    <row r="657" spans="1:5" x14ac:dyDescent="0.2">
      <c r="A657" s="3"/>
      <c r="B657" s="62"/>
      <c r="D657" s="59"/>
      <c r="E657" s="59"/>
    </row>
    <row r="658" spans="1:5" ht="13.5" thickBot="1" x14ac:dyDescent="0.25">
      <c r="A658" s="3" t="s">
        <v>268</v>
      </c>
      <c r="B658" s="63" t="s">
        <v>37</v>
      </c>
    </row>
    <row r="659" spans="1:5" ht="24.75" thickBot="1" x14ac:dyDescent="0.25">
      <c r="A659" s="4" t="s">
        <v>10</v>
      </c>
      <c r="B659" s="64" t="s">
        <v>381</v>
      </c>
    </row>
    <row r="660" spans="1:5" x14ac:dyDescent="0.2">
      <c r="A660" s="37" t="s">
        <v>269</v>
      </c>
      <c r="B660" s="66">
        <v>28000</v>
      </c>
    </row>
    <row r="661" spans="1:5" x14ac:dyDescent="0.2">
      <c r="A661" s="45" t="s">
        <v>270</v>
      </c>
      <c r="B661" s="67">
        <v>20000</v>
      </c>
    </row>
    <row r="662" spans="1:5" x14ac:dyDescent="0.2">
      <c r="A662" s="50" t="s">
        <v>432</v>
      </c>
      <c r="B662" s="67">
        <v>178000</v>
      </c>
    </row>
    <row r="663" spans="1:5" x14ac:dyDescent="0.2">
      <c r="A663" s="45" t="s">
        <v>275</v>
      </c>
      <c r="B663" s="67">
        <v>266000</v>
      </c>
    </row>
    <row r="664" spans="1:5" x14ac:dyDescent="0.2">
      <c r="A664" s="45" t="s">
        <v>276</v>
      </c>
      <c r="B664" s="67">
        <v>121000</v>
      </c>
    </row>
    <row r="665" spans="1:5" ht="13.5" thickBot="1" x14ac:dyDescent="0.25">
      <c r="A665" s="45" t="s">
        <v>277</v>
      </c>
      <c r="B665" s="67">
        <v>30000</v>
      </c>
    </row>
    <row r="666" spans="1:5" ht="13.5" thickBot="1" x14ac:dyDescent="0.25">
      <c r="A666" s="33" t="s">
        <v>278</v>
      </c>
      <c r="B666" s="68">
        <f>SUM(B660:B665)</f>
        <v>643000</v>
      </c>
    </row>
    <row r="667" spans="1:5" x14ac:dyDescent="0.2">
      <c r="A667" s="34"/>
      <c r="B667" s="62"/>
      <c r="D667" s="59"/>
      <c r="E667" s="59"/>
    </row>
    <row r="668" spans="1:5" ht="13.5" thickBot="1" x14ac:dyDescent="0.25">
      <c r="A668" s="3" t="s">
        <v>279</v>
      </c>
      <c r="B668" s="63" t="s">
        <v>37</v>
      </c>
    </row>
    <row r="669" spans="1:5" ht="24.75" thickBot="1" x14ac:dyDescent="0.25">
      <c r="A669" s="4" t="s">
        <v>10</v>
      </c>
      <c r="B669" s="64" t="s">
        <v>381</v>
      </c>
    </row>
    <row r="670" spans="1:5" x14ac:dyDescent="0.2">
      <c r="A670" s="51" t="s">
        <v>280</v>
      </c>
      <c r="B670" s="66">
        <v>11000</v>
      </c>
    </row>
    <row r="671" spans="1:5" x14ac:dyDescent="0.2">
      <c r="A671" s="45" t="s">
        <v>284</v>
      </c>
      <c r="B671" s="67">
        <v>25000</v>
      </c>
    </row>
    <row r="672" spans="1:5" x14ac:dyDescent="0.2">
      <c r="A672" s="45" t="s">
        <v>288</v>
      </c>
      <c r="B672" s="67">
        <v>142000</v>
      </c>
    </row>
    <row r="673" spans="1:5" x14ac:dyDescent="0.2">
      <c r="A673" s="45" t="s">
        <v>289</v>
      </c>
      <c r="B673" s="67">
        <v>36000</v>
      </c>
    </row>
    <row r="674" spans="1:5" x14ac:dyDescent="0.2">
      <c r="A674" s="52" t="s">
        <v>290</v>
      </c>
      <c r="B674" s="67">
        <v>15000</v>
      </c>
    </row>
    <row r="675" spans="1:5" x14ac:dyDescent="0.2">
      <c r="A675" s="52" t="s">
        <v>292</v>
      </c>
      <c r="B675" s="67">
        <v>31000</v>
      </c>
    </row>
    <row r="676" spans="1:5" x14ac:dyDescent="0.2">
      <c r="A676" s="45" t="s">
        <v>294</v>
      </c>
      <c r="B676" s="67">
        <v>31000</v>
      </c>
    </row>
    <row r="677" spans="1:5" x14ac:dyDescent="0.2">
      <c r="A677" s="45" t="s">
        <v>300</v>
      </c>
      <c r="B677" s="67">
        <v>688000</v>
      </c>
    </row>
    <row r="678" spans="1:5" x14ac:dyDescent="0.2">
      <c r="A678" s="52" t="s">
        <v>303</v>
      </c>
      <c r="B678" s="67">
        <v>336000</v>
      </c>
    </row>
    <row r="679" spans="1:5" x14ac:dyDescent="0.2">
      <c r="A679" s="52" t="s">
        <v>305</v>
      </c>
      <c r="B679" s="67">
        <v>83000</v>
      </c>
    </row>
    <row r="680" spans="1:5" x14ac:dyDescent="0.2">
      <c r="A680" s="52" t="s">
        <v>83</v>
      </c>
      <c r="B680" s="67">
        <v>287000</v>
      </c>
    </row>
    <row r="681" spans="1:5" ht="13.5" thickBot="1" x14ac:dyDescent="0.25">
      <c r="A681" s="53" t="s">
        <v>308</v>
      </c>
      <c r="B681" s="67">
        <v>32000</v>
      </c>
    </row>
    <row r="682" spans="1:5" ht="13.5" thickBot="1" x14ac:dyDescent="0.25">
      <c r="A682" s="33" t="s">
        <v>309</v>
      </c>
      <c r="B682" s="68">
        <f>SUM(B670:B681)</f>
        <v>1717000</v>
      </c>
    </row>
    <row r="683" spans="1:5" ht="13.5" thickBot="1" x14ac:dyDescent="0.25">
      <c r="A683" s="34"/>
      <c r="B683" s="62"/>
    </row>
    <row r="684" spans="1:5" ht="13.5" thickBot="1" x14ac:dyDescent="0.25">
      <c r="A684" s="35" t="s">
        <v>7</v>
      </c>
      <c r="B684" s="69">
        <f>B656+B666+B682</f>
        <v>3643000</v>
      </c>
    </row>
    <row r="685" spans="1:5" x14ac:dyDescent="0.2">
      <c r="A685" s="3"/>
      <c r="B685" s="70"/>
      <c r="D685" s="58"/>
      <c r="E685" s="58"/>
    </row>
    <row r="686" spans="1:5" x14ac:dyDescent="0.2">
      <c r="A686" s="3" t="s">
        <v>8</v>
      </c>
      <c r="B686" s="62"/>
      <c r="D686" s="59"/>
      <c r="E686" s="59"/>
    </row>
    <row r="687" spans="1:5" x14ac:dyDescent="0.2">
      <c r="A687" s="34"/>
      <c r="B687" s="62"/>
      <c r="D687" s="59"/>
      <c r="E687" s="59"/>
    </row>
    <row r="688" spans="1:5" ht="13.5" thickBot="1" x14ac:dyDescent="0.25">
      <c r="A688" s="3" t="s">
        <v>310</v>
      </c>
      <c r="B688" s="63" t="s">
        <v>37</v>
      </c>
    </row>
    <row r="689" spans="1:5" ht="24.75" thickBot="1" x14ac:dyDescent="0.25">
      <c r="A689" s="4" t="s">
        <v>10</v>
      </c>
      <c r="B689" s="64" t="s">
        <v>381</v>
      </c>
    </row>
    <row r="690" spans="1:5" x14ac:dyDescent="0.2">
      <c r="A690" s="37" t="s">
        <v>434</v>
      </c>
      <c r="B690" s="67">
        <v>302000</v>
      </c>
    </row>
    <row r="691" spans="1:5" x14ac:dyDescent="0.2">
      <c r="A691" s="45" t="s">
        <v>433</v>
      </c>
      <c r="B691" s="67">
        <v>584000</v>
      </c>
    </row>
    <row r="692" spans="1:5" x14ac:dyDescent="0.2">
      <c r="A692" s="45" t="s">
        <v>316</v>
      </c>
      <c r="B692" s="67">
        <v>16000</v>
      </c>
    </row>
    <row r="693" spans="1:5" ht="13.5" thickBot="1" x14ac:dyDescent="0.25">
      <c r="A693" s="45" t="s">
        <v>317</v>
      </c>
      <c r="B693" s="67">
        <v>141000</v>
      </c>
    </row>
    <row r="694" spans="1:5" ht="13.5" thickBot="1" x14ac:dyDescent="0.25">
      <c r="A694" s="33" t="s">
        <v>318</v>
      </c>
      <c r="B694" s="68">
        <f>SUM(B690:B693)</f>
        <v>1043000</v>
      </c>
    </row>
    <row r="695" spans="1:5" x14ac:dyDescent="0.2">
      <c r="A695" s="34"/>
      <c r="B695" s="62"/>
      <c r="D695" s="59"/>
      <c r="E695" s="59"/>
    </row>
    <row r="696" spans="1:5" ht="13.5" thickBot="1" x14ac:dyDescent="0.25">
      <c r="A696" s="3" t="s">
        <v>319</v>
      </c>
      <c r="B696" s="63" t="s">
        <v>37</v>
      </c>
    </row>
    <row r="697" spans="1:5" ht="24.75" thickBot="1" x14ac:dyDescent="0.25">
      <c r="A697" s="4" t="s">
        <v>10</v>
      </c>
      <c r="B697" s="64" t="s">
        <v>381</v>
      </c>
    </row>
    <row r="698" spans="1:5" x14ac:dyDescent="0.2">
      <c r="A698" s="29" t="s">
        <v>435</v>
      </c>
      <c r="B698" s="66">
        <v>382000</v>
      </c>
    </row>
    <row r="699" spans="1:5" x14ac:dyDescent="0.2">
      <c r="A699" s="31" t="s">
        <v>439</v>
      </c>
      <c r="B699" s="66">
        <v>62000</v>
      </c>
    </row>
    <row r="700" spans="1:5" x14ac:dyDescent="0.2">
      <c r="A700" s="31" t="s">
        <v>322</v>
      </c>
      <c r="B700" s="66">
        <v>76000</v>
      </c>
    </row>
    <row r="701" spans="1:5" x14ac:dyDescent="0.2">
      <c r="A701" s="31" t="s">
        <v>440</v>
      </c>
      <c r="B701" s="66">
        <v>13000</v>
      </c>
    </row>
    <row r="702" spans="1:5" x14ac:dyDescent="0.2">
      <c r="A702" s="31" t="s">
        <v>441</v>
      </c>
      <c r="B702" s="66">
        <v>12000</v>
      </c>
    </row>
    <row r="703" spans="1:5" x14ac:dyDescent="0.2">
      <c r="A703" s="31" t="s">
        <v>328</v>
      </c>
      <c r="B703" s="66">
        <v>33000</v>
      </c>
    </row>
    <row r="704" spans="1:5" x14ac:dyDescent="0.2">
      <c r="A704" s="31" t="s">
        <v>442</v>
      </c>
      <c r="B704" s="66">
        <v>145000</v>
      </c>
    </row>
    <row r="705" spans="1:5" x14ac:dyDescent="0.2">
      <c r="A705" s="31" t="s">
        <v>443</v>
      </c>
      <c r="B705" s="66">
        <v>49000</v>
      </c>
    </row>
    <row r="706" spans="1:5" x14ac:dyDescent="0.2">
      <c r="A706" s="31" t="s">
        <v>444</v>
      </c>
      <c r="B706" s="66">
        <v>30000</v>
      </c>
    </row>
    <row r="707" spans="1:5" x14ac:dyDescent="0.2">
      <c r="A707" s="31" t="s">
        <v>445</v>
      </c>
      <c r="B707" s="66">
        <v>148000</v>
      </c>
    </row>
    <row r="708" spans="1:5" x14ac:dyDescent="0.2">
      <c r="A708" s="31" t="s">
        <v>436</v>
      </c>
      <c r="B708" s="66">
        <v>537000</v>
      </c>
    </row>
    <row r="709" spans="1:5" x14ac:dyDescent="0.2">
      <c r="A709" s="31" t="s">
        <v>437</v>
      </c>
      <c r="B709" s="66">
        <v>579000</v>
      </c>
    </row>
    <row r="710" spans="1:5" x14ac:dyDescent="0.2">
      <c r="A710" s="31" t="s">
        <v>342</v>
      </c>
      <c r="B710" s="66">
        <v>413000</v>
      </c>
    </row>
    <row r="711" spans="1:5" ht="13.5" thickBot="1" x14ac:dyDescent="0.25">
      <c r="A711" s="31" t="s">
        <v>438</v>
      </c>
      <c r="B711" s="66">
        <v>486000</v>
      </c>
    </row>
    <row r="712" spans="1:5" ht="13.5" thickBot="1" x14ac:dyDescent="0.25">
      <c r="A712" s="33" t="s">
        <v>348</v>
      </c>
      <c r="B712" s="68">
        <f>SUM(B698:B711)</f>
        <v>2965000</v>
      </c>
    </row>
    <row r="713" spans="1:5" x14ac:dyDescent="0.2">
      <c r="A713" s="34"/>
      <c r="B713" s="62"/>
      <c r="D713" s="59"/>
      <c r="E713" s="59"/>
    </row>
    <row r="714" spans="1:5" ht="13.5" thickBot="1" x14ac:dyDescent="0.25">
      <c r="A714" s="3" t="s">
        <v>349</v>
      </c>
      <c r="B714" s="63" t="s">
        <v>37</v>
      </c>
    </row>
    <row r="715" spans="1:5" ht="24.75" thickBot="1" x14ac:dyDescent="0.25">
      <c r="A715" s="4" t="s">
        <v>10</v>
      </c>
      <c r="B715" s="64" t="s">
        <v>381</v>
      </c>
    </row>
    <row r="716" spans="1:5" x14ac:dyDescent="0.2">
      <c r="A716" s="29" t="s">
        <v>415</v>
      </c>
      <c r="B716" s="66">
        <v>22000</v>
      </c>
    </row>
    <row r="717" spans="1:5" x14ac:dyDescent="0.2">
      <c r="A717" s="31" t="s">
        <v>446</v>
      </c>
      <c r="B717" s="67">
        <v>20000</v>
      </c>
    </row>
    <row r="718" spans="1:5" x14ac:dyDescent="0.2">
      <c r="A718" s="31" t="s">
        <v>447</v>
      </c>
      <c r="B718" s="67">
        <v>198000</v>
      </c>
    </row>
    <row r="719" spans="1:5" x14ac:dyDescent="0.2">
      <c r="A719" s="31" t="s">
        <v>448</v>
      </c>
      <c r="B719" s="67">
        <v>24000</v>
      </c>
    </row>
    <row r="720" spans="1:5" x14ac:dyDescent="0.2">
      <c r="A720" s="31" t="s">
        <v>449</v>
      </c>
      <c r="B720" s="67">
        <v>45000</v>
      </c>
    </row>
    <row r="721" spans="1:2" x14ac:dyDescent="0.2">
      <c r="A721" s="31" t="s">
        <v>450</v>
      </c>
      <c r="B721" s="67">
        <v>30000</v>
      </c>
    </row>
    <row r="722" spans="1:2" x14ac:dyDescent="0.2">
      <c r="A722" s="31" t="s">
        <v>451</v>
      </c>
      <c r="B722" s="67">
        <v>17000</v>
      </c>
    </row>
    <row r="723" spans="1:2" x14ac:dyDescent="0.2">
      <c r="A723" s="31" t="s">
        <v>452</v>
      </c>
      <c r="B723" s="67">
        <v>20000</v>
      </c>
    </row>
    <row r="724" spans="1:2" x14ac:dyDescent="0.2">
      <c r="A724" s="31" t="s">
        <v>453</v>
      </c>
      <c r="B724" s="67">
        <v>67000</v>
      </c>
    </row>
    <row r="725" spans="1:2" x14ac:dyDescent="0.2">
      <c r="A725" s="31" t="s">
        <v>454</v>
      </c>
      <c r="B725" s="67">
        <v>25000</v>
      </c>
    </row>
    <row r="726" spans="1:2" x14ac:dyDescent="0.2">
      <c r="A726" s="31" t="s">
        <v>455</v>
      </c>
      <c r="B726" s="67">
        <v>31000</v>
      </c>
    </row>
    <row r="727" spans="1:2" x14ac:dyDescent="0.2">
      <c r="A727" s="31" t="s">
        <v>364</v>
      </c>
      <c r="B727" s="67">
        <v>249000</v>
      </c>
    </row>
    <row r="728" spans="1:2" x14ac:dyDescent="0.2">
      <c r="A728" s="31" t="s">
        <v>456</v>
      </c>
      <c r="B728" s="67">
        <v>17000</v>
      </c>
    </row>
    <row r="729" spans="1:2" x14ac:dyDescent="0.2">
      <c r="A729" s="31" t="s">
        <v>457</v>
      </c>
      <c r="B729" s="67">
        <v>14000</v>
      </c>
    </row>
    <row r="730" spans="1:2" x14ac:dyDescent="0.2">
      <c r="A730" s="31" t="s">
        <v>458</v>
      </c>
      <c r="B730" s="67">
        <v>605000</v>
      </c>
    </row>
    <row r="731" spans="1:2" ht="13.5" thickBot="1" x14ac:dyDescent="0.25">
      <c r="A731" s="31" t="s">
        <v>459</v>
      </c>
      <c r="B731" s="67">
        <v>49000</v>
      </c>
    </row>
    <row r="732" spans="1:2" ht="13.5" thickBot="1" x14ac:dyDescent="0.25">
      <c r="A732" s="33" t="s">
        <v>375</v>
      </c>
      <c r="B732" s="68">
        <f>SUM(B716:B731)</f>
        <v>1433000</v>
      </c>
    </row>
    <row r="733" spans="1:2" ht="13.5" thickBot="1" x14ac:dyDescent="0.25">
      <c r="A733" s="34"/>
      <c r="B733" s="62"/>
    </row>
    <row r="734" spans="1:2" ht="13.5" thickBot="1" x14ac:dyDescent="0.25">
      <c r="A734" s="35" t="s">
        <v>9</v>
      </c>
      <c r="B734" s="69">
        <f>B694+B712+B732</f>
        <v>5441000</v>
      </c>
    </row>
    <row r="735" spans="1:2" ht="13.5" thickBot="1" x14ac:dyDescent="0.25">
      <c r="A735" s="34"/>
      <c r="B735" s="62"/>
    </row>
    <row r="736" spans="1:2" ht="13.5" thickBot="1" x14ac:dyDescent="0.25">
      <c r="A736" s="56" t="s">
        <v>376</v>
      </c>
      <c r="B736" s="72">
        <f>B557+B612+B642+B684+B734</f>
        <v>20848000</v>
      </c>
    </row>
    <row r="737" spans="1:2" x14ac:dyDescent="0.2">
      <c r="B737" s="62"/>
    </row>
    <row r="738" spans="1:2" ht="13.5" thickBot="1" x14ac:dyDescent="0.25">
      <c r="B738" s="62"/>
    </row>
    <row r="739" spans="1:2" ht="13.5" thickBot="1" x14ac:dyDescent="0.25">
      <c r="A739" s="26" t="s">
        <v>85</v>
      </c>
      <c r="B739" s="73">
        <f>B538+B736</f>
        <v>40997000</v>
      </c>
    </row>
    <row r="743" spans="1:2" ht="24" customHeight="1" x14ac:dyDescent="0.2">
      <c r="A743" s="77" t="s">
        <v>384</v>
      </c>
      <c r="B743" s="78"/>
    </row>
    <row r="744" spans="1:2" ht="15.75" x14ac:dyDescent="0.25">
      <c r="A744" s="2" t="s">
        <v>380</v>
      </c>
    </row>
    <row r="746" spans="1:2" ht="15.75" x14ac:dyDescent="0.2">
      <c r="A746" s="27" t="s">
        <v>87</v>
      </c>
    </row>
    <row r="748" spans="1:2" ht="13.5" thickBot="1" x14ac:dyDescent="0.25">
      <c r="A748" s="3" t="s">
        <v>0</v>
      </c>
      <c r="B748" s="23" t="s">
        <v>37</v>
      </c>
    </row>
    <row r="749" spans="1:2" ht="24.75" thickBot="1" x14ac:dyDescent="0.25">
      <c r="A749" s="4" t="s">
        <v>10</v>
      </c>
      <c r="B749" s="25" t="s">
        <v>381</v>
      </c>
    </row>
    <row r="750" spans="1:2" x14ac:dyDescent="0.2">
      <c r="A750" s="6" t="s">
        <v>68</v>
      </c>
      <c r="B750" s="60">
        <v>135000</v>
      </c>
    </row>
    <row r="751" spans="1:2" x14ac:dyDescent="0.2">
      <c r="A751" s="6" t="s">
        <v>30</v>
      </c>
      <c r="B751" s="60">
        <v>57000</v>
      </c>
    </row>
    <row r="752" spans="1:2" x14ac:dyDescent="0.2">
      <c r="A752" s="5" t="s">
        <v>75</v>
      </c>
      <c r="B752" s="60">
        <v>24000</v>
      </c>
    </row>
    <row r="753" spans="1:2" x14ac:dyDescent="0.2">
      <c r="A753" s="5" t="s">
        <v>56</v>
      </c>
      <c r="B753" s="60">
        <v>139000</v>
      </c>
    </row>
    <row r="754" spans="1:2" x14ac:dyDescent="0.2">
      <c r="A754" s="5" t="s">
        <v>82</v>
      </c>
      <c r="B754" s="60">
        <v>90000</v>
      </c>
    </row>
    <row r="755" spans="1:2" ht="13.5" thickBot="1" x14ac:dyDescent="0.25">
      <c r="A755" s="5" t="s">
        <v>76</v>
      </c>
      <c r="B755" s="60">
        <v>131000</v>
      </c>
    </row>
    <row r="756" spans="1:2" ht="13.5" thickBot="1" x14ac:dyDescent="0.25">
      <c r="A756" s="7" t="s">
        <v>1</v>
      </c>
      <c r="B756" s="61">
        <f>SUM(B750:B755)</f>
        <v>576000</v>
      </c>
    </row>
    <row r="757" spans="1:2" x14ac:dyDescent="0.2">
      <c r="A757" s="8"/>
      <c r="B757" s="62"/>
    </row>
    <row r="758" spans="1:2" ht="13.5" thickBot="1" x14ac:dyDescent="0.25">
      <c r="A758" s="9" t="s">
        <v>2</v>
      </c>
      <c r="B758" s="63" t="s">
        <v>37</v>
      </c>
    </row>
    <row r="759" spans="1:2" ht="24.75" thickBot="1" x14ac:dyDescent="0.25">
      <c r="A759" s="4" t="s">
        <v>10</v>
      </c>
      <c r="B759" s="64" t="s">
        <v>381</v>
      </c>
    </row>
    <row r="760" spans="1:2" x14ac:dyDescent="0.2">
      <c r="A760" s="11" t="s">
        <v>71</v>
      </c>
      <c r="B760" s="60">
        <v>20000</v>
      </c>
    </row>
    <row r="761" spans="1:2" ht="12.75" customHeight="1" x14ac:dyDescent="0.2">
      <c r="A761" s="11" t="s">
        <v>48</v>
      </c>
      <c r="B761" s="60">
        <v>155000</v>
      </c>
    </row>
    <row r="762" spans="1:2" x14ac:dyDescent="0.2">
      <c r="A762" s="10" t="s">
        <v>61</v>
      </c>
      <c r="B762" s="60">
        <v>61000</v>
      </c>
    </row>
    <row r="763" spans="1:2" x14ac:dyDescent="0.2">
      <c r="A763" s="10" t="s">
        <v>14</v>
      </c>
      <c r="B763" s="60">
        <v>131000</v>
      </c>
    </row>
    <row r="764" spans="1:2" x14ac:dyDescent="0.2">
      <c r="A764" s="11" t="s">
        <v>40</v>
      </c>
      <c r="B764" s="60">
        <v>53000</v>
      </c>
    </row>
    <row r="765" spans="1:2" x14ac:dyDescent="0.2">
      <c r="A765" s="11" t="s">
        <v>31</v>
      </c>
      <c r="B765" s="60">
        <v>20000</v>
      </c>
    </row>
    <row r="766" spans="1:2" x14ac:dyDescent="0.2">
      <c r="A766" s="11" t="s">
        <v>15</v>
      </c>
      <c r="B766" s="60">
        <v>24000</v>
      </c>
    </row>
    <row r="767" spans="1:2" x14ac:dyDescent="0.2">
      <c r="A767" s="12" t="s">
        <v>70</v>
      </c>
      <c r="B767" s="60">
        <v>32000</v>
      </c>
    </row>
    <row r="768" spans="1:2" x14ac:dyDescent="0.2">
      <c r="A768" s="12" t="s">
        <v>44</v>
      </c>
      <c r="B768" s="60">
        <v>82000</v>
      </c>
    </row>
    <row r="769" spans="1:2" x14ac:dyDescent="0.2">
      <c r="A769" s="12" t="s">
        <v>54</v>
      </c>
      <c r="B769" s="60">
        <v>20000</v>
      </c>
    </row>
    <row r="770" spans="1:2" ht="24" x14ac:dyDescent="0.2">
      <c r="A770" s="22" t="s">
        <v>38</v>
      </c>
      <c r="B770" s="60">
        <v>73000</v>
      </c>
    </row>
    <row r="771" spans="1:2" x14ac:dyDescent="0.2">
      <c r="A771" s="12" t="s">
        <v>45</v>
      </c>
      <c r="B771" s="60">
        <v>49000</v>
      </c>
    </row>
    <row r="772" spans="1:2" x14ac:dyDescent="0.2">
      <c r="A772" s="15" t="s">
        <v>26</v>
      </c>
      <c r="B772" s="60">
        <v>192000</v>
      </c>
    </row>
    <row r="773" spans="1:2" x14ac:dyDescent="0.2">
      <c r="A773" s="12" t="s">
        <v>17</v>
      </c>
      <c r="B773" s="60">
        <v>233000</v>
      </c>
    </row>
    <row r="774" spans="1:2" x14ac:dyDescent="0.2">
      <c r="A774" s="12" t="s">
        <v>72</v>
      </c>
      <c r="B774" s="60">
        <v>20000</v>
      </c>
    </row>
    <row r="775" spans="1:2" x14ac:dyDescent="0.2">
      <c r="A775" s="12" t="s">
        <v>25</v>
      </c>
      <c r="B775" s="60">
        <v>20000</v>
      </c>
    </row>
    <row r="776" spans="1:2" x14ac:dyDescent="0.2">
      <c r="A776" s="12" t="s">
        <v>32</v>
      </c>
      <c r="B776" s="60">
        <v>20000</v>
      </c>
    </row>
    <row r="777" spans="1:2" ht="13.5" thickBot="1" x14ac:dyDescent="0.25">
      <c r="A777" s="12" t="s">
        <v>28</v>
      </c>
      <c r="B777" s="60">
        <v>28000</v>
      </c>
    </row>
    <row r="778" spans="1:2" ht="13.5" thickBot="1" x14ac:dyDescent="0.25">
      <c r="A778" s="7" t="s">
        <v>3</v>
      </c>
      <c r="B778" s="61">
        <f>SUM(B760:B777)</f>
        <v>1233000</v>
      </c>
    </row>
    <row r="779" spans="1:2" x14ac:dyDescent="0.2">
      <c r="A779" s="8"/>
      <c r="B779" s="62"/>
    </row>
    <row r="780" spans="1:2" ht="13.5" thickBot="1" x14ac:dyDescent="0.25">
      <c r="A780" s="9" t="s">
        <v>4</v>
      </c>
      <c r="B780" s="63" t="s">
        <v>37</v>
      </c>
    </row>
    <row r="781" spans="1:2" ht="24.75" thickBot="1" x14ac:dyDescent="0.25">
      <c r="A781" s="4" t="s">
        <v>10</v>
      </c>
      <c r="B781" s="64" t="s">
        <v>381</v>
      </c>
    </row>
    <row r="782" spans="1:2" x14ac:dyDescent="0.2">
      <c r="A782" s="20" t="s">
        <v>24</v>
      </c>
      <c r="B782" s="60">
        <v>86000</v>
      </c>
    </row>
    <row r="783" spans="1:2" ht="24" x14ac:dyDescent="0.2">
      <c r="A783" s="11" t="s">
        <v>73</v>
      </c>
      <c r="B783" s="60">
        <v>41000</v>
      </c>
    </row>
    <row r="784" spans="1:2" x14ac:dyDescent="0.2">
      <c r="A784" s="11" t="s">
        <v>62</v>
      </c>
      <c r="B784" s="60">
        <v>131000</v>
      </c>
    </row>
    <row r="785" spans="1:2" ht="13.5" thickBot="1" x14ac:dyDescent="0.25">
      <c r="A785" s="11" t="s">
        <v>46</v>
      </c>
      <c r="B785" s="60">
        <v>49000</v>
      </c>
    </row>
    <row r="786" spans="1:2" ht="13.5" thickBot="1" x14ac:dyDescent="0.25">
      <c r="A786" s="7" t="s">
        <v>5</v>
      </c>
      <c r="B786" s="61">
        <f>SUM(B782:B785)</f>
        <v>307000</v>
      </c>
    </row>
    <row r="787" spans="1:2" x14ac:dyDescent="0.2">
      <c r="A787" s="9"/>
      <c r="B787" s="62"/>
    </row>
    <row r="788" spans="1:2" ht="13.5" thickBot="1" x14ac:dyDescent="0.25">
      <c r="A788" s="9" t="s">
        <v>6</v>
      </c>
      <c r="B788" s="63" t="s">
        <v>37</v>
      </c>
    </row>
    <row r="789" spans="1:2" ht="24.75" thickBot="1" x14ac:dyDescent="0.25">
      <c r="A789" s="4" t="s">
        <v>10</v>
      </c>
      <c r="B789" s="64" t="s">
        <v>381</v>
      </c>
    </row>
    <row r="790" spans="1:2" x14ac:dyDescent="0.2">
      <c r="A790" s="17" t="s">
        <v>74</v>
      </c>
      <c r="B790" s="60">
        <v>69000</v>
      </c>
    </row>
    <row r="791" spans="1:2" x14ac:dyDescent="0.2">
      <c r="A791" s="17" t="s">
        <v>58</v>
      </c>
      <c r="B791" s="60">
        <v>127000</v>
      </c>
    </row>
    <row r="792" spans="1:2" x14ac:dyDescent="0.2">
      <c r="A792" s="17" t="s">
        <v>77</v>
      </c>
      <c r="B792" s="60">
        <v>139000</v>
      </c>
    </row>
    <row r="793" spans="1:2" x14ac:dyDescent="0.2">
      <c r="A793" s="17" t="s">
        <v>18</v>
      </c>
      <c r="B793" s="60">
        <v>20000</v>
      </c>
    </row>
    <row r="794" spans="1:2" x14ac:dyDescent="0.2">
      <c r="A794" s="16" t="s">
        <v>51</v>
      </c>
      <c r="B794" s="60">
        <v>20000</v>
      </c>
    </row>
    <row r="795" spans="1:2" x14ac:dyDescent="0.2">
      <c r="A795" s="18" t="s">
        <v>27</v>
      </c>
      <c r="B795" s="60">
        <v>69000</v>
      </c>
    </row>
    <row r="796" spans="1:2" x14ac:dyDescent="0.2">
      <c r="A796" s="17" t="s">
        <v>55</v>
      </c>
      <c r="B796" s="60">
        <v>20000</v>
      </c>
    </row>
    <row r="797" spans="1:2" x14ac:dyDescent="0.2">
      <c r="A797" s="17" t="s">
        <v>23</v>
      </c>
      <c r="B797" s="60">
        <v>20000</v>
      </c>
    </row>
    <row r="798" spans="1:2" ht="24" x14ac:dyDescent="0.2">
      <c r="A798" s="17" t="s">
        <v>63</v>
      </c>
      <c r="B798" s="60">
        <v>20000</v>
      </c>
    </row>
    <row r="799" spans="1:2" x14ac:dyDescent="0.2">
      <c r="A799" s="17" t="s">
        <v>59</v>
      </c>
      <c r="B799" s="60">
        <v>49000</v>
      </c>
    </row>
    <row r="800" spans="1:2" x14ac:dyDescent="0.2">
      <c r="A800" s="17" t="s">
        <v>57</v>
      </c>
      <c r="B800" s="60">
        <v>28000</v>
      </c>
    </row>
    <row r="801" spans="1:2" x14ac:dyDescent="0.2">
      <c r="A801" s="17" t="s">
        <v>35</v>
      </c>
      <c r="B801" s="60">
        <v>94000</v>
      </c>
    </row>
    <row r="802" spans="1:2" x14ac:dyDescent="0.2">
      <c r="A802" s="19" t="s">
        <v>64</v>
      </c>
      <c r="B802" s="60">
        <v>32000</v>
      </c>
    </row>
    <row r="803" spans="1:2" ht="13.5" thickBot="1" x14ac:dyDescent="0.25">
      <c r="A803" s="24" t="s">
        <v>60</v>
      </c>
      <c r="B803" s="60">
        <v>315000</v>
      </c>
    </row>
    <row r="804" spans="1:2" ht="13.5" thickBot="1" x14ac:dyDescent="0.25">
      <c r="A804" s="7" t="s">
        <v>7</v>
      </c>
      <c r="B804" s="61">
        <f>SUM(B790:B803)</f>
        <v>1022000</v>
      </c>
    </row>
    <row r="805" spans="1:2" x14ac:dyDescent="0.2">
      <c r="A805" s="9"/>
      <c r="B805" s="62"/>
    </row>
    <row r="806" spans="1:2" ht="13.5" thickBot="1" x14ac:dyDescent="0.25">
      <c r="A806" s="9" t="s">
        <v>8</v>
      </c>
      <c r="B806" s="63" t="s">
        <v>37</v>
      </c>
    </row>
    <row r="807" spans="1:2" ht="24.75" thickBot="1" x14ac:dyDescent="0.25">
      <c r="A807" s="4" t="s">
        <v>10</v>
      </c>
      <c r="B807" s="64" t="s">
        <v>381</v>
      </c>
    </row>
    <row r="808" spans="1:2" x14ac:dyDescent="0.2">
      <c r="A808" s="11" t="s">
        <v>69</v>
      </c>
      <c r="B808" s="60">
        <v>32000</v>
      </c>
    </row>
    <row r="809" spans="1:2" x14ac:dyDescent="0.2">
      <c r="A809" s="17" t="s">
        <v>39</v>
      </c>
      <c r="B809" s="60">
        <v>86000</v>
      </c>
    </row>
    <row r="810" spans="1:2" x14ac:dyDescent="0.2">
      <c r="A810" s="17" t="s">
        <v>67</v>
      </c>
      <c r="B810" s="60">
        <v>57000</v>
      </c>
    </row>
    <row r="811" spans="1:2" x14ac:dyDescent="0.2">
      <c r="A811" s="17" t="s">
        <v>52</v>
      </c>
      <c r="B811" s="60">
        <v>36000</v>
      </c>
    </row>
    <row r="812" spans="1:2" x14ac:dyDescent="0.2">
      <c r="A812" s="17" t="s">
        <v>80</v>
      </c>
      <c r="B812" s="60">
        <v>106000</v>
      </c>
    </row>
    <row r="813" spans="1:2" x14ac:dyDescent="0.2">
      <c r="A813" s="17" t="s">
        <v>47</v>
      </c>
      <c r="B813" s="60">
        <v>49000</v>
      </c>
    </row>
    <row r="814" spans="1:2" x14ac:dyDescent="0.2">
      <c r="A814" s="17" t="s">
        <v>379</v>
      </c>
      <c r="B814" s="60">
        <v>143000</v>
      </c>
    </row>
    <row r="815" spans="1:2" ht="24" x14ac:dyDescent="0.2">
      <c r="A815" s="17" t="s">
        <v>21</v>
      </c>
      <c r="B815" s="60">
        <v>20000</v>
      </c>
    </row>
    <row r="816" spans="1:2" x14ac:dyDescent="0.2">
      <c r="A816" s="17" t="s">
        <v>538</v>
      </c>
      <c r="B816" s="60">
        <v>28000</v>
      </c>
    </row>
    <row r="817" spans="1:2" x14ac:dyDescent="0.2">
      <c r="A817" s="17" t="s">
        <v>539</v>
      </c>
      <c r="B817" s="60">
        <v>32000</v>
      </c>
    </row>
    <row r="818" spans="1:2" x14ac:dyDescent="0.2">
      <c r="A818" s="17" t="s">
        <v>81</v>
      </c>
      <c r="B818" s="60">
        <v>110000</v>
      </c>
    </row>
    <row r="819" spans="1:2" ht="13.5" thickBot="1" x14ac:dyDescent="0.25">
      <c r="A819" s="17" t="s">
        <v>65</v>
      </c>
      <c r="B819" s="60">
        <v>151000</v>
      </c>
    </row>
    <row r="820" spans="1:2" ht="13.5" thickBot="1" x14ac:dyDescent="0.25">
      <c r="A820" s="7" t="s">
        <v>9</v>
      </c>
      <c r="B820" s="61">
        <f>SUM(B808:B819)</f>
        <v>850000</v>
      </c>
    </row>
    <row r="821" spans="1:2" x14ac:dyDescent="0.2">
      <c r="A821" s="8"/>
      <c r="B821" s="62"/>
    </row>
    <row r="822" spans="1:2" ht="13.5" thickBot="1" x14ac:dyDescent="0.25">
      <c r="A822" s="8"/>
      <c r="B822" s="62"/>
    </row>
    <row r="823" spans="1:2" ht="13.5" thickBot="1" x14ac:dyDescent="0.25">
      <c r="A823" s="21" t="s">
        <v>12</v>
      </c>
      <c r="B823" s="65">
        <f>B756+B778+B786+B804+B820</f>
        <v>3988000</v>
      </c>
    </row>
    <row r="824" spans="1:2" x14ac:dyDescent="0.2">
      <c r="B824" s="62"/>
    </row>
    <row r="825" spans="1:2" x14ac:dyDescent="0.2">
      <c r="B825" s="62"/>
    </row>
    <row r="826" spans="1:2" ht="15.75" x14ac:dyDescent="0.2">
      <c r="A826" s="27" t="s">
        <v>377</v>
      </c>
      <c r="B826" s="62"/>
    </row>
    <row r="827" spans="1:2" x14ac:dyDescent="0.2">
      <c r="B827" s="62"/>
    </row>
    <row r="828" spans="1:2" x14ac:dyDescent="0.2">
      <c r="A828" s="3" t="s">
        <v>0</v>
      </c>
      <c r="B828" s="62"/>
    </row>
    <row r="829" spans="1:2" x14ac:dyDescent="0.2">
      <c r="A829" s="28"/>
      <c r="B829" s="62"/>
    </row>
    <row r="830" spans="1:2" ht="13.5" thickBot="1" x14ac:dyDescent="0.25">
      <c r="A830" s="3" t="s">
        <v>88</v>
      </c>
      <c r="B830" s="63" t="s">
        <v>37</v>
      </c>
    </row>
    <row r="831" spans="1:2" ht="24.75" thickBot="1" x14ac:dyDescent="0.25">
      <c r="A831" s="4" t="s">
        <v>10</v>
      </c>
      <c r="B831" s="64" t="s">
        <v>381</v>
      </c>
    </row>
    <row r="832" spans="1:2" x14ac:dyDescent="0.2">
      <c r="A832" s="29" t="s">
        <v>89</v>
      </c>
      <c r="B832" s="66">
        <v>45000</v>
      </c>
    </row>
    <row r="833" spans="1:2" x14ac:dyDescent="0.2">
      <c r="A833" s="30" t="s">
        <v>90</v>
      </c>
      <c r="B833" s="60">
        <v>36000</v>
      </c>
    </row>
    <row r="834" spans="1:2" x14ac:dyDescent="0.2">
      <c r="A834" s="31" t="s">
        <v>92</v>
      </c>
      <c r="B834" s="66">
        <v>102000</v>
      </c>
    </row>
    <row r="835" spans="1:2" x14ac:dyDescent="0.2">
      <c r="A835" s="31" t="s">
        <v>93</v>
      </c>
      <c r="B835" s="66">
        <v>332000</v>
      </c>
    </row>
    <row r="836" spans="1:2" x14ac:dyDescent="0.2">
      <c r="A836" s="31" t="s">
        <v>94</v>
      </c>
      <c r="B836" s="66">
        <v>291000</v>
      </c>
    </row>
    <row r="837" spans="1:2" x14ac:dyDescent="0.2">
      <c r="A837" s="31" t="s">
        <v>95</v>
      </c>
      <c r="B837" s="66">
        <v>20000</v>
      </c>
    </row>
    <row r="838" spans="1:2" x14ac:dyDescent="0.2">
      <c r="A838" s="30" t="s">
        <v>96</v>
      </c>
      <c r="B838" s="60">
        <v>41000</v>
      </c>
    </row>
    <row r="839" spans="1:2" x14ac:dyDescent="0.2">
      <c r="A839" s="31" t="s">
        <v>97</v>
      </c>
      <c r="B839" s="66">
        <v>53000</v>
      </c>
    </row>
    <row r="840" spans="1:2" x14ac:dyDescent="0.2">
      <c r="A840" s="31" t="s">
        <v>98</v>
      </c>
      <c r="B840" s="66">
        <v>73000</v>
      </c>
    </row>
    <row r="841" spans="1:2" x14ac:dyDescent="0.2">
      <c r="A841" s="31" t="s">
        <v>99</v>
      </c>
      <c r="B841" s="66">
        <v>20000</v>
      </c>
    </row>
    <row r="842" spans="1:2" x14ac:dyDescent="0.2">
      <c r="A842" s="31" t="s">
        <v>100</v>
      </c>
      <c r="B842" s="66">
        <v>20000</v>
      </c>
    </row>
    <row r="843" spans="1:2" x14ac:dyDescent="0.2">
      <c r="A843" s="31" t="s">
        <v>101</v>
      </c>
      <c r="B843" s="66">
        <v>20000</v>
      </c>
    </row>
    <row r="844" spans="1:2" x14ac:dyDescent="0.2">
      <c r="A844" s="31" t="s">
        <v>102</v>
      </c>
      <c r="B844" s="66">
        <v>28000</v>
      </c>
    </row>
    <row r="845" spans="1:2" x14ac:dyDescent="0.2">
      <c r="A845" s="31" t="s">
        <v>103</v>
      </c>
      <c r="B845" s="66">
        <v>94000</v>
      </c>
    </row>
    <row r="846" spans="1:2" x14ac:dyDescent="0.2">
      <c r="A846" s="31" t="s">
        <v>104</v>
      </c>
      <c r="B846" s="66">
        <v>147000</v>
      </c>
    </row>
    <row r="847" spans="1:2" ht="13.5" thickBot="1" x14ac:dyDescent="0.25">
      <c r="A847" s="32" t="s">
        <v>105</v>
      </c>
      <c r="B847" s="74">
        <v>20000</v>
      </c>
    </row>
    <row r="848" spans="1:2" ht="13.5" thickBot="1" x14ac:dyDescent="0.25">
      <c r="A848" s="33" t="s">
        <v>106</v>
      </c>
      <c r="B848" s="68">
        <f>SUM(B832:B847)</f>
        <v>1342000</v>
      </c>
    </row>
    <row r="849" spans="1:2" ht="13.5" thickBot="1" x14ac:dyDescent="0.25">
      <c r="A849" s="34"/>
      <c r="B849" s="62"/>
    </row>
    <row r="850" spans="1:2" ht="13.5" thickBot="1" x14ac:dyDescent="0.25">
      <c r="A850" s="35" t="s">
        <v>1</v>
      </c>
      <c r="B850" s="69">
        <f>B848</f>
        <v>1342000</v>
      </c>
    </row>
    <row r="851" spans="1:2" x14ac:dyDescent="0.2">
      <c r="A851" s="3"/>
      <c r="B851" s="70"/>
    </row>
    <row r="852" spans="1:2" x14ac:dyDescent="0.2">
      <c r="A852" s="3" t="s">
        <v>2</v>
      </c>
      <c r="B852" s="62"/>
    </row>
    <row r="853" spans="1:2" x14ac:dyDescent="0.2">
      <c r="A853" s="34"/>
      <c r="B853" s="62"/>
    </row>
    <row r="854" spans="1:2" ht="13.5" thickBot="1" x14ac:dyDescent="0.25">
      <c r="A854" s="3" t="s">
        <v>107</v>
      </c>
      <c r="B854" s="63" t="s">
        <v>37</v>
      </c>
    </row>
    <row r="855" spans="1:2" ht="24.75" thickBot="1" x14ac:dyDescent="0.25">
      <c r="A855" s="4" t="s">
        <v>10</v>
      </c>
      <c r="B855" s="64" t="s">
        <v>381</v>
      </c>
    </row>
    <row r="856" spans="1:2" x14ac:dyDescent="0.2">
      <c r="A856" s="37" t="s">
        <v>461</v>
      </c>
      <c r="B856" s="66">
        <v>61000</v>
      </c>
    </row>
    <row r="857" spans="1:2" x14ac:dyDescent="0.2">
      <c r="A857" s="37" t="s">
        <v>113</v>
      </c>
      <c r="B857" s="66">
        <v>106000</v>
      </c>
    </row>
    <row r="858" spans="1:2" x14ac:dyDescent="0.2">
      <c r="A858" s="37" t="s">
        <v>460</v>
      </c>
      <c r="B858" s="66">
        <v>20000</v>
      </c>
    </row>
    <row r="859" spans="1:2" x14ac:dyDescent="0.2">
      <c r="A859" s="37" t="s">
        <v>115</v>
      </c>
      <c r="B859" s="66">
        <v>176000</v>
      </c>
    </row>
    <row r="860" spans="1:2" x14ac:dyDescent="0.2">
      <c r="A860" s="37" t="s">
        <v>389</v>
      </c>
      <c r="B860" s="66">
        <v>20000</v>
      </c>
    </row>
    <row r="861" spans="1:2" x14ac:dyDescent="0.2">
      <c r="A861" s="37" t="s">
        <v>390</v>
      </c>
      <c r="B861" s="66">
        <v>32000</v>
      </c>
    </row>
    <row r="862" spans="1:2" x14ac:dyDescent="0.2">
      <c r="A862" s="37" t="s">
        <v>462</v>
      </c>
      <c r="B862" s="66">
        <v>20000</v>
      </c>
    </row>
    <row r="863" spans="1:2" ht="13.5" thickBot="1" x14ac:dyDescent="0.25">
      <c r="A863" s="37" t="s">
        <v>540</v>
      </c>
      <c r="B863" s="66">
        <v>45000</v>
      </c>
    </row>
    <row r="864" spans="1:2" ht="13.5" thickBot="1" x14ac:dyDescent="0.25">
      <c r="A864" s="33" t="s">
        <v>121</v>
      </c>
      <c r="B864" s="68">
        <f>SUM(B856:B863)</f>
        <v>480000</v>
      </c>
    </row>
    <row r="865" spans="1:2" x14ac:dyDescent="0.2">
      <c r="A865" s="34"/>
      <c r="B865" s="62"/>
    </row>
    <row r="866" spans="1:2" ht="13.5" thickBot="1" x14ac:dyDescent="0.25">
      <c r="A866" s="3" t="s">
        <v>122</v>
      </c>
      <c r="B866" s="63" t="s">
        <v>37</v>
      </c>
    </row>
    <row r="867" spans="1:2" ht="24.75" thickBot="1" x14ac:dyDescent="0.25">
      <c r="A867" s="4" t="s">
        <v>10</v>
      </c>
      <c r="B867" s="64" t="s">
        <v>381</v>
      </c>
    </row>
    <row r="868" spans="1:2" x14ac:dyDescent="0.2">
      <c r="A868" s="39" t="s">
        <v>466</v>
      </c>
      <c r="B868" s="66">
        <v>20000</v>
      </c>
    </row>
    <row r="869" spans="1:2" x14ac:dyDescent="0.2">
      <c r="A869" s="37" t="s">
        <v>463</v>
      </c>
      <c r="B869" s="66">
        <v>69000</v>
      </c>
    </row>
    <row r="870" spans="1:2" x14ac:dyDescent="0.2">
      <c r="A870" s="37" t="s">
        <v>392</v>
      </c>
      <c r="B870" s="66">
        <v>20000</v>
      </c>
    </row>
    <row r="871" spans="1:2" x14ac:dyDescent="0.2">
      <c r="A871" s="37" t="s">
        <v>393</v>
      </c>
      <c r="B871" s="66">
        <v>20000</v>
      </c>
    </row>
    <row r="872" spans="1:2" x14ac:dyDescent="0.2">
      <c r="A872" s="37" t="s">
        <v>467</v>
      </c>
      <c r="B872" s="66">
        <v>69000</v>
      </c>
    </row>
    <row r="873" spans="1:2" x14ac:dyDescent="0.2">
      <c r="A873" s="37" t="s">
        <v>468</v>
      </c>
      <c r="B873" s="66">
        <v>20000</v>
      </c>
    </row>
    <row r="874" spans="1:2" x14ac:dyDescent="0.2">
      <c r="A874" s="37" t="s">
        <v>469</v>
      </c>
      <c r="B874" s="66">
        <v>20000</v>
      </c>
    </row>
    <row r="875" spans="1:2" x14ac:dyDescent="0.2">
      <c r="A875" s="37" t="s">
        <v>394</v>
      </c>
      <c r="B875" s="66">
        <v>143000</v>
      </c>
    </row>
    <row r="876" spans="1:2" x14ac:dyDescent="0.2">
      <c r="A876" s="40" t="s">
        <v>470</v>
      </c>
      <c r="B876" s="66">
        <v>20000</v>
      </c>
    </row>
    <row r="877" spans="1:2" x14ac:dyDescent="0.2">
      <c r="A877" s="40" t="s">
        <v>471</v>
      </c>
      <c r="B877" s="66">
        <v>20000</v>
      </c>
    </row>
    <row r="878" spans="1:2" x14ac:dyDescent="0.2">
      <c r="A878" s="37" t="s">
        <v>395</v>
      </c>
      <c r="B878" s="66">
        <v>20000</v>
      </c>
    </row>
    <row r="879" spans="1:2" x14ac:dyDescent="0.2">
      <c r="A879" s="37" t="s">
        <v>472</v>
      </c>
      <c r="B879" s="66">
        <v>20000</v>
      </c>
    </row>
    <row r="880" spans="1:2" x14ac:dyDescent="0.2">
      <c r="A880" s="42" t="s">
        <v>396</v>
      </c>
      <c r="B880" s="66">
        <v>20000</v>
      </c>
    </row>
    <row r="881" spans="1:2" x14ac:dyDescent="0.2">
      <c r="A881" s="42" t="s">
        <v>397</v>
      </c>
      <c r="B881" s="66">
        <v>20000</v>
      </c>
    </row>
    <row r="882" spans="1:2" x14ac:dyDescent="0.2">
      <c r="A882" s="42" t="s">
        <v>398</v>
      </c>
      <c r="B882" s="66">
        <v>106000</v>
      </c>
    </row>
    <row r="883" spans="1:2" x14ac:dyDescent="0.2">
      <c r="A883" s="42" t="s">
        <v>399</v>
      </c>
      <c r="B883" s="66">
        <v>24000</v>
      </c>
    </row>
    <row r="884" spans="1:2" x14ac:dyDescent="0.2">
      <c r="A884" s="42" t="s">
        <v>473</v>
      </c>
      <c r="B884" s="66">
        <v>184000</v>
      </c>
    </row>
    <row r="885" spans="1:2" x14ac:dyDescent="0.2">
      <c r="A885" s="42" t="s">
        <v>400</v>
      </c>
      <c r="B885" s="66">
        <v>139000</v>
      </c>
    </row>
    <row r="886" spans="1:2" x14ac:dyDescent="0.2">
      <c r="A886" s="42" t="s">
        <v>474</v>
      </c>
      <c r="B886" s="66">
        <v>118000</v>
      </c>
    </row>
    <row r="887" spans="1:2" x14ac:dyDescent="0.2">
      <c r="A887" s="42" t="s">
        <v>475</v>
      </c>
      <c r="B887" s="66">
        <v>110000</v>
      </c>
    </row>
    <row r="888" spans="1:2" x14ac:dyDescent="0.2">
      <c r="A888" s="42" t="s">
        <v>149</v>
      </c>
      <c r="B888" s="66">
        <v>82000</v>
      </c>
    </row>
    <row r="889" spans="1:2" x14ac:dyDescent="0.2">
      <c r="A889" s="42" t="s">
        <v>150</v>
      </c>
      <c r="B889" s="66">
        <v>213000</v>
      </c>
    </row>
    <row r="890" spans="1:2" x14ac:dyDescent="0.2">
      <c r="A890" s="42" t="s">
        <v>401</v>
      </c>
      <c r="B890" s="66">
        <v>319000</v>
      </c>
    </row>
    <row r="891" spans="1:2" x14ac:dyDescent="0.2">
      <c r="A891" s="42" t="s">
        <v>152</v>
      </c>
      <c r="B891" s="66">
        <v>36000</v>
      </c>
    </row>
    <row r="892" spans="1:2" x14ac:dyDescent="0.2">
      <c r="A892" s="42" t="s">
        <v>402</v>
      </c>
      <c r="B892" s="66">
        <v>82000</v>
      </c>
    </row>
    <row r="893" spans="1:2" x14ac:dyDescent="0.2">
      <c r="A893" s="42" t="s">
        <v>476</v>
      </c>
      <c r="B893" s="66">
        <v>164000</v>
      </c>
    </row>
    <row r="894" spans="1:2" x14ac:dyDescent="0.2">
      <c r="A894" s="42" t="s">
        <v>477</v>
      </c>
      <c r="B894" s="66">
        <v>303000</v>
      </c>
    </row>
    <row r="895" spans="1:2" x14ac:dyDescent="0.2">
      <c r="A895" s="42" t="s">
        <v>478</v>
      </c>
      <c r="B895" s="66">
        <v>102000</v>
      </c>
    </row>
    <row r="896" spans="1:2" x14ac:dyDescent="0.2">
      <c r="A896" s="42" t="s">
        <v>403</v>
      </c>
      <c r="B896" s="66">
        <v>41000</v>
      </c>
    </row>
    <row r="897" spans="1:2" x14ac:dyDescent="0.2">
      <c r="A897" s="42" t="s">
        <v>479</v>
      </c>
      <c r="B897" s="66">
        <v>233000</v>
      </c>
    </row>
    <row r="898" spans="1:2" x14ac:dyDescent="0.2">
      <c r="A898" s="42" t="s">
        <v>480</v>
      </c>
      <c r="B898" s="66">
        <v>131000</v>
      </c>
    </row>
    <row r="899" spans="1:2" x14ac:dyDescent="0.2">
      <c r="A899" s="42" t="s">
        <v>160</v>
      </c>
      <c r="B899" s="66">
        <v>86000</v>
      </c>
    </row>
    <row r="900" spans="1:2" x14ac:dyDescent="0.2">
      <c r="A900" s="42" t="s">
        <v>481</v>
      </c>
      <c r="B900" s="66">
        <v>73000</v>
      </c>
    </row>
    <row r="901" spans="1:2" x14ac:dyDescent="0.2">
      <c r="A901" s="42" t="s">
        <v>162</v>
      </c>
      <c r="B901" s="66">
        <v>192000</v>
      </c>
    </row>
    <row r="902" spans="1:2" x14ac:dyDescent="0.2">
      <c r="A902" s="42" t="s">
        <v>482</v>
      </c>
      <c r="B902" s="66">
        <v>20000</v>
      </c>
    </row>
    <row r="903" spans="1:2" x14ac:dyDescent="0.2">
      <c r="A903" s="42" t="s">
        <v>483</v>
      </c>
      <c r="B903" s="66">
        <v>32000</v>
      </c>
    </row>
    <row r="904" spans="1:2" x14ac:dyDescent="0.2">
      <c r="A904" s="42" t="s">
        <v>484</v>
      </c>
      <c r="B904" s="75">
        <v>69000</v>
      </c>
    </row>
    <row r="905" spans="1:2" x14ac:dyDescent="0.2">
      <c r="A905" s="42" t="s">
        <v>485</v>
      </c>
      <c r="B905" s="76">
        <v>24000</v>
      </c>
    </row>
    <row r="906" spans="1:2" x14ac:dyDescent="0.2">
      <c r="A906" s="42" t="s">
        <v>405</v>
      </c>
      <c r="B906" s="66">
        <v>20000</v>
      </c>
    </row>
    <row r="907" spans="1:2" x14ac:dyDescent="0.2">
      <c r="A907" s="42" t="s">
        <v>464</v>
      </c>
      <c r="B907" s="66">
        <v>114000</v>
      </c>
    </row>
    <row r="908" spans="1:2" x14ac:dyDescent="0.2">
      <c r="A908" s="42" t="s">
        <v>465</v>
      </c>
      <c r="B908" s="66">
        <v>32000</v>
      </c>
    </row>
    <row r="909" spans="1:2" ht="13.5" thickBot="1" x14ac:dyDescent="0.25">
      <c r="A909" s="42" t="s">
        <v>406</v>
      </c>
      <c r="B909" s="66">
        <v>36000</v>
      </c>
    </row>
    <row r="910" spans="1:2" ht="13.5" thickBot="1" x14ac:dyDescent="0.25">
      <c r="A910" s="33" t="s">
        <v>175</v>
      </c>
      <c r="B910" s="68">
        <f>SUM(B868:B909)</f>
        <v>3586000</v>
      </c>
    </row>
    <row r="911" spans="1:2" x14ac:dyDescent="0.2">
      <c r="A911" s="34"/>
      <c r="B911" s="62"/>
    </row>
    <row r="912" spans="1:2" ht="13.5" thickBot="1" x14ac:dyDescent="0.25">
      <c r="A912" s="3" t="s">
        <v>176</v>
      </c>
      <c r="B912" s="63" t="s">
        <v>37</v>
      </c>
    </row>
    <row r="913" spans="1:2" ht="24.75" thickBot="1" x14ac:dyDescent="0.25">
      <c r="A913" s="4" t="s">
        <v>10</v>
      </c>
      <c r="B913" s="64" t="s">
        <v>381</v>
      </c>
    </row>
    <row r="914" spans="1:2" x14ac:dyDescent="0.2">
      <c r="A914" s="39" t="s">
        <v>407</v>
      </c>
      <c r="B914" s="66">
        <v>20000</v>
      </c>
    </row>
    <row r="915" spans="1:2" x14ac:dyDescent="0.2">
      <c r="A915" s="37" t="s">
        <v>487</v>
      </c>
      <c r="B915" s="66">
        <v>20000</v>
      </c>
    </row>
    <row r="916" spans="1:2" x14ac:dyDescent="0.2">
      <c r="A916" s="37" t="s">
        <v>408</v>
      </c>
      <c r="B916" s="66">
        <v>20000</v>
      </c>
    </row>
    <row r="917" spans="1:2" x14ac:dyDescent="0.2">
      <c r="A917" s="42" t="s">
        <v>409</v>
      </c>
      <c r="B917" s="66">
        <v>180000</v>
      </c>
    </row>
    <row r="918" spans="1:2" x14ac:dyDescent="0.2">
      <c r="A918" s="42" t="s">
        <v>411</v>
      </c>
      <c r="B918" s="66">
        <v>106000</v>
      </c>
    </row>
    <row r="919" spans="1:2" x14ac:dyDescent="0.2">
      <c r="A919" s="42" t="s">
        <v>412</v>
      </c>
      <c r="B919" s="66">
        <v>295000</v>
      </c>
    </row>
    <row r="920" spans="1:2" x14ac:dyDescent="0.2">
      <c r="A920" s="42" t="s">
        <v>488</v>
      </c>
      <c r="B920" s="66">
        <v>69000</v>
      </c>
    </row>
    <row r="921" spans="1:2" ht="13.5" thickBot="1" x14ac:dyDescent="0.25">
      <c r="A921" s="12" t="s">
        <v>486</v>
      </c>
      <c r="B921" s="60">
        <v>20000</v>
      </c>
    </row>
    <row r="922" spans="1:2" ht="13.5" thickBot="1" x14ac:dyDescent="0.25">
      <c r="A922" s="33" t="s">
        <v>188</v>
      </c>
      <c r="B922" s="68">
        <f>SUM(B914:B921)</f>
        <v>730000</v>
      </c>
    </row>
    <row r="923" spans="1:2" x14ac:dyDescent="0.2">
      <c r="A923" s="34"/>
      <c r="B923" s="62"/>
    </row>
    <row r="924" spans="1:2" ht="13.5" thickBot="1" x14ac:dyDescent="0.25">
      <c r="A924" s="3" t="s">
        <v>189</v>
      </c>
      <c r="B924" s="63" t="s">
        <v>37</v>
      </c>
    </row>
    <row r="925" spans="1:2" ht="24.75" thickBot="1" x14ac:dyDescent="0.25">
      <c r="A925" s="4" t="s">
        <v>10</v>
      </c>
      <c r="B925" s="64" t="s">
        <v>381</v>
      </c>
    </row>
    <row r="926" spans="1:2" x14ac:dyDescent="0.2">
      <c r="A926" s="45" t="s">
        <v>490</v>
      </c>
      <c r="B926" s="66">
        <v>20000</v>
      </c>
    </row>
    <row r="927" spans="1:2" x14ac:dyDescent="0.2">
      <c r="A927" s="43" t="s">
        <v>491</v>
      </c>
      <c r="B927" s="66">
        <v>77000</v>
      </c>
    </row>
    <row r="928" spans="1:2" x14ac:dyDescent="0.2">
      <c r="A928" s="37" t="s">
        <v>492</v>
      </c>
      <c r="B928" s="66">
        <v>20000</v>
      </c>
    </row>
    <row r="929" spans="1:2" x14ac:dyDescent="0.2">
      <c r="A929" s="42" t="s">
        <v>493</v>
      </c>
      <c r="B929" s="66">
        <v>73000</v>
      </c>
    </row>
    <row r="930" spans="1:2" x14ac:dyDescent="0.2">
      <c r="A930" s="42" t="s">
        <v>494</v>
      </c>
      <c r="B930" s="66">
        <v>73000</v>
      </c>
    </row>
    <row r="931" spans="1:2" x14ac:dyDescent="0.2">
      <c r="A931" s="42" t="s">
        <v>198</v>
      </c>
      <c r="B931" s="66">
        <v>69000</v>
      </c>
    </row>
    <row r="932" spans="1:2" ht="13.5" thickBot="1" x14ac:dyDescent="0.25">
      <c r="A932" s="43" t="s">
        <v>489</v>
      </c>
      <c r="B932" s="66">
        <v>61000</v>
      </c>
    </row>
    <row r="933" spans="1:2" ht="13.5" thickBot="1" x14ac:dyDescent="0.25">
      <c r="A933" s="33" t="s">
        <v>200</v>
      </c>
      <c r="B933" s="68">
        <f>SUM(B926:B932)</f>
        <v>393000</v>
      </c>
    </row>
    <row r="934" spans="1:2" ht="13.5" thickBot="1" x14ac:dyDescent="0.25">
      <c r="A934" s="34"/>
      <c r="B934" s="62"/>
    </row>
    <row r="935" spans="1:2" ht="13.5" thickBot="1" x14ac:dyDescent="0.25">
      <c r="A935" s="35" t="s">
        <v>3</v>
      </c>
      <c r="B935" s="69">
        <f>B864+B910+B922+B933</f>
        <v>5189000</v>
      </c>
    </row>
    <row r="936" spans="1:2" x14ac:dyDescent="0.2">
      <c r="A936" s="34"/>
      <c r="B936" s="62"/>
    </row>
    <row r="937" spans="1:2" x14ac:dyDescent="0.2">
      <c r="A937" s="3" t="s">
        <v>4</v>
      </c>
      <c r="B937" s="62"/>
    </row>
    <row r="938" spans="1:2" x14ac:dyDescent="0.2">
      <c r="A938" s="34"/>
      <c r="B938" s="62"/>
    </row>
    <row r="939" spans="1:2" ht="13.5" thickBot="1" x14ac:dyDescent="0.25">
      <c r="A939" s="3" t="s">
        <v>201</v>
      </c>
      <c r="B939" s="63" t="s">
        <v>37</v>
      </c>
    </row>
    <row r="940" spans="1:2" ht="24.75" thickBot="1" x14ac:dyDescent="0.25">
      <c r="A940" s="4" t="s">
        <v>10</v>
      </c>
      <c r="B940" s="64" t="s">
        <v>381</v>
      </c>
    </row>
    <row r="941" spans="1:2" x14ac:dyDescent="0.2">
      <c r="A941" s="36" t="s">
        <v>415</v>
      </c>
      <c r="B941" s="66">
        <v>102000</v>
      </c>
    </row>
    <row r="942" spans="1:2" x14ac:dyDescent="0.2">
      <c r="A942" s="37" t="s">
        <v>495</v>
      </c>
      <c r="B942" s="66">
        <v>36000</v>
      </c>
    </row>
    <row r="943" spans="1:2" x14ac:dyDescent="0.2">
      <c r="A943" s="37" t="s">
        <v>417</v>
      </c>
      <c r="B943" s="66">
        <v>20000</v>
      </c>
    </row>
    <row r="944" spans="1:2" x14ac:dyDescent="0.2">
      <c r="A944" s="37" t="s">
        <v>414</v>
      </c>
      <c r="B944" s="66">
        <v>49000</v>
      </c>
    </row>
    <row r="945" spans="1:2" x14ac:dyDescent="0.2">
      <c r="A945" s="37" t="s">
        <v>418</v>
      </c>
      <c r="B945" s="66">
        <v>20000</v>
      </c>
    </row>
    <row r="946" spans="1:2" ht="13.5" thickBot="1" x14ac:dyDescent="0.25">
      <c r="A946" s="37" t="s">
        <v>496</v>
      </c>
      <c r="B946" s="66">
        <v>28000</v>
      </c>
    </row>
    <row r="947" spans="1:2" ht="13.5" thickBot="1" x14ac:dyDescent="0.25">
      <c r="A947" s="33" t="s">
        <v>209</v>
      </c>
      <c r="B947" s="68">
        <f>SUM(B941:B946)</f>
        <v>255000</v>
      </c>
    </row>
    <row r="948" spans="1:2" x14ac:dyDescent="0.2">
      <c r="A948" s="34"/>
      <c r="B948" s="62"/>
    </row>
    <row r="949" spans="1:2" ht="13.5" thickBot="1" x14ac:dyDescent="0.25">
      <c r="A949" s="3" t="s">
        <v>210</v>
      </c>
      <c r="B949" s="63" t="s">
        <v>37</v>
      </c>
    </row>
    <row r="950" spans="1:2" ht="24.75" thickBot="1" x14ac:dyDescent="0.25">
      <c r="A950" s="4" t="s">
        <v>10</v>
      </c>
      <c r="B950" s="64" t="s">
        <v>381</v>
      </c>
    </row>
    <row r="951" spans="1:2" x14ac:dyDescent="0.2">
      <c r="A951" s="46" t="s">
        <v>497</v>
      </c>
      <c r="B951" s="66">
        <v>32000</v>
      </c>
    </row>
    <row r="952" spans="1:2" x14ac:dyDescent="0.2">
      <c r="A952" s="47" t="s">
        <v>504</v>
      </c>
      <c r="B952" s="66">
        <v>258000</v>
      </c>
    </row>
    <row r="953" spans="1:2" x14ac:dyDescent="0.2">
      <c r="A953" s="47" t="s">
        <v>505</v>
      </c>
      <c r="B953" s="66">
        <v>20000</v>
      </c>
    </row>
    <row r="954" spans="1:2" x14ac:dyDescent="0.2">
      <c r="A954" s="47" t="s">
        <v>498</v>
      </c>
      <c r="B954" s="66">
        <v>41000</v>
      </c>
    </row>
    <row r="955" spans="1:2" x14ac:dyDescent="0.2">
      <c r="A955" s="37" t="s">
        <v>419</v>
      </c>
      <c r="B955" s="66">
        <v>20000</v>
      </c>
    </row>
    <row r="956" spans="1:2" x14ac:dyDescent="0.2">
      <c r="A956" s="37" t="s">
        <v>217</v>
      </c>
      <c r="B956" s="66">
        <v>69000</v>
      </c>
    </row>
    <row r="957" spans="1:2" x14ac:dyDescent="0.2">
      <c r="A957" s="37" t="s">
        <v>506</v>
      </c>
      <c r="B957" s="66">
        <v>61000</v>
      </c>
    </row>
    <row r="958" spans="1:2" x14ac:dyDescent="0.2">
      <c r="A958" s="37" t="s">
        <v>219</v>
      </c>
      <c r="B958" s="66">
        <v>20000</v>
      </c>
    </row>
    <row r="959" spans="1:2" x14ac:dyDescent="0.2">
      <c r="A959" s="37" t="s">
        <v>220</v>
      </c>
      <c r="B959" s="66">
        <v>20000</v>
      </c>
    </row>
    <row r="960" spans="1:2" x14ac:dyDescent="0.2">
      <c r="A960" s="37" t="s">
        <v>507</v>
      </c>
      <c r="B960" s="66">
        <v>20000</v>
      </c>
    </row>
    <row r="961" spans="1:2" x14ac:dyDescent="0.2">
      <c r="A961" s="37" t="s">
        <v>508</v>
      </c>
      <c r="B961" s="66">
        <v>205000</v>
      </c>
    </row>
    <row r="962" spans="1:2" x14ac:dyDescent="0.2">
      <c r="A962" s="37" t="s">
        <v>420</v>
      </c>
      <c r="B962" s="66">
        <v>118000</v>
      </c>
    </row>
    <row r="963" spans="1:2" x14ac:dyDescent="0.2">
      <c r="A963" s="37" t="s">
        <v>509</v>
      </c>
      <c r="B963" s="66">
        <v>20000</v>
      </c>
    </row>
    <row r="964" spans="1:2" x14ac:dyDescent="0.2">
      <c r="A964" s="37" t="s">
        <v>510</v>
      </c>
      <c r="B964" s="66">
        <v>86000</v>
      </c>
    </row>
    <row r="965" spans="1:2" x14ac:dyDescent="0.2">
      <c r="A965" s="41" t="s">
        <v>499</v>
      </c>
      <c r="B965" s="60">
        <v>237000</v>
      </c>
    </row>
    <row r="966" spans="1:2" x14ac:dyDescent="0.2">
      <c r="A966" s="37" t="s">
        <v>232</v>
      </c>
      <c r="B966" s="66">
        <v>98000</v>
      </c>
    </row>
    <row r="967" spans="1:2" x14ac:dyDescent="0.2">
      <c r="A967" s="37" t="s">
        <v>500</v>
      </c>
      <c r="B967" s="66">
        <v>237000</v>
      </c>
    </row>
    <row r="968" spans="1:2" x14ac:dyDescent="0.2">
      <c r="A968" s="37" t="s">
        <v>234</v>
      </c>
      <c r="B968" s="66">
        <v>123000</v>
      </c>
    </row>
    <row r="969" spans="1:2" x14ac:dyDescent="0.2">
      <c r="A969" s="37" t="s">
        <v>501</v>
      </c>
      <c r="B969" s="66">
        <v>123000</v>
      </c>
    </row>
    <row r="970" spans="1:2" x14ac:dyDescent="0.2">
      <c r="A970" s="37" t="s">
        <v>422</v>
      </c>
      <c r="B970" s="66">
        <v>221000</v>
      </c>
    </row>
    <row r="971" spans="1:2" x14ac:dyDescent="0.2">
      <c r="A971" s="37" t="s">
        <v>423</v>
      </c>
      <c r="B971" s="66">
        <v>73000</v>
      </c>
    </row>
    <row r="972" spans="1:2" x14ac:dyDescent="0.2">
      <c r="A972" s="37" t="s">
        <v>502</v>
      </c>
      <c r="B972" s="66">
        <v>168000</v>
      </c>
    </row>
    <row r="973" spans="1:2" x14ac:dyDescent="0.2">
      <c r="A973" s="37" t="s">
        <v>511</v>
      </c>
      <c r="B973" s="66">
        <v>20000</v>
      </c>
    </row>
    <row r="974" spans="1:2" x14ac:dyDescent="0.2">
      <c r="A974" s="37" t="s">
        <v>503</v>
      </c>
      <c r="B974" s="66">
        <v>20000</v>
      </c>
    </row>
    <row r="975" spans="1:2" x14ac:dyDescent="0.2">
      <c r="A975" s="37" t="s">
        <v>512</v>
      </c>
      <c r="B975" s="66">
        <v>20000</v>
      </c>
    </row>
    <row r="976" spans="1:2" x14ac:dyDescent="0.2">
      <c r="A976" s="37" t="s">
        <v>513</v>
      </c>
      <c r="B976" s="66">
        <v>20000</v>
      </c>
    </row>
    <row r="977" spans="1:2" x14ac:dyDescent="0.2">
      <c r="A977" s="48" t="s">
        <v>427</v>
      </c>
      <c r="B977" s="60">
        <v>32000</v>
      </c>
    </row>
    <row r="978" spans="1:2" x14ac:dyDescent="0.2">
      <c r="A978" s="48" t="s">
        <v>428</v>
      </c>
      <c r="B978" s="60">
        <v>20000</v>
      </c>
    </row>
    <row r="979" spans="1:2" ht="13.5" thickBot="1" x14ac:dyDescent="0.25">
      <c r="A979" s="37" t="s">
        <v>429</v>
      </c>
      <c r="B979" s="66">
        <v>24000</v>
      </c>
    </row>
    <row r="980" spans="1:2" ht="13.5" thickBot="1" x14ac:dyDescent="0.25">
      <c r="A980" s="33" t="s">
        <v>249</v>
      </c>
      <c r="B980" s="68">
        <f>SUM(B951:B979)</f>
        <v>2426000</v>
      </c>
    </row>
    <row r="981" spans="1:2" ht="13.5" thickBot="1" x14ac:dyDescent="0.25">
      <c r="A981" s="34"/>
      <c r="B981" s="62"/>
    </row>
    <row r="982" spans="1:2" ht="13.5" thickBot="1" x14ac:dyDescent="0.25">
      <c r="A982" s="35" t="s">
        <v>5</v>
      </c>
      <c r="B982" s="69">
        <f>B947+B980</f>
        <v>2681000</v>
      </c>
    </row>
    <row r="983" spans="1:2" x14ac:dyDescent="0.2">
      <c r="A983" s="3"/>
      <c r="B983" s="70"/>
    </row>
    <row r="984" spans="1:2" x14ac:dyDescent="0.2">
      <c r="A984" s="3" t="s">
        <v>6</v>
      </c>
      <c r="B984" s="62"/>
    </row>
    <row r="985" spans="1:2" x14ac:dyDescent="0.2">
      <c r="A985" s="34"/>
      <c r="B985" s="62"/>
    </row>
    <row r="986" spans="1:2" ht="13.5" thickBot="1" x14ac:dyDescent="0.25">
      <c r="A986" s="3" t="s">
        <v>250</v>
      </c>
      <c r="B986" s="63" t="s">
        <v>37</v>
      </c>
    </row>
    <row r="987" spans="1:2" ht="24.75" thickBot="1" x14ac:dyDescent="0.25">
      <c r="A987" s="4" t="s">
        <v>10</v>
      </c>
      <c r="B987" s="64" t="s">
        <v>381</v>
      </c>
    </row>
    <row r="988" spans="1:2" x14ac:dyDescent="0.2">
      <c r="A988" s="44" t="s">
        <v>251</v>
      </c>
      <c r="B988" s="66">
        <v>57000</v>
      </c>
    </row>
    <row r="989" spans="1:2" x14ac:dyDescent="0.2">
      <c r="A989" s="45" t="s">
        <v>252</v>
      </c>
      <c r="B989" s="66">
        <v>20000</v>
      </c>
    </row>
    <row r="990" spans="1:2" x14ac:dyDescent="0.2">
      <c r="A990" s="45" t="s">
        <v>430</v>
      </c>
      <c r="B990" s="66">
        <v>127000</v>
      </c>
    </row>
    <row r="991" spans="1:2" x14ac:dyDescent="0.2">
      <c r="A991" s="45" t="s">
        <v>514</v>
      </c>
      <c r="B991" s="66">
        <v>172000</v>
      </c>
    </row>
    <row r="992" spans="1:2" x14ac:dyDescent="0.2">
      <c r="A992" s="45" t="s">
        <v>255</v>
      </c>
      <c r="B992" s="66">
        <v>381000</v>
      </c>
    </row>
    <row r="993" spans="1:2" x14ac:dyDescent="0.2">
      <c r="A993" s="45" t="s">
        <v>256</v>
      </c>
      <c r="B993" s="66">
        <v>65000</v>
      </c>
    </row>
    <row r="994" spans="1:2" x14ac:dyDescent="0.2">
      <c r="A994" s="45" t="s">
        <v>431</v>
      </c>
      <c r="B994" s="66">
        <v>114000</v>
      </c>
    </row>
    <row r="995" spans="1:2" ht="13.5" thickBot="1" x14ac:dyDescent="0.25">
      <c r="A995" s="45" t="s">
        <v>262</v>
      </c>
      <c r="B995" s="66">
        <v>90000</v>
      </c>
    </row>
    <row r="996" spans="1:2" ht="13.5" thickBot="1" x14ac:dyDescent="0.25">
      <c r="A996" s="33" t="s">
        <v>267</v>
      </c>
      <c r="B996" s="68">
        <f>SUM(B988:B995)</f>
        <v>1026000</v>
      </c>
    </row>
    <row r="997" spans="1:2" x14ac:dyDescent="0.2">
      <c r="A997" s="3"/>
      <c r="B997" s="62"/>
    </row>
    <row r="998" spans="1:2" ht="13.5" thickBot="1" x14ac:dyDescent="0.25">
      <c r="A998" s="3" t="s">
        <v>268</v>
      </c>
      <c r="B998" s="63" t="s">
        <v>37</v>
      </c>
    </row>
    <row r="999" spans="1:2" ht="24.75" thickBot="1" x14ac:dyDescent="0.25">
      <c r="A999" s="4" t="s">
        <v>10</v>
      </c>
      <c r="B999" s="64" t="s">
        <v>381</v>
      </c>
    </row>
    <row r="1000" spans="1:2" x14ac:dyDescent="0.2">
      <c r="A1000" s="37" t="s">
        <v>269</v>
      </c>
      <c r="B1000" s="66">
        <v>20000</v>
      </c>
    </row>
    <row r="1001" spans="1:2" x14ac:dyDescent="0.2">
      <c r="A1001" s="45" t="s">
        <v>271</v>
      </c>
      <c r="B1001" s="66">
        <v>65000</v>
      </c>
    </row>
    <row r="1002" spans="1:2" x14ac:dyDescent="0.2">
      <c r="A1002" s="50" t="s">
        <v>515</v>
      </c>
      <c r="B1002" s="60">
        <v>106000</v>
      </c>
    </row>
    <row r="1003" spans="1:2" x14ac:dyDescent="0.2">
      <c r="A1003" s="45" t="s">
        <v>273</v>
      </c>
      <c r="B1003" s="66">
        <v>20000</v>
      </c>
    </row>
    <row r="1004" spans="1:2" x14ac:dyDescent="0.2">
      <c r="A1004" s="45" t="s">
        <v>275</v>
      </c>
      <c r="B1004" s="66">
        <v>57000</v>
      </c>
    </row>
    <row r="1005" spans="1:2" x14ac:dyDescent="0.2">
      <c r="A1005" s="45" t="s">
        <v>276</v>
      </c>
      <c r="B1005" s="66">
        <v>24000</v>
      </c>
    </row>
    <row r="1006" spans="1:2" ht="13.5" thickBot="1" x14ac:dyDescent="0.25">
      <c r="A1006" s="45" t="s">
        <v>277</v>
      </c>
      <c r="B1006" s="66">
        <v>20000</v>
      </c>
    </row>
    <row r="1007" spans="1:2" ht="13.5" thickBot="1" x14ac:dyDescent="0.25">
      <c r="A1007" s="33" t="s">
        <v>278</v>
      </c>
      <c r="B1007" s="68">
        <f>SUM(B1000:B1006)</f>
        <v>312000</v>
      </c>
    </row>
    <row r="1008" spans="1:2" x14ac:dyDescent="0.2">
      <c r="A1008" s="34"/>
      <c r="B1008" s="62"/>
    </row>
    <row r="1009" spans="1:2" ht="13.5" thickBot="1" x14ac:dyDescent="0.25">
      <c r="A1009" s="3" t="s">
        <v>279</v>
      </c>
      <c r="B1009" s="63" t="s">
        <v>37</v>
      </c>
    </row>
    <row r="1010" spans="1:2" ht="24.75" thickBot="1" x14ac:dyDescent="0.25">
      <c r="A1010" s="4" t="s">
        <v>10</v>
      </c>
      <c r="B1010" s="64" t="s">
        <v>381</v>
      </c>
    </row>
    <row r="1011" spans="1:2" x14ac:dyDescent="0.2">
      <c r="A1011" s="51" t="s">
        <v>519</v>
      </c>
      <c r="B1011" s="66">
        <v>32000</v>
      </c>
    </row>
    <row r="1012" spans="1:2" x14ac:dyDescent="0.2">
      <c r="A1012" s="45" t="s">
        <v>520</v>
      </c>
      <c r="B1012" s="66">
        <v>73000</v>
      </c>
    </row>
    <row r="1013" spans="1:2" x14ac:dyDescent="0.2">
      <c r="A1013" s="45" t="s">
        <v>521</v>
      </c>
      <c r="B1013" s="66">
        <v>36000</v>
      </c>
    </row>
    <row r="1014" spans="1:2" x14ac:dyDescent="0.2">
      <c r="A1014" s="45" t="s">
        <v>284</v>
      </c>
      <c r="B1014" s="66">
        <v>20000</v>
      </c>
    </row>
    <row r="1015" spans="1:2" x14ac:dyDescent="0.2">
      <c r="A1015" s="52" t="s">
        <v>522</v>
      </c>
      <c r="B1015" s="66">
        <v>20000</v>
      </c>
    </row>
    <row r="1016" spans="1:2" x14ac:dyDescent="0.2">
      <c r="A1016" s="52" t="s">
        <v>286</v>
      </c>
      <c r="B1016" s="66">
        <v>180000</v>
      </c>
    </row>
    <row r="1017" spans="1:2" x14ac:dyDescent="0.2">
      <c r="A1017" s="45" t="s">
        <v>287</v>
      </c>
      <c r="B1017" s="66">
        <v>164000</v>
      </c>
    </row>
    <row r="1018" spans="1:2" x14ac:dyDescent="0.2">
      <c r="A1018" s="45" t="s">
        <v>288</v>
      </c>
      <c r="B1018" s="66">
        <v>20000</v>
      </c>
    </row>
    <row r="1019" spans="1:2" x14ac:dyDescent="0.2">
      <c r="A1019" s="52" t="s">
        <v>291</v>
      </c>
      <c r="B1019" s="66">
        <v>20000</v>
      </c>
    </row>
    <row r="1020" spans="1:2" x14ac:dyDescent="0.2">
      <c r="A1020" s="52" t="s">
        <v>292</v>
      </c>
      <c r="B1020" s="66">
        <v>98000</v>
      </c>
    </row>
    <row r="1021" spans="1:2" x14ac:dyDescent="0.2">
      <c r="A1021" s="53" t="s">
        <v>293</v>
      </c>
      <c r="B1021" s="66">
        <v>20000</v>
      </c>
    </row>
    <row r="1022" spans="1:2" x14ac:dyDescent="0.2">
      <c r="A1022" s="45" t="s">
        <v>294</v>
      </c>
      <c r="B1022" s="66">
        <v>20000</v>
      </c>
    </row>
    <row r="1023" spans="1:2" x14ac:dyDescent="0.2">
      <c r="A1023" s="45" t="s">
        <v>516</v>
      </c>
      <c r="B1023" s="66">
        <v>684000</v>
      </c>
    </row>
    <row r="1024" spans="1:2" x14ac:dyDescent="0.2">
      <c r="A1024" s="45" t="s">
        <v>297</v>
      </c>
      <c r="B1024" s="66">
        <v>49000</v>
      </c>
    </row>
    <row r="1025" spans="1:2" x14ac:dyDescent="0.2">
      <c r="A1025" s="45" t="s">
        <v>517</v>
      </c>
      <c r="B1025" s="66">
        <v>24000</v>
      </c>
    </row>
    <row r="1026" spans="1:2" x14ac:dyDescent="0.2">
      <c r="A1026" s="53" t="s">
        <v>299</v>
      </c>
      <c r="B1026" s="66">
        <v>184000</v>
      </c>
    </row>
    <row r="1027" spans="1:2" x14ac:dyDescent="0.2">
      <c r="A1027" s="54" t="s">
        <v>300</v>
      </c>
      <c r="B1027" s="60">
        <v>159000</v>
      </c>
    </row>
    <row r="1028" spans="1:2" x14ac:dyDescent="0.2">
      <c r="A1028" s="53" t="s">
        <v>518</v>
      </c>
      <c r="B1028" s="66">
        <v>28000</v>
      </c>
    </row>
    <row r="1029" spans="1:2" x14ac:dyDescent="0.2">
      <c r="A1029" s="53" t="s">
        <v>302</v>
      </c>
      <c r="B1029" s="66">
        <v>143000</v>
      </c>
    </row>
    <row r="1030" spans="1:2" x14ac:dyDescent="0.2">
      <c r="A1030" s="53" t="s">
        <v>303</v>
      </c>
      <c r="B1030" s="66">
        <v>127000</v>
      </c>
    </row>
    <row r="1031" spans="1:2" x14ac:dyDescent="0.2">
      <c r="A1031" s="53" t="s">
        <v>305</v>
      </c>
      <c r="B1031" s="66">
        <v>20000</v>
      </c>
    </row>
    <row r="1032" spans="1:2" x14ac:dyDescent="0.2">
      <c r="A1032" s="53" t="s">
        <v>306</v>
      </c>
      <c r="B1032" s="66">
        <v>20000</v>
      </c>
    </row>
    <row r="1033" spans="1:2" x14ac:dyDescent="0.2">
      <c r="A1033" s="53" t="s">
        <v>83</v>
      </c>
      <c r="B1033" s="66">
        <v>65000</v>
      </c>
    </row>
    <row r="1034" spans="1:2" ht="13.5" thickBot="1" x14ac:dyDescent="0.25">
      <c r="A1034" s="54" t="s">
        <v>84</v>
      </c>
      <c r="B1034" s="60">
        <v>49000</v>
      </c>
    </row>
    <row r="1035" spans="1:2" ht="13.5" thickBot="1" x14ac:dyDescent="0.25">
      <c r="A1035" s="33" t="s">
        <v>309</v>
      </c>
      <c r="B1035" s="68">
        <f>SUM(B1011:B1034)</f>
        <v>2255000</v>
      </c>
    </row>
    <row r="1036" spans="1:2" ht="13.5" thickBot="1" x14ac:dyDescent="0.25">
      <c r="A1036" s="34"/>
      <c r="B1036" s="62"/>
    </row>
    <row r="1037" spans="1:2" ht="13.5" thickBot="1" x14ac:dyDescent="0.25">
      <c r="A1037" s="35" t="s">
        <v>7</v>
      </c>
      <c r="B1037" s="69">
        <f>B996+B1007+B1035</f>
        <v>3593000</v>
      </c>
    </row>
    <row r="1038" spans="1:2" x14ac:dyDescent="0.2">
      <c r="A1038" s="3"/>
      <c r="B1038" s="70"/>
    </row>
    <row r="1039" spans="1:2" x14ac:dyDescent="0.2">
      <c r="A1039" s="3" t="s">
        <v>8</v>
      </c>
      <c r="B1039" s="62"/>
    </row>
    <row r="1040" spans="1:2" x14ac:dyDescent="0.2">
      <c r="A1040" s="34"/>
      <c r="B1040" s="62"/>
    </row>
    <row r="1041" spans="1:2" ht="13.5" thickBot="1" x14ac:dyDescent="0.25">
      <c r="A1041" s="3" t="s">
        <v>310</v>
      </c>
      <c r="B1041" s="63" t="s">
        <v>37</v>
      </c>
    </row>
    <row r="1042" spans="1:2" ht="24.75" thickBot="1" x14ac:dyDescent="0.25">
      <c r="A1042" s="4" t="s">
        <v>10</v>
      </c>
      <c r="B1042" s="64" t="s">
        <v>381</v>
      </c>
    </row>
    <row r="1043" spans="1:2" x14ac:dyDescent="0.2">
      <c r="A1043" s="37" t="s">
        <v>434</v>
      </c>
      <c r="B1043" s="66">
        <v>57000</v>
      </c>
    </row>
    <row r="1044" spans="1:2" x14ac:dyDescent="0.2">
      <c r="A1044" s="37" t="s">
        <v>312</v>
      </c>
      <c r="B1044" s="66">
        <v>20000</v>
      </c>
    </row>
    <row r="1045" spans="1:2" x14ac:dyDescent="0.2">
      <c r="A1045" s="45" t="s">
        <v>433</v>
      </c>
      <c r="B1045" s="66">
        <v>241000</v>
      </c>
    </row>
    <row r="1046" spans="1:2" ht="13.5" thickBot="1" x14ac:dyDescent="0.25">
      <c r="A1046" s="45" t="s">
        <v>314</v>
      </c>
      <c r="B1046" s="66">
        <v>123000</v>
      </c>
    </row>
    <row r="1047" spans="1:2" ht="13.5" thickBot="1" x14ac:dyDescent="0.25">
      <c r="A1047" s="33" t="s">
        <v>318</v>
      </c>
      <c r="B1047" s="68">
        <f>SUM(B1043:B1046)</f>
        <v>441000</v>
      </c>
    </row>
    <row r="1048" spans="1:2" x14ac:dyDescent="0.2">
      <c r="A1048" s="34"/>
      <c r="B1048" s="62"/>
    </row>
    <row r="1049" spans="1:2" ht="13.5" thickBot="1" x14ac:dyDescent="0.25">
      <c r="A1049" s="3" t="s">
        <v>319</v>
      </c>
      <c r="B1049" s="63" t="s">
        <v>37</v>
      </c>
    </row>
    <row r="1050" spans="1:2" ht="24.75" thickBot="1" x14ac:dyDescent="0.25">
      <c r="A1050" s="4" t="s">
        <v>10</v>
      </c>
      <c r="B1050" s="64" t="s">
        <v>381</v>
      </c>
    </row>
    <row r="1051" spans="1:2" x14ac:dyDescent="0.2">
      <c r="A1051" s="29" t="s">
        <v>523</v>
      </c>
      <c r="B1051" s="66">
        <v>94000</v>
      </c>
    </row>
    <row r="1052" spans="1:2" x14ac:dyDescent="0.2">
      <c r="A1052" s="29" t="s">
        <v>435</v>
      </c>
      <c r="B1052" s="66">
        <v>28000</v>
      </c>
    </row>
    <row r="1053" spans="1:2" x14ac:dyDescent="0.2">
      <c r="A1053" s="31" t="s">
        <v>322</v>
      </c>
      <c r="B1053" s="66">
        <v>24000</v>
      </c>
    </row>
    <row r="1054" spans="1:2" x14ac:dyDescent="0.2">
      <c r="A1054" s="31" t="s">
        <v>440</v>
      </c>
      <c r="B1054" s="66">
        <v>20000</v>
      </c>
    </row>
    <row r="1055" spans="1:2" x14ac:dyDescent="0.2">
      <c r="A1055" s="31" t="s">
        <v>525</v>
      </c>
      <c r="B1055" s="66">
        <v>262000</v>
      </c>
    </row>
    <row r="1056" spans="1:2" x14ac:dyDescent="0.2">
      <c r="A1056" s="31" t="s">
        <v>526</v>
      </c>
      <c r="B1056" s="66">
        <v>20000</v>
      </c>
    </row>
    <row r="1057" spans="1:2" x14ac:dyDescent="0.2">
      <c r="A1057" s="31" t="s">
        <v>258</v>
      </c>
      <c r="B1057" s="66">
        <v>20000</v>
      </c>
    </row>
    <row r="1058" spans="1:2" x14ac:dyDescent="0.2">
      <c r="A1058" s="31" t="s">
        <v>330</v>
      </c>
      <c r="B1058" s="66">
        <v>90000</v>
      </c>
    </row>
    <row r="1059" spans="1:2" x14ac:dyDescent="0.2">
      <c r="A1059" s="31" t="s">
        <v>442</v>
      </c>
      <c r="B1059" s="66">
        <v>20000</v>
      </c>
    </row>
    <row r="1060" spans="1:2" x14ac:dyDescent="0.2">
      <c r="A1060" s="31" t="s">
        <v>527</v>
      </c>
      <c r="B1060" s="66">
        <v>24000</v>
      </c>
    </row>
    <row r="1061" spans="1:2" x14ac:dyDescent="0.2">
      <c r="A1061" s="31" t="s">
        <v>528</v>
      </c>
      <c r="B1061" s="66">
        <v>20000</v>
      </c>
    </row>
    <row r="1062" spans="1:2" x14ac:dyDescent="0.2">
      <c r="A1062" s="31" t="s">
        <v>529</v>
      </c>
      <c r="B1062" s="66">
        <v>32000</v>
      </c>
    </row>
    <row r="1063" spans="1:2" x14ac:dyDescent="0.2">
      <c r="A1063" s="31" t="s">
        <v>443</v>
      </c>
      <c r="B1063" s="66">
        <v>20000</v>
      </c>
    </row>
    <row r="1064" spans="1:2" x14ac:dyDescent="0.2">
      <c r="A1064" s="31" t="s">
        <v>336</v>
      </c>
      <c r="B1064" s="66">
        <v>139000</v>
      </c>
    </row>
    <row r="1065" spans="1:2" x14ac:dyDescent="0.2">
      <c r="A1065" s="31" t="s">
        <v>444</v>
      </c>
      <c r="B1065" s="66">
        <v>20000</v>
      </c>
    </row>
    <row r="1066" spans="1:2" x14ac:dyDescent="0.2">
      <c r="A1066" s="31" t="s">
        <v>530</v>
      </c>
      <c r="B1066" s="66">
        <v>184000</v>
      </c>
    </row>
    <row r="1067" spans="1:2" x14ac:dyDescent="0.2">
      <c r="A1067" s="31" t="s">
        <v>445</v>
      </c>
      <c r="B1067" s="66">
        <v>32000</v>
      </c>
    </row>
    <row r="1068" spans="1:2" x14ac:dyDescent="0.2">
      <c r="A1068" s="31" t="s">
        <v>436</v>
      </c>
      <c r="B1068" s="66">
        <v>73000</v>
      </c>
    </row>
    <row r="1069" spans="1:2" x14ac:dyDescent="0.2">
      <c r="A1069" s="31" t="s">
        <v>437</v>
      </c>
      <c r="B1069" s="66">
        <v>90000</v>
      </c>
    </row>
    <row r="1070" spans="1:2" x14ac:dyDescent="0.2">
      <c r="A1070" s="31" t="s">
        <v>342</v>
      </c>
      <c r="B1070" s="66">
        <v>73000</v>
      </c>
    </row>
    <row r="1071" spans="1:2" x14ac:dyDescent="0.2">
      <c r="A1071" s="31" t="s">
        <v>438</v>
      </c>
      <c r="B1071" s="66">
        <v>143000</v>
      </c>
    </row>
    <row r="1072" spans="1:2" x14ac:dyDescent="0.2">
      <c r="A1072" s="31" t="s">
        <v>344</v>
      </c>
      <c r="B1072" s="66">
        <v>233000</v>
      </c>
    </row>
    <row r="1073" spans="1:2" x14ac:dyDescent="0.2">
      <c r="A1073" s="31" t="s">
        <v>524</v>
      </c>
      <c r="B1073" s="66">
        <v>82000</v>
      </c>
    </row>
    <row r="1074" spans="1:2" ht="13.5" thickBot="1" x14ac:dyDescent="0.25">
      <c r="A1074" s="31" t="s">
        <v>531</v>
      </c>
      <c r="B1074" s="66">
        <v>20000</v>
      </c>
    </row>
    <row r="1075" spans="1:2" ht="13.5" thickBot="1" x14ac:dyDescent="0.25">
      <c r="A1075" s="33" t="s">
        <v>348</v>
      </c>
      <c r="B1075" s="68">
        <f>SUM(B1051:B1074)</f>
        <v>1763000</v>
      </c>
    </row>
    <row r="1076" spans="1:2" x14ac:dyDescent="0.2">
      <c r="A1076" s="34"/>
      <c r="B1076" s="62"/>
    </row>
    <row r="1077" spans="1:2" ht="13.5" thickBot="1" x14ac:dyDescent="0.25">
      <c r="A1077" s="3" t="s">
        <v>349</v>
      </c>
      <c r="B1077" s="63" t="s">
        <v>37</v>
      </c>
    </row>
    <row r="1078" spans="1:2" ht="24.75" thickBot="1" x14ac:dyDescent="0.25">
      <c r="A1078" s="4" t="s">
        <v>10</v>
      </c>
      <c r="B1078" s="64" t="s">
        <v>381</v>
      </c>
    </row>
    <row r="1079" spans="1:2" x14ac:dyDescent="0.2">
      <c r="A1079" s="29" t="s">
        <v>447</v>
      </c>
      <c r="B1079" s="66">
        <v>20000</v>
      </c>
    </row>
    <row r="1080" spans="1:2" x14ac:dyDescent="0.2">
      <c r="A1080" s="31" t="s">
        <v>532</v>
      </c>
      <c r="B1080" s="66">
        <v>28000</v>
      </c>
    </row>
    <row r="1081" spans="1:2" x14ac:dyDescent="0.2">
      <c r="A1081" s="31" t="s">
        <v>448</v>
      </c>
      <c r="B1081" s="66">
        <v>20000</v>
      </c>
    </row>
    <row r="1082" spans="1:2" x14ac:dyDescent="0.2">
      <c r="A1082" s="31" t="s">
        <v>450</v>
      </c>
      <c r="B1082" s="66">
        <v>20000</v>
      </c>
    </row>
    <row r="1083" spans="1:2" x14ac:dyDescent="0.2">
      <c r="A1083" s="31" t="s">
        <v>452</v>
      </c>
      <c r="B1083" s="66">
        <v>20000</v>
      </c>
    </row>
    <row r="1084" spans="1:2" x14ac:dyDescent="0.2">
      <c r="A1084" s="31" t="s">
        <v>453</v>
      </c>
      <c r="B1084" s="66">
        <v>20000</v>
      </c>
    </row>
    <row r="1085" spans="1:2" x14ac:dyDescent="0.2">
      <c r="A1085" s="31" t="s">
        <v>454</v>
      </c>
      <c r="B1085" s="66">
        <v>20000</v>
      </c>
    </row>
    <row r="1086" spans="1:2" x14ac:dyDescent="0.2">
      <c r="A1086" s="31" t="s">
        <v>455</v>
      </c>
      <c r="B1086" s="66">
        <v>20000</v>
      </c>
    </row>
    <row r="1087" spans="1:2" x14ac:dyDescent="0.2">
      <c r="A1087" s="31" t="s">
        <v>364</v>
      </c>
      <c r="B1087" s="66">
        <v>32000</v>
      </c>
    </row>
    <row r="1088" spans="1:2" x14ac:dyDescent="0.2">
      <c r="A1088" s="31" t="s">
        <v>533</v>
      </c>
      <c r="B1088" s="66">
        <v>20000</v>
      </c>
    </row>
    <row r="1089" spans="1:2" x14ac:dyDescent="0.2">
      <c r="A1089" s="31" t="s">
        <v>534</v>
      </c>
      <c r="B1089" s="66">
        <v>20000</v>
      </c>
    </row>
    <row r="1090" spans="1:2" x14ac:dyDescent="0.2">
      <c r="A1090" s="31" t="s">
        <v>535</v>
      </c>
      <c r="B1090" s="66">
        <v>123000</v>
      </c>
    </row>
    <row r="1091" spans="1:2" x14ac:dyDescent="0.2">
      <c r="A1091" s="31" t="s">
        <v>536</v>
      </c>
      <c r="B1091" s="66">
        <v>57000</v>
      </c>
    </row>
    <row r="1092" spans="1:2" x14ac:dyDescent="0.2">
      <c r="A1092" s="31" t="s">
        <v>458</v>
      </c>
      <c r="B1092" s="66">
        <v>20000</v>
      </c>
    </row>
    <row r="1093" spans="1:2" ht="13.5" thickBot="1" x14ac:dyDescent="0.25">
      <c r="A1093" s="31" t="s">
        <v>537</v>
      </c>
      <c r="B1093" s="66">
        <v>143000</v>
      </c>
    </row>
    <row r="1094" spans="1:2" ht="13.5" thickBot="1" x14ac:dyDescent="0.25">
      <c r="A1094" s="33" t="s">
        <v>375</v>
      </c>
      <c r="B1094" s="68">
        <f>SUM(B1079:B1093)</f>
        <v>583000</v>
      </c>
    </row>
    <row r="1095" spans="1:2" ht="13.5" thickBot="1" x14ac:dyDescent="0.25">
      <c r="A1095" s="34"/>
      <c r="B1095" s="62"/>
    </row>
    <row r="1096" spans="1:2" ht="13.5" thickBot="1" x14ac:dyDescent="0.25">
      <c r="A1096" s="35" t="s">
        <v>9</v>
      </c>
      <c r="B1096" s="69">
        <f>B1047+B1075+B1094</f>
        <v>2787000</v>
      </c>
    </row>
    <row r="1097" spans="1:2" ht="13.5" thickBot="1" x14ac:dyDescent="0.25">
      <c r="A1097" s="34"/>
      <c r="B1097" s="62"/>
    </row>
    <row r="1098" spans="1:2" ht="13.5" thickBot="1" x14ac:dyDescent="0.25">
      <c r="A1098" s="56" t="s">
        <v>376</v>
      </c>
      <c r="B1098" s="72">
        <f>B850+B935+B982+B1037+B1096</f>
        <v>15592000</v>
      </c>
    </row>
    <row r="1099" spans="1:2" x14ac:dyDescent="0.2">
      <c r="B1099" s="62"/>
    </row>
    <row r="1100" spans="1:2" ht="13.5" thickBot="1" x14ac:dyDescent="0.25">
      <c r="B1100" s="62"/>
    </row>
    <row r="1101" spans="1:2" ht="13.5" thickBot="1" x14ac:dyDescent="0.25">
      <c r="A1101" s="26" t="s">
        <v>85</v>
      </c>
      <c r="B1101" s="73">
        <f>B823+B1098</f>
        <v>19580000</v>
      </c>
    </row>
    <row r="1102" spans="1:2" x14ac:dyDescent="0.2">
      <c r="B1102" s="62"/>
    </row>
    <row r="1103" spans="1:2" x14ac:dyDescent="0.2">
      <c r="B1103" s="62"/>
    </row>
    <row r="1104" spans="1:2" x14ac:dyDescent="0.2">
      <c r="B1104" s="62"/>
    </row>
    <row r="1105" spans="2:2" x14ac:dyDescent="0.2">
      <c r="B1105" s="62"/>
    </row>
    <row r="1106" spans="2:2" x14ac:dyDescent="0.2">
      <c r="B1106" s="62"/>
    </row>
    <row r="1107" spans="2:2" x14ac:dyDescent="0.2">
      <c r="B1107" s="62"/>
    </row>
    <row r="1108" spans="2:2" x14ac:dyDescent="0.2">
      <c r="B1108" s="62"/>
    </row>
    <row r="1109" spans="2:2" x14ac:dyDescent="0.2">
      <c r="B1109" s="62"/>
    </row>
    <row r="1110" spans="2:2" x14ac:dyDescent="0.2">
      <c r="B1110" s="62"/>
    </row>
    <row r="1111" spans="2:2" x14ac:dyDescent="0.2">
      <c r="B1111" s="62"/>
    </row>
    <row r="1112" spans="2:2" x14ac:dyDescent="0.2">
      <c r="B1112" s="62"/>
    </row>
    <row r="1113" spans="2:2" x14ac:dyDescent="0.2">
      <c r="B1113" s="62"/>
    </row>
    <row r="1114" spans="2:2" x14ac:dyDescent="0.2">
      <c r="B1114" s="62"/>
    </row>
    <row r="1115" spans="2:2" x14ac:dyDescent="0.2">
      <c r="B1115" s="62"/>
    </row>
    <row r="1116" spans="2:2" x14ac:dyDescent="0.2">
      <c r="B1116" s="62"/>
    </row>
    <row r="1117" spans="2:2" x14ac:dyDescent="0.2">
      <c r="B1117" s="62"/>
    </row>
    <row r="1118" spans="2:2" x14ac:dyDescent="0.2">
      <c r="B1118" s="62"/>
    </row>
    <row r="1119" spans="2:2" x14ac:dyDescent="0.2">
      <c r="B1119" s="62"/>
    </row>
    <row r="1120" spans="2:2" x14ac:dyDescent="0.2">
      <c r="B1120" s="62"/>
    </row>
  </sheetData>
  <mergeCells count="3">
    <mergeCell ref="A1:B1"/>
    <mergeCell ref="A449:B449"/>
    <mergeCell ref="A743:B743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dalších finančních prostředků z MŠMT na rok 2023 na jednotlivé školy a školská zařízení zřizovaná Olomouckým krajem a obcemi na území Olomouckého kraje</oddHeader>
    <oddFooter>&amp;L&amp;"Arial,Kurzíva"Zastupitelstvo Olomouckého kraje 19. 6. 2023
22. - Rozpis rozpočtu škol a školských zařízení v působnosti OK na rok 2023
Příloha č. 3 - Rozpis rozpočtu dalších prostředků z MŠMT na rok 2023&amp;R&amp;"Arial,Kurzíva"Strana &amp;P (celkem 41)</oddFooter>
  </headerFooter>
  <rowBreaks count="4" manualBreakCount="4">
    <brk id="236" max="16383" man="1"/>
    <brk id="779" max="16383" man="1"/>
    <brk id="825" max="16383" man="1"/>
    <brk id="10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další prostř. z MŠMT</vt:lpstr>
      <vt:lpstr>'Rozpočet další prostř. z MŠMT'!Oblast_tisku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2023-05-30T07:50:28Z</dcterms:modified>
</cp:coreProperties>
</file>