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3 přímé náklady\ROK a ZOK\02-ZOK 19.6.2023 Rozpočet 2023\"/>
    </mc:Choice>
  </mc:AlternateContent>
  <bookViews>
    <workbookView xWindow="105" yWindow="60" windowWidth="9210" windowHeight="11790"/>
  </bookViews>
  <sheets>
    <sheet name="Rozpočet PN 2023 obecní školy" sheetId="1" r:id="rId1"/>
  </sheets>
  <calcPr calcId="162913"/>
</workbook>
</file>

<file path=xl/calcChain.xml><?xml version="1.0" encoding="utf-8"?>
<calcChain xmlns="http://schemas.openxmlformats.org/spreadsheetml/2006/main">
  <c r="B47" i="1" l="1"/>
  <c r="B49" i="1" s="1"/>
  <c r="B75" i="1"/>
  <c r="B531" i="1" l="1"/>
  <c r="B492" i="1"/>
  <c r="B450" i="1"/>
  <c r="B427" i="1"/>
  <c r="B365" i="1"/>
  <c r="B350" i="1"/>
  <c r="B310" i="1"/>
  <c r="B229" i="1"/>
  <c r="B207" i="1"/>
  <c r="B186" i="1"/>
  <c r="B159" i="1"/>
  <c r="B533" i="1" l="1"/>
  <c r="B429" i="1"/>
  <c r="B312" i="1"/>
  <c r="B209" i="1"/>
  <c r="B535" i="1" l="1"/>
</calcChain>
</file>

<file path=xl/sharedStrings.xml><?xml version="1.0" encoding="utf-8"?>
<sst xmlns="http://schemas.openxmlformats.org/spreadsheetml/2006/main" count="535" uniqueCount="498">
  <si>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</si>
  <si>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</si>
  <si>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</si>
  <si>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</si>
  <si>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</si>
  <si>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</si>
  <si>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</si>
  <si>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</si>
  <si>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</si>
  <si>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</si>
  <si>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</si>
  <si>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</si>
  <si>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</si>
  <si>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</si>
  <si>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</si>
  <si>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</si>
  <si>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</si>
  <si>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</si>
  <si>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</si>
  <si>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</si>
  <si>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</si>
  <si>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</si>
  <si>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</si>
  <si>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</si>
  <si>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</si>
  <si>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</si>
  <si>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</si>
  <si>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</si>
  <si>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</si>
  <si>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</si>
  <si>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</si>
  <si>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</si>
  <si>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</si>
  <si>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</si>
  <si>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</si>
  <si>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</si>
  <si>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</si>
  <si>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</si>
  <si>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</si>
  <si>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</si>
  <si>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</si>
  <si>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</si>
  <si>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</si>
  <si>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</si>
  <si>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</si>
  <si>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</si>
  <si>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Vidnava</t>
  </si>
  <si>
    <t>Základní škola Zlaté Hory</t>
  </si>
  <si>
    <t>Základní škola Žulová</t>
  </si>
  <si>
    <t>Mateřská škola Litovel, Frištenského 917</t>
  </si>
  <si>
    <t>Základní škola Litovel, Vítězná 1250</t>
  </si>
  <si>
    <t>Základní škola Doloplazy</t>
  </si>
  <si>
    <t>Mateřská škola Doloplazy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</si>
  <si>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</si>
  <si>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</si>
  <si>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</si>
  <si>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</si>
  <si>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</si>
  <si>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</si>
  <si>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</si>
  <si>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</si>
  <si>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</si>
  <si>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</si>
  <si>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Mozartova 6</t>
  </si>
  <si>
    <t>Mateřská škola Olomouc, Rooseveltova 101</t>
  </si>
  <si>
    <t>Mateřská škola Olomouc, Škrétova 2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</si>
  <si>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</si>
  <si>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</si>
  <si>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</si>
  <si>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</si>
  <si>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</si>
  <si>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</si>
  <si>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Mateřská škola Věrovany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</si>
  <si>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</si>
  <si>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</si>
  <si>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</si>
  <si>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</si>
  <si>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</si>
  <si>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</si>
  <si>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Základní škola Nová Hradečná</t>
  </si>
  <si>
    <t>Základní škola Paseka</t>
  </si>
  <si>
    <t>Základní škola Troubelice</t>
  </si>
  <si>
    <t>Základní škola Uničov, J. Haška 211</t>
  </si>
  <si>
    <t>Základní škola Uničov, U stadionu 849</t>
  </si>
  <si>
    <t>Základní škola a gymnázium Konice, Tyršova 609</t>
  </si>
  <si>
    <t>Mateřská škola Skřípov</t>
  </si>
  <si>
    <t>Mateřská škola Stražisko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</si>
  <si>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</si>
  <si>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</si>
  <si>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</si>
  <si>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</si>
  <si>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</si>
  <si>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</si>
  <si>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</si>
  <si>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Mateřská škola Otinoves</t>
  </si>
  <si>
    <t>Základní škola Prostějov, ul. dr. Horáka 24</t>
  </si>
  <si>
    <t>Základní škola Prostějov, ul. Vl. Majakovského 1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</si>
  <si>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</si>
  <si>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</si>
  <si>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</si>
  <si>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</si>
  <si>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</si>
  <si>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</si>
  <si>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</si>
  <si>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</si>
  <si>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</si>
  <si>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</si>
  <si>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</si>
  <si>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</si>
  <si>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Základní škola Horní Moštěnice, Pod Vinohrady 30</t>
  </si>
  <si>
    <t>Základní škola Kojetín, náměstí Míru 83</t>
  </si>
  <si>
    <t>Školní jídelna Kojetín, Hanusíkova 283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</si>
  <si>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</si>
  <si>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</si>
  <si>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</si>
  <si>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</si>
  <si>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</si>
  <si>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</si>
  <si>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</si>
  <si>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</si>
  <si>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</si>
  <si>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</si>
  <si>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</si>
  <si>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</si>
  <si>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</si>
  <si>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</si>
  <si>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Loštice, Trávník</t>
  </si>
  <si>
    <t>Základní škola Mohelnice, Vodní 27</t>
  </si>
  <si>
    <t>Základní škola Libina</t>
  </si>
  <si>
    <t>Základní škola Ruda nad Moravou</t>
  </si>
  <si>
    <t>Mateřská škola Sluníčko Šumperk, Evaldova 25</t>
  </si>
  <si>
    <t>Základní škola Šumperk, Šumavská 21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</si>
  <si>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</si>
  <si>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</si>
  <si>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</si>
  <si>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</si>
  <si>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Celkem obecní školství Olomouckého kraje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</si>
  <si>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</si>
  <si>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</si>
  <si>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</si>
  <si>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</si>
  <si>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</si>
  <si>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</si>
  <si>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</si>
  <si>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</si>
  <si>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</si>
  <si>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</si>
  <si>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</si>
  <si>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</si>
  <si>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</si>
  <si>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</si>
  <si>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</si>
  <si>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</si>
  <si>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</si>
  <si>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</si>
  <si>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</si>
  <si>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</si>
  <si>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</si>
  <si>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</si>
  <si>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</si>
  <si>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</si>
  <si>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</si>
  <si>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</si>
  <si>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</si>
  <si>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</si>
  <si>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</si>
  <si>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</si>
  <si>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Těšetice</t>
  </si>
  <si>
    <t>ZŠ a MŠ Velký Újezd</t>
  </si>
  <si>
    <t>ZŠ a MŠ Mladějovice</t>
  </si>
  <si>
    <t>ZŠ a MŠ Žerotín</t>
  </si>
  <si>
    <t>ZŠ a MŠ Újezd</t>
  </si>
  <si>
    <t>ZŠ a MŠ Jindřichov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</si>
  <si>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</si>
  <si>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</si>
  <si>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</si>
  <si>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</si>
  <si>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</si>
  <si>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</si>
  <si>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Hoštejn</t>
  </si>
  <si>
    <t>ZŠ a MŠ Hrabová</t>
  </si>
  <si>
    <t>ZŠ a MŠ Zvole</t>
  </si>
  <si>
    <t>ZŠ, MŠ, ŠJ a ŠD Bouzov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</si>
  <si>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</si>
  <si>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</si>
  <si>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</si>
  <si>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</si>
  <si>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</si>
  <si>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</si>
  <si>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</si>
  <si>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</si>
  <si>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</si>
  <si>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</si>
  <si>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</si>
  <si>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</si>
  <si>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</si>
  <si>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</si>
  <si>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Mateřská škola Víceměřice</t>
  </si>
  <si>
    <t>Středisko volného času DUHA Jeseník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</si>
  <si>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</si>
  <si>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</si>
  <si>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</si>
  <si>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</si>
  <si>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</si>
  <si>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Uničov, Pionýrů 685</t>
  </si>
  <si>
    <t>Základní škola Klenovice na Hané</t>
  </si>
  <si>
    <t>ZŠ a MŠ Prostějov, Kollárova ul. 4</t>
  </si>
  <si>
    <t>Základní škola Dřevohostice, Školní 355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</si>
  <si>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</si>
  <si>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</si>
  <si>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</si>
  <si>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</si>
  <si>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</si>
  <si>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</si>
  <si>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</si>
  <si>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</si>
  <si>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</si>
  <si>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</si>
  <si>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</si>
  <si>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</si>
  <si>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</si>
  <si>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</si>
  <si>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</si>
  <si>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</si>
  <si>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Ptení</t>
  </si>
  <si>
    <t>ZŠ a MŠ Sudkov</t>
  </si>
  <si>
    <t>ZŠ a MŠ Tršice</t>
  </si>
  <si>
    <t>SVČ a ZpDVPP Doris Šumperk, Komenského 9</t>
  </si>
  <si>
    <t>Mateřská škola Luběnice</t>
  </si>
  <si>
    <t xml:space="preserve">ZŠ a MŠ Vřesovice 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</si>
  <si>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</si>
  <si>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</si>
  <si>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</si>
  <si>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</si>
  <si>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</si>
  <si>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</si>
  <si>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</si>
  <si>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</si>
  <si>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</si>
  <si>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</si>
  <si>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Školní jídelna Hranice, tř. 1. máje 353</t>
  </si>
  <si>
    <t>Základní škola Lipník nad Bečvou, Osecká 315</t>
  </si>
  <si>
    <t>Základní škola Brodek u Přerova, Majetínská 275</t>
  </si>
  <si>
    <t>Mateřská škola Kojetín, Hanusíkova 10</t>
  </si>
  <si>
    <t>Základní škola Přerov, Svisle 13</t>
  </si>
  <si>
    <t>Mateřská škola Želatovice</t>
  </si>
  <si>
    <t xml:space="preserve">Základní škola Loštice, Komenského 17 </t>
  </si>
  <si>
    <t xml:space="preserve">ZŠ a MŠ Hanušovice, Hlavní 145 </t>
  </si>
  <si>
    <t>ZŠ a MŠ Hrabišín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</si>
  <si>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</si>
  <si>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</si>
  <si>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</si>
  <si>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Jedlí </t>
  </si>
  <si>
    <t xml:space="preserve">ZŠ a MŠ Rohle </t>
  </si>
  <si>
    <t xml:space="preserve">Základní škola Zábřeh, Školská 11 </t>
  </si>
  <si>
    <t>v Kč</t>
  </si>
  <si>
    <t>Základní umělecká škola Javorník</t>
  </si>
  <si>
    <t xml:space="preserve">Základní škola Mikulovice, Hlavní 346 </t>
  </si>
  <si>
    <t xml:space="preserve">Základní škola Vápenná </t>
  </si>
  <si>
    <t xml:space="preserve">Mateřská škola Velké Kunětice </t>
  </si>
  <si>
    <t xml:space="preserve">ZŠ a MŠ Litovel, Nasobůrky 91 </t>
  </si>
  <si>
    <t xml:space="preserve">ZŠ a MŠ Bystrovany </t>
  </si>
  <si>
    <t xml:space="preserve">Mateřská škola Štěpánov-Moravská Huzová </t>
  </si>
  <si>
    <t xml:space="preserve">Masarykova ZŠ a MŠ Velká Bystřice, 8. května 67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</si>
  <si>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</si>
  <si>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</si>
  <si>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</si>
  <si>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</si>
  <si>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Stařechovice </t>
  </si>
  <si>
    <t xml:space="preserve">Gymnázium Lipník nad Bečvou, Komenského sady 62 </t>
  </si>
  <si>
    <t xml:space="preserve">Mateřská škola Bezuchov </t>
  </si>
  <si>
    <t xml:space="preserve">Základní škola Bochoř, Školní 213/13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</si>
  <si>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</si>
  <si>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</si>
  <si>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</si>
  <si>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</si>
  <si>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</si>
  <si>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</si>
  <si>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</si>
  <si>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</si>
  <si>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Mateřská škola Severáček Zábřeh, Severovýchod 25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</si>
  <si>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</si>
  <si>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</si>
  <si>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</si>
  <si>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Zařízení školního stravování Přerov, Kratochvílova 30</t>
  </si>
  <si>
    <t xml:space="preserve">Mateřská škola Velká Kraš </t>
  </si>
  <si>
    <t xml:space="preserve">ZŠ a MŠ Luká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</si>
  <si>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</si>
  <si>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</si>
  <si>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</si>
  <si>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</si>
  <si>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 xml:space="preserve">Mateřská škola Lipník nad Bečvou, Na Zelince 1185 </t>
  </si>
  <si>
    <t>Dům dětí a mládeže Kojetín, Sv. Čecha 586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</si>
  <si>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</si>
  <si>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</si>
  <si>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</si>
  <si>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</si>
  <si>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Mateřská škola Jeseník, Křížkovského 1217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</si>
  <si>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</si>
  <si>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</si>
  <si>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</si>
  <si>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</si>
  <si>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Základní škola Šumvald </t>
  </si>
  <si>
    <t xml:space="preserve">Mateřská škola Hluchov </t>
  </si>
  <si>
    <t xml:space="preserve">Základní škola Hrubčice </t>
  </si>
  <si>
    <t xml:space="preserve">ZŠ a MŠ Myslejovice </t>
  </si>
  <si>
    <t xml:space="preserve">Mateřská škola Milotice nad Bečvou </t>
  </si>
  <si>
    <t xml:space="preserve">Mateřská škola Rakov </t>
  </si>
  <si>
    <t xml:space="preserve">Mateřská škola Mohelnice, Hálkova 12 </t>
  </si>
  <si>
    <t xml:space="preserve">ZŠ a MŠ Ruda nad Moravou-Hrabenov, Školní 175 </t>
  </si>
  <si>
    <t xml:space="preserve">Mateřská škola Postřelmov 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</si>
  <si>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</si>
  <si>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</si>
  <si>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</si>
  <si>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</si>
  <si>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Základní umělecká škola Jeseník</t>
  </si>
  <si>
    <t xml:space="preserve">Mateřská škola Široký Brod </t>
  </si>
  <si>
    <t>Mateřská škola Uhelná</t>
  </si>
  <si>
    <t>Mateřská škola Vápenná</t>
  </si>
  <si>
    <t xml:space="preserve">Mateřská škola Bílá Lhota </t>
  </si>
  <si>
    <t>ZŠ a MŠ Haňovice</t>
  </si>
  <si>
    <t>Mateřská škola Slavětín</t>
  </si>
  <si>
    <t xml:space="preserve">Mateřská škola Hlubočky, Boční 437 </t>
  </si>
  <si>
    <t xml:space="preserve">Mateřská škola Krčmaň </t>
  </si>
  <si>
    <t xml:space="preserve">Mateřská škola Domašov nad Bystřicí 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</si>
  <si>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</si>
  <si>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</si>
  <si>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</si>
  <si>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</si>
  <si>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</si>
  <si>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>Mateřská škola Bílovice-Lutotín</t>
  </si>
  <si>
    <t xml:space="preserve">Mateřská škola Hrubčice </t>
  </si>
  <si>
    <t>Základní škola Krumsín</t>
  </si>
  <si>
    <t xml:space="preserve">Mateřská škola Plumlov , Na stráži 512 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</si>
  <si>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</si>
  <si>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</si>
  <si>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</si>
  <si>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</si>
  <si>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Smržice, Zákostelí 133 </t>
  </si>
  <si>
    <t xml:space="preserve">ZŠ a MŠ Vrchoslavice </t>
  </si>
  <si>
    <t xml:space="preserve">Mateřská škola Horní Újezd </t>
  </si>
  <si>
    <t xml:space="preserve">Mateřská škola Výkleky </t>
  </si>
  <si>
    <t xml:space="preserve">Mateřská škola Libina </t>
  </si>
  <si>
    <t xml:space="preserve">ZŠ a MŠ Oskava </t>
  </si>
  <si>
    <t xml:space="preserve">ZŠ a MŠ Brníčko </t>
  </si>
  <si>
    <t xml:space="preserve">ZŠ a MŠ Kolšov </t>
  </si>
  <si>
    <t xml:space="preserve">ZŠ a MŠ Lesnice </t>
  </si>
  <si>
    <t xml:space="preserve">ZŠ a MŠ Rájec </t>
  </si>
  <si>
    <t>Mateřská škola Šternberk, Nádražní 7</t>
  </si>
  <si>
    <t>ZŠ a MŠ Daskabát</t>
  </si>
  <si>
    <t>Mateřská škola Hlubočky, Dukelských hrdinů 220</t>
  </si>
  <si>
    <t xml:space="preserve">Mateřská škola Hlušovice </t>
  </si>
  <si>
    <t>Mateřská škola Dřevnovice</t>
  </si>
  <si>
    <t>Mateřská škola Ivaň</t>
  </si>
  <si>
    <t>Mateřská škola Němčice nad Hanou, Trávnická 201</t>
  </si>
  <si>
    <t>Základní škola Pivín</t>
  </si>
  <si>
    <t xml:space="preserve">ZŠ a MŠ Tištín </t>
  </si>
  <si>
    <t>Mateřská škola Malhotice</t>
  </si>
  <si>
    <t>Mateřská škola Paršovice</t>
  </si>
  <si>
    <t>Mateřská škola Špičky</t>
  </si>
  <si>
    <t>Mateřská škola Veselíčko</t>
  </si>
  <si>
    <t xml:space="preserve">Základní škola Přerov, B. Němcové 16 </t>
  </si>
  <si>
    <t>Mateřská škola Bludov, Polní 502</t>
  </si>
  <si>
    <t>Základní škola Chromeč</t>
  </si>
  <si>
    <t>ZŠ a MŠ Jestřebí</t>
  </si>
  <si>
    <t>Mateřská škola Zábřeh, Strejcova 2a</t>
  </si>
  <si>
    <t>Školní jídelna Šternberk, Svatoplukova 1419/7</t>
  </si>
  <si>
    <t>Základní škola a Mateřská škola Bělá pod Pradědem</t>
  </si>
  <si>
    <t>Základní škola a mateřská škola Bernartice, okres Jeseník</t>
  </si>
  <si>
    <t>Základní škola a Mateřská škola Kobylá nad Vidnavkou</t>
  </si>
  <si>
    <t>Základní škola a mateřská škola J. Schrotha, Lipová - lázně</t>
  </si>
  <si>
    <t>Základní škola a Mateřská škola Písečná u Jeseníku</t>
  </si>
  <si>
    <t>Základní škola a Mateřská škola Skorošice</t>
  </si>
  <si>
    <t>Základní škola a Mateřská škola Supíkovice</t>
  </si>
  <si>
    <t>Mateřská škola Beruška, Zlaté Hory, Nádražní 306</t>
  </si>
  <si>
    <t>Základní škola a Mateřská škola Bělotín</t>
  </si>
  <si>
    <t>Základní škola a mateřská škola Černotín</t>
  </si>
  <si>
    <t>Mateřská škola Míček, Galášova 1747, Hranice</t>
  </si>
  <si>
    <t>Základní škola a mateřská škola Hranice, Hranická 100</t>
  </si>
  <si>
    <t>Základní škola a mateřská škola Hranice, Struhlovsko</t>
  </si>
  <si>
    <t>Základní škola a mateřská škola Hranice, Šromotovo</t>
  </si>
  <si>
    <t>Základní škola a Mateřská škola Jindřichov</t>
  </si>
  <si>
    <t>Mateřská škola Čtyřlístek Milenov</t>
  </si>
  <si>
    <t>Základní škola a mateřská škola Olšovec</t>
  </si>
  <si>
    <t>Základní škola a mateřská škola Opatovice</t>
  </si>
  <si>
    <t>Základní škola a Mateřská škola Partutovice</t>
  </si>
  <si>
    <t>Mateřská škola Polom</t>
  </si>
  <si>
    <t>Základní škola a Mateřská škola Potštát</t>
  </si>
  <si>
    <t>Základní škola a mateřská škola Skalička</t>
  </si>
  <si>
    <t>Základní škola a mateřská škola Střítež nad Ludinou</t>
  </si>
  <si>
    <t>Mateřská škola Pramínek Teplice nad Bečvou</t>
  </si>
  <si>
    <t>Základní škola a mateřská škola Všechovice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</si>
  <si>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</si>
  <si>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</si>
  <si>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</si>
  <si>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a Mateřská škola Soběchleby</t>
  </si>
  <si>
    <t>Základní škola a Mateřská škola Týn nad Bečvou</t>
  </si>
  <si>
    <t>Základní škola a Mateřská škola Beňov</t>
  </si>
  <si>
    <t>Mateřská škola Pramínek, Dřevohostice, Školní 367</t>
  </si>
  <si>
    <t xml:space="preserve">Základní škola a Mateřská škola Kokory </t>
  </si>
  <si>
    <t>Základní škola a Mateřská škola Křenovice</t>
  </si>
  <si>
    <t>Mateřská škola Včelka, Líšná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</si>
  <si>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</si>
  <si>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</si>
  <si>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</si>
  <si>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</si>
  <si>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</si>
  <si>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>Základní škola J. A. Komenského a Mateřská škola, Přerov-Předmostí, Hranická 14</t>
  </si>
  <si>
    <t>Základní škola a Slaměníkova mateřská škola Radslavice</t>
  </si>
  <si>
    <t>Základní škola a mateřská škola Rokytnice</t>
  </si>
  <si>
    <t>Základní škola a mateřská škola Stará Ves</t>
  </si>
  <si>
    <t>Základní škola a Mateřská škola Tovačov</t>
  </si>
  <si>
    <t>Základní škola a Mateřská škola Troubky</t>
  </si>
  <si>
    <t>Základní škola a Mateřská škola Vlkoš</t>
  </si>
  <si>
    <t>Mateřská škola Klopina</t>
  </si>
  <si>
    <t>Základní škola a Mateřská škola Maletín</t>
  </si>
  <si>
    <t>Základní škola a Mateřská škola Pavlov</t>
  </si>
  <si>
    <t>Základní škola a Mateřská škola Úsov</t>
  </si>
  <si>
    <t>Základní škola a Mateřská škola Černá Voda</t>
  </si>
  <si>
    <t>Základní škola a Mateřská škola Stará Červená Voda</t>
  </si>
  <si>
    <t>Mateřská škola Vlčice</t>
  </si>
  <si>
    <t>Základní škola Bílá Lhota</t>
  </si>
  <si>
    <t>ZŠ a MŠ Červenka, Komenského 31</t>
  </si>
  <si>
    <t>ZŠ a MŠ Střeň</t>
  </si>
  <si>
    <t>Základní škola Vilémov</t>
  </si>
  <si>
    <t xml:space="preserve">ZŠ a MŠ Loučany </t>
  </si>
  <si>
    <t>Fakultní ZŠ a MŠ Olomouc, Holečkova 10</t>
  </si>
  <si>
    <t xml:space="preserve">Mateřská škola Olomouc, Wolkerova 34 </t>
  </si>
  <si>
    <t>ZŠ a MŠ Babice</t>
  </si>
  <si>
    <t>ZŠ a MŠ Huzová</t>
  </si>
  <si>
    <t>ZŠ a MŠ Libavá, Náměstí 150, 783 07 Město Libavá</t>
  </si>
  <si>
    <t>Základní umělecká škola Moravský Beroun, Dvořákova 349</t>
  </si>
  <si>
    <t>Jubilejní Masarykova ZŠ a MŠ Drahany</t>
  </si>
  <si>
    <t>ZŠ a MŠ Laškov</t>
  </si>
  <si>
    <t>Mateřská škola Ohrozim</t>
  </si>
  <si>
    <t>Mateřská škola Želeč</t>
  </si>
  <si>
    <t>Základní škola Hranice, tř. 1. máje 357</t>
  </si>
  <si>
    <t>Mateřská škola Hustopeče nad Bečvou, V zahradách 274</t>
  </si>
  <si>
    <t>Základní škola a mateřská škola Ústí</t>
  </si>
  <si>
    <t>Základní škola a mateřská škola Loučka</t>
  </si>
  <si>
    <t>Základní škola a mateřská škola Domaželice</t>
  </si>
  <si>
    <t>Základní škola Kojetín, Svatopluka Čecha 586</t>
  </si>
  <si>
    <t>Základní škola a Mateřská škola Lazníky</t>
  </si>
  <si>
    <t>Základní škola Moravičany</t>
  </si>
  <si>
    <t>Mateřská škola Třeština</t>
  </si>
  <si>
    <t>ZŠ a MŠ Bratrušov</t>
  </si>
  <si>
    <t>ZŠ a MŠ Rovensko</t>
  </si>
  <si>
    <t xml:space="preserve">ZŠ a MŠ Svébohov </t>
  </si>
  <si>
    <t>Mateřská škola Česká Ves, Jesenická 98</t>
  </si>
  <si>
    <t>Mateřská škola Vidnava</t>
  </si>
  <si>
    <t>Mateřská škola Žulová</t>
  </si>
  <si>
    <t>ZŠ a MŠ Cholina</t>
  </si>
  <si>
    <t>Mateřská škola Litovel, Gemerská 506</t>
  </si>
  <si>
    <t>Školní jídelna Litovel, Studentů 91</t>
  </si>
  <si>
    <t>Mateřská škola Vilémov</t>
  </si>
  <si>
    <t>Mateřská škola Olomouc, Michalské stromořadí 11</t>
  </si>
  <si>
    <t>Mateřská škola Velký Týnec</t>
  </si>
  <si>
    <t>Základní škola Věrovany</t>
  </si>
  <si>
    <t>Mateřská škola Domašov u Šternberka</t>
  </si>
  <si>
    <t>Mateřská škola Moravský Beroun, nám. 9.května 595</t>
  </si>
  <si>
    <t>ZŠ a MŠ Štarnov</t>
  </si>
  <si>
    <t>Mateřská škola Šternberk, Světlov 21</t>
  </si>
  <si>
    <t>Mateřská škola Dlouhá Loučka, 1.máje 31</t>
  </si>
  <si>
    <t>Mateřská škola Paseka</t>
  </si>
  <si>
    <t>Mateřská škola Šumvald</t>
  </si>
  <si>
    <t>Mateřská škola Troubelice</t>
  </si>
  <si>
    <t>Mateřská škola Uničov, Komenského 680</t>
  </si>
  <si>
    <t>Základní škola Kralice na Hané</t>
  </si>
  <si>
    <t>ORION - SVČ Němčice nad Hanou, Tyršova 360</t>
  </si>
  <si>
    <t>Základní umělecká škola Plumlov, Na aleji 44</t>
  </si>
  <si>
    <t>Sportcentrum Dům dětí a mládeže Prostějov, Olympijská 4</t>
  </si>
  <si>
    <t>Mateřská škola Prostějov, Moravská ul. 30</t>
  </si>
  <si>
    <t>Mateřská škola Prostějov, Partyzánská ul. 34</t>
  </si>
  <si>
    <t>Mateřská škola Pohádka, Palackého, Hranice</t>
  </si>
  <si>
    <t>Mateřská škola Sluníčko, Plynárenská 1791, Hranice</t>
  </si>
  <si>
    <t>Základní škola a Mateřská škola Osek nad Bečvou</t>
  </si>
  <si>
    <t>Mateřská škola Citov</t>
  </si>
  <si>
    <t>Mateřská škola Přerov, Kouřilkova 2</t>
  </si>
  <si>
    <t>Mateřská škola Přerov-Újezdec, Hlavní 61</t>
  </si>
  <si>
    <t>Mateřská škola Mohelnice, Na zámečku 10</t>
  </si>
  <si>
    <t>Mateřská škola Bohutín</t>
  </si>
  <si>
    <t>ZŠ a MŠ Bušín</t>
  </si>
  <si>
    <t>Mateřská škola Chromeč</t>
  </si>
  <si>
    <t>Mateřská škola Malá Morava, Vysoký potok</t>
  </si>
  <si>
    <t>Mateřská škola Ruda nad Moravou, Dlouhá 195</t>
  </si>
  <si>
    <t>Mateřská škola Veselá školka Šumperk, Prievidzská 1</t>
  </si>
  <si>
    <t>Mateřská škola Pohádka Šumperk, Nerudova 4b</t>
  </si>
  <si>
    <t>ZŠ a MŠ Horní Studénky</t>
  </si>
  <si>
    <t>ZŠ a MŠ Leština, 7. května 134</t>
  </si>
  <si>
    <t>ZŠ a MŠ Lukavice</t>
  </si>
  <si>
    <t>ZŠ a MŠ Zábřeh, R. Pavlů 4, Skalička</t>
  </si>
  <si>
    <t xml:space="preserve">Školní jídelna Zábřeh, B. Němcové 15 </t>
  </si>
  <si>
    <t>Základní umělecká škola Němčice nad Hanou, Komenského nám. 168</t>
  </si>
  <si>
    <t>MŠ a ZŠ Slatinice</t>
  </si>
  <si>
    <t>Reálné gymnázium a základní škola Otto Wichterleho Prostějov, Studentská 2</t>
  </si>
  <si>
    <t>Rozpis rozpočtu přímých nákladů na rok 2023 na jednotlivé školy a školská zařízení zřizovaná obcemi na území Olomouckého kraje</t>
  </si>
  <si>
    <t>Rozpočet na rok 2023</t>
  </si>
  <si>
    <t>ZŠ a MŠ Senice na Hané, Žižkov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</si>
</sst>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7" fillId="0" borderId="4" xfId="0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/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9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0" fontId="11" fillId="0" borderId="0" xfId="0" applyFont="1"/>
    <xf numFmtId="0" fontId="9" fillId="0" borderId="4" xfId="0" applyFont="1" applyFill="1" applyBorder="1"/>
    <xf numFmtId="3" fontId="7" fillId="0" borderId="6" xfId="0" applyNumberFormat="1" applyFont="1" applyBorder="1"/>
    <xf numFmtId="3" fontId="7" fillId="3" borderId="5" xfId="0" applyNumberFormat="1" applyFont="1" applyFill="1" applyBorder="1"/>
    <xf numFmtId="3" fontId="7" fillId="0" borderId="7" xfId="0" applyNumberFormat="1" applyFont="1" applyBorder="1"/>
    <xf numFmtId="3" fontId="7" fillId="2" borderId="5" xfId="0" applyNumberFormat="1" applyFont="1" applyFill="1" applyBorder="1"/>
    <xf numFmtId="3" fontId="7" fillId="0" borderId="6" xfId="0" applyNumberFormat="1" applyFont="1" applyBorder="1" applyAlignment="1">
      <alignment vertical="center"/>
    </xf>
    <xf numFmtId="3" fontId="2" fillId="5" borderId="6" xfId="0" applyNumberFormat="1" applyFont="1" applyFill="1" applyBorder="1"/>
    <xf numFmtId="3" fontId="7" fillId="0" borderId="8" xfId="0" applyNumberFormat="1" applyFont="1" applyBorder="1"/>
    <xf numFmtId="3" fontId="7" fillId="0" borderId="6" xfId="0" applyNumberFormat="1" applyFont="1" applyFill="1" applyBorder="1"/>
    <xf numFmtId="3" fontId="7" fillId="0" borderId="6" xfId="0" applyNumberFormat="1" applyFont="1" applyBorder="1" applyAlignment="1">
      <alignment horizontal="right" vertical="center"/>
    </xf>
    <xf numFmtId="3" fontId="7" fillId="4" borderId="5" xfId="0" applyNumberFormat="1" applyFont="1" applyFill="1" applyBorder="1"/>
    <xf numFmtId="0" fontId="9" fillId="0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9"/>
  <sheetViews>
    <sheetView tabSelected="1" view="pageLayout" topLeftCell="A25" zoomScaleNormal="100" zoomScaleSheetLayoutView="75" workbookViewId="0">
      <selection sqref="A1:B2"/>
    </sheetView>
  </sheetViews>
  <sheetFormatPr defaultColWidth="9.28515625" defaultRowHeight="12.75" x14ac:dyDescent="0.2"/>
  <cols>
    <col min="1" max="1" width="70.7109375" style="1" customWidth="1"/>
    <col min="2" max="2" width="15.7109375" style="1" customWidth="1"/>
    <col min="3" max="16384" width="9.28515625" style="1"/>
  </cols>
  <sheetData>
    <row r="1" spans="1:2" ht="20.25" customHeight="1" x14ac:dyDescent="0.2">
      <c r="A1" s="56" t="s">
        <v>495</v>
      </c>
      <c r="B1" s="57"/>
    </row>
    <row r="2" spans="1:2" ht="20.25" customHeight="1" x14ac:dyDescent="0.2">
      <c r="A2" s="58"/>
      <c r="B2" s="57"/>
    </row>
    <row r="3" spans="1:2" ht="15.75" x14ac:dyDescent="0.25">
      <c r="A3" s="5" t="s">
        <v>138</v>
      </c>
    </row>
    <row r="4" spans="1:2" ht="14.1" customHeight="1" x14ac:dyDescent="0.2">
      <c r="A4" s="4"/>
    </row>
    <row r="5" spans="1:2" ht="14.1" customHeight="1" x14ac:dyDescent="0.2">
      <c r="A5" s="6" t="s">
        <v>0</v>
      </c>
    </row>
    <row r="6" spans="1:2" ht="14.1" customHeight="1" x14ac:dyDescent="0.2">
      <c r="A6" s="8"/>
    </row>
    <row r="7" spans="1:2" ht="14.1" customHeight="1" thickBot="1" x14ac:dyDescent="0.25">
      <c r="A7" s="6" t="s">
        <v>10</v>
      </c>
      <c r="B7" s="37" t="s">
        <v>255</v>
      </c>
    </row>
    <row r="8" spans="1:2" ht="30" customHeight="1" thickBot="1" x14ac:dyDescent="0.25">
      <c r="A8" s="9" t="s">
        <v>36</v>
      </c>
      <c r="B8" s="55" t="s">
        <v>496</v>
      </c>
    </row>
    <row r="9" spans="1:2" ht="14.1" customHeight="1" x14ac:dyDescent="0.2">
      <c r="A9" s="23" t="s">
        <v>367</v>
      </c>
      <c r="B9" s="44">
        <v>20808975</v>
      </c>
    </row>
    <row r="10" spans="1:2" s="2" customFormat="1" ht="14.1" customHeight="1" x14ac:dyDescent="0.2">
      <c r="A10" s="39" t="s">
        <v>368</v>
      </c>
      <c r="B10" s="48">
        <v>9440679</v>
      </c>
    </row>
    <row r="11" spans="1:2" ht="14.1" customHeight="1" x14ac:dyDescent="0.2">
      <c r="A11" s="10" t="s">
        <v>418</v>
      </c>
      <c r="B11" s="44">
        <v>5043282</v>
      </c>
    </row>
    <row r="12" spans="1:2" ht="14.1" customHeight="1" x14ac:dyDescent="0.2">
      <c r="A12" s="10" t="s">
        <v>448</v>
      </c>
      <c r="B12" s="44">
        <v>3085962</v>
      </c>
    </row>
    <row r="13" spans="1:2" ht="14.1" customHeight="1" x14ac:dyDescent="0.2">
      <c r="A13" s="10" t="s">
        <v>37</v>
      </c>
      <c r="B13" s="44">
        <v>4360890</v>
      </c>
    </row>
    <row r="14" spans="1:2" ht="14.1" customHeight="1" x14ac:dyDescent="0.2">
      <c r="A14" s="10" t="s">
        <v>38</v>
      </c>
      <c r="B14" s="44">
        <v>31119598</v>
      </c>
    </row>
    <row r="15" spans="1:2" ht="14.1" customHeight="1" x14ac:dyDescent="0.2">
      <c r="A15" s="10" t="s">
        <v>39</v>
      </c>
      <c r="B15" s="44">
        <v>6510802</v>
      </c>
    </row>
    <row r="16" spans="1:2" ht="14.1" customHeight="1" x14ac:dyDescent="0.2">
      <c r="A16" s="10" t="s">
        <v>40</v>
      </c>
      <c r="B16" s="44">
        <v>6064771</v>
      </c>
    </row>
    <row r="17" spans="1:2" ht="14.1" customHeight="1" x14ac:dyDescent="0.2">
      <c r="A17" s="10" t="s">
        <v>41</v>
      </c>
      <c r="B17" s="44">
        <v>30559675</v>
      </c>
    </row>
    <row r="18" spans="1:2" ht="14.1" customHeight="1" x14ac:dyDescent="0.2">
      <c r="A18" s="10" t="s">
        <v>256</v>
      </c>
      <c r="B18" s="44">
        <v>7310474</v>
      </c>
    </row>
    <row r="19" spans="1:2" ht="14.1" customHeight="1" x14ac:dyDescent="0.2">
      <c r="A19" s="10" t="s">
        <v>297</v>
      </c>
      <c r="B19" s="44">
        <v>8667128</v>
      </c>
    </row>
    <row r="20" spans="1:2" ht="14.1" customHeight="1" x14ac:dyDescent="0.2">
      <c r="A20" s="10" t="s">
        <v>42</v>
      </c>
      <c r="B20" s="44">
        <v>5602350</v>
      </c>
    </row>
    <row r="21" spans="1:2" ht="14.1" customHeight="1" x14ac:dyDescent="0.2">
      <c r="A21" s="10" t="s">
        <v>43</v>
      </c>
      <c r="B21" s="44">
        <v>13865752</v>
      </c>
    </row>
    <row r="22" spans="1:2" ht="14.1" customHeight="1" x14ac:dyDescent="0.2">
      <c r="A22" s="10" t="s">
        <v>44</v>
      </c>
      <c r="B22" s="44">
        <v>7903440</v>
      </c>
    </row>
    <row r="23" spans="1:2" ht="14.1" customHeight="1" x14ac:dyDescent="0.2">
      <c r="A23" s="10" t="s">
        <v>211</v>
      </c>
      <c r="B23" s="44">
        <v>64591114</v>
      </c>
    </row>
    <row r="24" spans="1:2" ht="14.1" customHeight="1" x14ac:dyDescent="0.2">
      <c r="A24" s="10" t="s">
        <v>315</v>
      </c>
      <c r="B24" s="44">
        <v>26607873</v>
      </c>
    </row>
    <row r="25" spans="1:2" ht="14.1" customHeight="1" x14ac:dyDescent="0.2">
      <c r="A25" s="10" t="s">
        <v>198</v>
      </c>
      <c r="B25" s="44">
        <v>9336075</v>
      </c>
    </row>
    <row r="26" spans="1:2" ht="14.1" customHeight="1" x14ac:dyDescent="0.2">
      <c r="A26" s="10" t="s">
        <v>369</v>
      </c>
      <c r="B26" s="44">
        <v>6559160</v>
      </c>
    </row>
    <row r="27" spans="1:2" ht="14.1" customHeight="1" x14ac:dyDescent="0.2">
      <c r="A27" s="39" t="s">
        <v>370</v>
      </c>
      <c r="B27" s="48">
        <v>23244687</v>
      </c>
    </row>
    <row r="28" spans="1:2" ht="14.1" customHeight="1" x14ac:dyDescent="0.2">
      <c r="A28" s="10" t="s">
        <v>316</v>
      </c>
      <c r="B28" s="44">
        <v>3372496</v>
      </c>
    </row>
    <row r="29" spans="1:2" ht="14.1" customHeight="1" x14ac:dyDescent="0.2">
      <c r="A29" s="10" t="s">
        <v>45</v>
      </c>
      <c r="B29" s="44">
        <v>8980584</v>
      </c>
    </row>
    <row r="30" spans="1:2" ht="14.1" customHeight="1" x14ac:dyDescent="0.2">
      <c r="A30" s="10" t="s">
        <v>257</v>
      </c>
      <c r="B30" s="44">
        <v>18162166</v>
      </c>
    </row>
    <row r="31" spans="1:2" ht="14.1" customHeight="1" x14ac:dyDescent="0.2">
      <c r="A31" s="10" t="s">
        <v>371</v>
      </c>
      <c r="B31" s="44">
        <v>11296221</v>
      </c>
    </row>
    <row r="32" spans="1:2" ht="14.1" customHeight="1" x14ac:dyDescent="0.2">
      <c r="A32" s="10" t="s">
        <v>372</v>
      </c>
      <c r="B32" s="44">
        <v>5587069</v>
      </c>
    </row>
    <row r="33" spans="1:2" ht="14.1" customHeight="1" x14ac:dyDescent="0.2">
      <c r="A33" s="10" t="s">
        <v>419</v>
      </c>
      <c r="B33" s="44">
        <v>6843283</v>
      </c>
    </row>
    <row r="34" spans="1:2" ht="14.1" customHeight="1" x14ac:dyDescent="0.2">
      <c r="A34" s="10" t="s">
        <v>373</v>
      </c>
      <c r="B34" s="44">
        <v>12069388</v>
      </c>
    </row>
    <row r="35" spans="1:2" ht="14.1" customHeight="1" x14ac:dyDescent="0.2">
      <c r="A35" s="10" t="s">
        <v>317</v>
      </c>
      <c r="B35" s="44">
        <v>3530918</v>
      </c>
    </row>
    <row r="36" spans="1:2" ht="14.1" customHeight="1" x14ac:dyDescent="0.2">
      <c r="A36" s="10" t="s">
        <v>318</v>
      </c>
      <c r="B36" s="44">
        <v>5242274</v>
      </c>
    </row>
    <row r="37" spans="1:2" ht="14.1" customHeight="1" x14ac:dyDescent="0.2">
      <c r="A37" s="10" t="s">
        <v>258</v>
      </c>
      <c r="B37" s="44">
        <v>23519860</v>
      </c>
    </row>
    <row r="38" spans="1:2" ht="14.1" customHeight="1" x14ac:dyDescent="0.2">
      <c r="A38" s="10" t="s">
        <v>285</v>
      </c>
      <c r="B38" s="44">
        <v>4365035</v>
      </c>
    </row>
    <row r="39" spans="1:2" ht="14.1" customHeight="1" x14ac:dyDescent="0.2">
      <c r="A39" s="10" t="s">
        <v>259</v>
      </c>
      <c r="B39" s="44">
        <v>2587006</v>
      </c>
    </row>
    <row r="40" spans="1:2" ht="14.1" customHeight="1" x14ac:dyDescent="0.2">
      <c r="A40" s="10" t="s">
        <v>449</v>
      </c>
      <c r="B40" s="44">
        <v>3683601</v>
      </c>
    </row>
    <row r="41" spans="1:2" ht="14.1" customHeight="1" x14ac:dyDescent="0.2">
      <c r="A41" s="10" t="s">
        <v>46</v>
      </c>
      <c r="B41" s="44">
        <v>18149163</v>
      </c>
    </row>
    <row r="42" spans="1:2" ht="14.1" customHeight="1" x14ac:dyDescent="0.2">
      <c r="A42" s="10" t="s">
        <v>420</v>
      </c>
      <c r="B42" s="44">
        <v>3197433</v>
      </c>
    </row>
    <row r="43" spans="1:2" ht="14.1" customHeight="1" x14ac:dyDescent="0.2">
      <c r="A43" s="10" t="s">
        <v>374</v>
      </c>
      <c r="B43" s="44">
        <v>10255378</v>
      </c>
    </row>
    <row r="44" spans="1:2" ht="14.1" customHeight="1" x14ac:dyDescent="0.2">
      <c r="A44" s="10" t="s">
        <v>47</v>
      </c>
      <c r="B44" s="44">
        <v>26337108</v>
      </c>
    </row>
    <row r="45" spans="1:2" ht="14.1" customHeight="1" x14ac:dyDescent="0.2">
      <c r="A45" s="10" t="s">
        <v>450</v>
      </c>
      <c r="B45" s="44">
        <v>4052112</v>
      </c>
    </row>
    <row r="46" spans="1:2" s="3" customFormat="1" ht="14.1" customHeight="1" thickBot="1" x14ac:dyDescent="0.25">
      <c r="A46" s="11" t="s">
        <v>48</v>
      </c>
      <c r="B46" s="46">
        <v>13986018</v>
      </c>
    </row>
    <row r="47" spans="1:2" ht="14.1" customHeight="1" thickBot="1" x14ac:dyDescent="0.25">
      <c r="A47" s="12" t="s">
        <v>23</v>
      </c>
      <c r="B47" s="47">
        <f>SUM(B9:B46)</f>
        <v>475899800</v>
      </c>
    </row>
    <row r="48" spans="1:2" ht="14.1" customHeight="1" thickBot="1" x14ac:dyDescent="0.25">
      <c r="A48" s="7"/>
    </row>
    <row r="49" spans="1:2" ht="14.1" customHeight="1" thickBot="1" x14ac:dyDescent="0.25">
      <c r="A49" s="27" t="s">
        <v>1</v>
      </c>
      <c r="B49" s="45">
        <f>B47</f>
        <v>475899800</v>
      </c>
    </row>
    <row r="50" spans="1:2" ht="14.1" customHeight="1" x14ac:dyDescent="0.2">
      <c r="A50" s="6"/>
      <c r="B50" s="26"/>
    </row>
    <row r="51" spans="1:2" ht="14.1" customHeight="1" x14ac:dyDescent="0.2">
      <c r="A51" s="6" t="s">
        <v>2</v>
      </c>
    </row>
    <row r="52" spans="1:2" ht="14.1" customHeight="1" x14ac:dyDescent="0.2">
      <c r="A52" s="7"/>
    </row>
    <row r="53" spans="1:2" ht="14.1" customHeight="1" thickBot="1" x14ac:dyDescent="0.25">
      <c r="A53" s="6" t="s">
        <v>11</v>
      </c>
      <c r="B53" s="37" t="s">
        <v>255</v>
      </c>
    </row>
    <row r="54" spans="1:2" ht="30" customHeight="1" thickBot="1" x14ac:dyDescent="0.25">
      <c r="A54" s="9" t="s">
        <v>36</v>
      </c>
      <c r="B54" s="55" t="s">
        <v>496</v>
      </c>
    </row>
    <row r="55" spans="1:2" ht="14.1" customHeight="1" x14ac:dyDescent="0.2">
      <c r="A55" s="13" t="s">
        <v>319</v>
      </c>
      <c r="B55" s="44">
        <v>7613019</v>
      </c>
    </row>
    <row r="56" spans="1:2" ht="14.1" customHeight="1" x14ac:dyDescent="0.2">
      <c r="A56" s="14" t="s">
        <v>421</v>
      </c>
      <c r="B56" s="44">
        <v>13681488</v>
      </c>
    </row>
    <row r="57" spans="1:2" ht="14.1" customHeight="1" x14ac:dyDescent="0.2">
      <c r="A57" s="14" t="s">
        <v>182</v>
      </c>
      <c r="B57" s="44">
        <v>14935743</v>
      </c>
    </row>
    <row r="58" spans="1:2" ht="14.1" customHeight="1" x14ac:dyDescent="0.2">
      <c r="A58" s="14" t="s">
        <v>422</v>
      </c>
      <c r="B58" s="44">
        <v>13323160</v>
      </c>
    </row>
    <row r="59" spans="1:2" ht="14.1" customHeight="1" x14ac:dyDescent="0.2">
      <c r="A59" s="14" t="s">
        <v>320</v>
      </c>
      <c r="B59" s="44">
        <v>6755900</v>
      </c>
    </row>
    <row r="60" spans="1:2" ht="14.1" customHeight="1" x14ac:dyDescent="0.2">
      <c r="A60" s="14" t="s">
        <v>451</v>
      </c>
      <c r="B60" s="44">
        <v>9274470</v>
      </c>
    </row>
    <row r="61" spans="1:2" ht="14.1" customHeight="1" x14ac:dyDescent="0.2">
      <c r="A61" s="14" t="s">
        <v>49</v>
      </c>
      <c r="B61" s="44">
        <v>9912870</v>
      </c>
    </row>
    <row r="62" spans="1:2" ht="14.1" customHeight="1" x14ac:dyDescent="0.2">
      <c r="A62" s="14" t="s">
        <v>452</v>
      </c>
      <c r="B62" s="44">
        <v>13863173</v>
      </c>
    </row>
    <row r="63" spans="1:2" ht="14.1" customHeight="1" x14ac:dyDescent="0.2">
      <c r="A63" s="14" t="s">
        <v>212</v>
      </c>
      <c r="B63" s="44">
        <v>35560888</v>
      </c>
    </row>
    <row r="64" spans="1:2" ht="14.1" customHeight="1" x14ac:dyDescent="0.2">
      <c r="A64" s="14" t="s">
        <v>260</v>
      </c>
      <c r="B64" s="44">
        <v>5671271</v>
      </c>
    </row>
    <row r="65" spans="1:2" ht="14.1" customHeight="1" x14ac:dyDescent="0.2">
      <c r="A65" s="14" t="s">
        <v>50</v>
      </c>
      <c r="B65" s="44">
        <v>47890989</v>
      </c>
    </row>
    <row r="66" spans="1:2" ht="14.1" customHeight="1" x14ac:dyDescent="0.2">
      <c r="A66" s="14" t="s">
        <v>453</v>
      </c>
      <c r="B66" s="44">
        <v>6040970</v>
      </c>
    </row>
    <row r="67" spans="1:2" ht="14.1" customHeight="1" x14ac:dyDescent="0.2">
      <c r="A67" s="14" t="s">
        <v>286</v>
      </c>
      <c r="B67" s="44">
        <v>17096484</v>
      </c>
    </row>
    <row r="68" spans="1:2" ht="14.1" customHeight="1" x14ac:dyDescent="0.2">
      <c r="A68" s="14" t="s">
        <v>183</v>
      </c>
      <c r="B68" s="44">
        <v>25422267</v>
      </c>
    </row>
    <row r="69" spans="1:2" ht="14.1" customHeight="1" x14ac:dyDescent="0.2">
      <c r="A69" s="14" t="s">
        <v>184</v>
      </c>
      <c r="B69" s="44">
        <v>20074022</v>
      </c>
    </row>
    <row r="70" spans="1:2" ht="14.1" customHeight="1" x14ac:dyDescent="0.2">
      <c r="A70" s="14" t="s">
        <v>497</v>
      </c>
      <c r="B70" s="44">
        <v>29700965</v>
      </c>
    </row>
    <row r="71" spans="1:2" ht="14.1" customHeight="1" x14ac:dyDescent="0.2">
      <c r="A71" s="14" t="s">
        <v>321</v>
      </c>
      <c r="B71" s="44">
        <v>1738870</v>
      </c>
    </row>
    <row r="72" spans="1:2" ht="14.1" customHeight="1" x14ac:dyDescent="0.2">
      <c r="A72" s="14" t="s">
        <v>423</v>
      </c>
      <c r="B72" s="44">
        <v>6353207</v>
      </c>
    </row>
    <row r="73" spans="1:2" ht="14.1" customHeight="1" x14ac:dyDescent="0.2">
      <c r="A73" s="14" t="s">
        <v>454</v>
      </c>
      <c r="B73" s="44">
        <v>2251776</v>
      </c>
    </row>
    <row r="74" spans="1:2" ht="14.1" customHeight="1" thickBot="1" x14ac:dyDescent="0.25">
      <c r="A74" s="28" t="s">
        <v>424</v>
      </c>
      <c r="B74" s="46">
        <v>3606450</v>
      </c>
    </row>
    <row r="75" spans="1:2" ht="14.1" customHeight="1" thickBot="1" x14ac:dyDescent="0.25">
      <c r="A75" s="12" t="s">
        <v>24</v>
      </c>
      <c r="B75" s="47">
        <f>SUM(B55:B74)</f>
        <v>290767982</v>
      </c>
    </row>
    <row r="76" spans="1:2" ht="14.1" customHeight="1" x14ac:dyDescent="0.2">
      <c r="A76" s="7"/>
    </row>
    <row r="77" spans="1:2" ht="14.1" customHeight="1" thickBot="1" x14ac:dyDescent="0.25">
      <c r="A77" s="6" t="s">
        <v>12</v>
      </c>
      <c r="B77" s="37" t="s">
        <v>255</v>
      </c>
    </row>
    <row r="78" spans="1:2" ht="30" customHeight="1" thickBot="1" x14ac:dyDescent="0.25">
      <c r="A78" s="9" t="s">
        <v>36</v>
      </c>
      <c r="B78" s="55" t="s">
        <v>496</v>
      </c>
    </row>
    <row r="79" spans="1:2" ht="14.1" customHeight="1" x14ac:dyDescent="0.2">
      <c r="A79" s="29" t="s">
        <v>140</v>
      </c>
      <c r="B79" s="44">
        <v>20159935</v>
      </c>
    </row>
    <row r="80" spans="1:2" ht="14.1" customHeight="1" x14ac:dyDescent="0.2">
      <c r="A80" s="14" t="s">
        <v>141</v>
      </c>
      <c r="B80" s="44">
        <v>4372371</v>
      </c>
    </row>
    <row r="81" spans="1:2" ht="14.1" customHeight="1" x14ac:dyDescent="0.2">
      <c r="A81" s="14" t="s">
        <v>142</v>
      </c>
      <c r="B81" s="44">
        <v>39579502</v>
      </c>
    </row>
    <row r="82" spans="1:2" ht="14.1" customHeight="1" x14ac:dyDescent="0.2">
      <c r="A82" s="14" t="s">
        <v>199</v>
      </c>
      <c r="B82" s="44">
        <v>4011533</v>
      </c>
    </row>
    <row r="83" spans="1:2" ht="14.1" customHeight="1" x14ac:dyDescent="0.2">
      <c r="A83" s="14" t="s">
        <v>143</v>
      </c>
      <c r="B83" s="44">
        <v>7748423</v>
      </c>
    </row>
    <row r="84" spans="1:2" ht="14.1" customHeight="1" x14ac:dyDescent="0.2">
      <c r="A84" s="14" t="s">
        <v>261</v>
      </c>
      <c r="B84" s="44">
        <v>10358376</v>
      </c>
    </row>
    <row r="85" spans="1:2" ht="14.1" customHeight="1" x14ac:dyDescent="0.2">
      <c r="A85" s="14" t="s">
        <v>349</v>
      </c>
      <c r="B85" s="44">
        <v>5880637</v>
      </c>
    </row>
    <row r="86" spans="1:2" ht="14.1" customHeight="1" x14ac:dyDescent="0.2">
      <c r="A86" s="14" t="s">
        <v>144</v>
      </c>
      <c r="B86" s="44">
        <v>45913969</v>
      </c>
    </row>
    <row r="87" spans="1:2" ht="14.1" customHeight="1" x14ac:dyDescent="0.2">
      <c r="A87" s="14" t="s">
        <v>51</v>
      </c>
      <c r="B87" s="44">
        <v>11640520</v>
      </c>
    </row>
    <row r="88" spans="1:2" ht="14.1" customHeight="1" x14ac:dyDescent="0.2">
      <c r="A88" s="14" t="s">
        <v>52</v>
      </c>
      <c r="B88" s="44">
        <v>5157062</v>
      </c>
    </row>
    <row r="89" spans="1:2" ht="14.1" customHeight="1" x14ac:dyDescent="0.2">
      <c r="A89" s="15" t="s">
        <v>200</v>
      </c>
      <c r="B89" s="44">
        <v>12762593</v>
      </c>
    </row>
    <row r="90" spans="1:2" ht="14.1" customHeight="1" x14ac:dyDescent="0.2">
      <c r="A90" s="15" t="s">
        <v>145</v>
      </c>
      <c r="B90" s="44">
        <v>37928412</v>
      </c>
    </row>
    <row r="91" spans="1:2" ht="14.1" customHeight="1" x14ac:dyDescent="0.2">
      <c r="A91" s="14" t="s">
        <v>146</v>
      </c>
      <c r="B91" s="44">
        <v>13916166</v>
      </c>
    </row>
    <row r="92" spans="1:2" ht="14.1" customHeight="1" x14ac:dyDescent="0.2">
      <c r="A92" s="14" t="s">
        <v>201</v>
      </c>
      <c r="B92" s="44">
        <v>33483843</v>
      </c>
    </row>
    <row r="93" spans="1:2" ht="14.1" customHeight="1" x14ac:dyDescent="0.2">
      <c r="A93" s="14" t="s">
        <v>322</v>
      </c>
      <c r="B93" s="44">
        <v>7128560</v>
      </c>
    </row>
    <row r="94" spans="1:2" ht="14.1" customHeight="1" x14ac:dyDescent="0.2">
      <c r="A94" s="24" t="s">
        <v>350</v>
      </c>
      <c r="B94" s="48">
        <v>8170652</v>
      </c>
    </row>
    <row r="95" spans="1:2" ht="14.1" customHeight="1" x14ac:dyDescent="0.2">
      <c r="A95" s="14" t="s">
        <v>351</v>
      </c>
      <c r="B95" s="44">
        <v>4670670</v>
      </c>
    </row>
    <row r="96" spans="1:2" ht="14.1" customHeight="1" x14ac:dyDescent="0.2">
      <c r="A96" s="16" t="s">
        <v>147</v>
      </c>
      <c r="B96" s="44">
        <v>27967146</v>
      </c>
    </row>
    <row r="97" spans="1:2" ht="14.1" customHeight="1" x14ac:dyDescent="0.2">
      <c r="A97" s="16" t="s">
        <v>148</v>
      </c>
      <c r="B97" s="44">
        <v>51430028</v>
      </c>
    </row>
    <row r="98" spans="1:2" ht="14.1" customHeight="1" x14ac:dyDescent="0.2">
      <c r="A98" s="16" t="s">
        <v>149</v>
      </c>
      <c r="B98" s="44">
        <v>7067636</v>
      </c>
    </row>
    <row r="99" spans="1:2" ht="14.1" customHeight="1" x14ac:dyDescent="0.2">
      <c r="A99" s="16" t="s">
        <v>150</v>
      </c>
      <c r="B99" s="44">
        <v>8424192</v>
      </c>
    </row>
    <row r="100" spans="1:2" ht="14.1" customHeight="1" x14ac:dyDescent="0.2">
      <c r="A100" s="16" t="s">
        <v>323</v>
      </c>
      <c r="B100" s="44">
        <v>1731697</v>
      </c>
    </row>
    <row r="101" spans="1:2" ht="14.1" customHeight="1" x14ac:dyDescent="0.2">
      <c r="A101" s="16" t="s">
        <v>151</v>
      </c>
      <c r="B101" s="44">
        <v>10544040</v>
      </c>
    </row>
    <row r="102" spans="1:2" ht="14.1" customHeight="1" x14ac:dyDescent="0.2">
      <c r="A102" s="16" t="s">
        <v>53</v>
      </c>
      <c r="B102" s="44">
        <v>1903952</v>
      </c>
    </row>
    <row r="103" spans="1:2" ht="14.1" customHeight="1" x14ac:dyDescent="0.2">
      <c r="A103" s="16" t="s">
        <v>425</v>
      </c>
      <c r="B103" s="44">
        <v>7006808</v>
      </c>
    </row>
    <row r="104" spans="1:2" ht="14.1" customHeight="1" x14ac:dyDescent="0.2">
      <c r="A104" s="16" t="s">
        <v>228</v>
      </c>
      <c r="B104" s="44">
        <v>3416313</v>
      </c>
    </row>
    <row r="105" spans="1:2" ht="14.1" customHeight="1" x14ac:dyDescent="0.2">
      <c r="A105" s="16" t="s">
        <v>152</v>
      </c>
      <c r="B105" s="44">
        <v>43854604</v>
      </c>
    </row>
    <row r="106" spans="1:2" ht="14.1" customHeight="1" x14ac:dyDescent="0.2">
      <c r="A106" s="16" t="s">
        <v>153</v>
      </c>
      <c r="B106" s="44">
        <v>10124639</v>
      </c>
    </row>
    <row r="107" spans="1:2" ht="14.1" customHeight="1" x14ac:dyDescent="0.2">
      <c r="A107" s="16" t="s">
        <v>54</v>
      </c>
      <c r="B107" s="44">
        <v>2791277</v>
      </c>
    </row>
    <row r="108" spans="1:2" ht="14.1" customHeight="1" x14ac:dyDescent="0.2">
      <c r="A108" s="16" t="s">
        <v>313</v>
      </c>
      <c r="B108" s="44">
        <v>34694338</v>
      </c>
    </row>
    <row r="109" spans="1:2" ht="14.1" customHeight="1" x14ac:dyDescent="0.2">
      <c r="A109" s="16" t="s">
        <v>154</v>
      </c>
      <c r="B109" s="44">
        <v>61607506</v>
      </c>
    </row>
    <row r="110" spans="1:2" ht="14.1" customHeight="1" x14ac:dyDescent="0.2">
      <c r="A110" s="16" t="s">
        <v>155</v>
      </c>
      <c r="B110" s="44">
        <v>34035119</v>
      </c>
    </row>
    <row r="111" spans="1:2" ht="14.1" customHeight="1" x14ac:dyDescent="0.2">
      <c r="A111" s="16" t="s">
        <v>213</v>
      </c>
      <c r="B111" s="44">
        <v>63167820</v>
      </c>
    </row>
    <row r="112" spans="1:2" ht="14.1" customHeight="1" x14ac:dyDescent="0.2">
      <c r="A112" s="16" t="s">
        <v>55</v>
      </c>
      <c r="B112" s="44">
        <v>8898177</v>
      </c>
    </row>
    <row r="113" spans="1:2" ht="14.1" customHeight="1" x14ac:dyDescent="0.2">
      <c r="A113" s="16" t="s">
        <v>156</v>
      </c>
      <c r="B113" s="44">
        <v>31715795</v>
      </c>
    </row>
    <row r="114" spans="1:2" ht="14.1" customHeight="1" x14ac:dyDescent="0.2">
      <c r="A114" s="16" t="s">
        <v>157</v>
      </c>
      <c r="B114" s="44">
        <v>47873975</v>
      </c>
    </row>
    <row r="115" spans="1:2" ht="14.1" customHeight="1" x14ac:dyDescent="0.2">
      <c r="A115" s="16" t="s">
        <v>56</v>
      </c>
      <c r="B115" s="44">
        <v>79572285</v>
      </c>
    </row>
    <row r="116" spans="1:2" ht="14.1" customHeight="1" x14ac:dyDescent="0.2">
      <c r="A116" s="16" t="s">
        <v>426</v>
      </c>
      <c r="B116" s="44">
        <v>96648836</v>
      </c>
    </row>
    <row r="117" spans="1:2" ht="14.1" customHeight="1" x14ac:dyDescent="0.2">
      <c r="A117" s="16" t="s">
        <v>57</v>
      </c>
      <c r="B117" s="44">
        <v>30340070</v>
      </c>
    </row>
    <row r="118" spans="1:2" ht="14.1" customHeight="1" x14ac:dyDescent="0.2">
      <c r="A118" s="16" t="s">
        <v>158</v>
      </c>
      <c r="B118" s="44">
        <v>37192632</v>
      </c>
    </row>
    <row r="119" spans="1:2" ht="14.1" customHeight="1" x14ac:dyDescent="0.2">
      <c r="A119" s="16" t="s">
        <v>159</v>
      </c>
      <c r="B119" s="44">
        <v>83276320</v>
      </c>
    </row>
    <row r="120" spans="1:2" ht="14.1" customHeight="1" x14ac:dyDescent="0.2">
      <c r="A120" s="16" t="s">
        <v>298</v>
      </c>
      <c r="B120" s="44">
        <v>29337629</v>
      </c>
    </row>
    <row r="121" spans="1:2" ht="14.1" customHeight="1" x14ac:dyDescent="0.2">
      <c r="A121" s="16" t="s">
        <v>160</v>
      </c>
      <c r="B121" s="44">
        <v>45738356</v>
      </c>
    </row>
    <row r="122" spans="1:2" ht="14.1" customHeight="1" x14ac:dyDescent="0.2">
      <c r="A122" s="16" t="s">
        <v>161</v>
      </c>
      <c r="B122" s="44">
        <v>74318593</v>
      </c>
    </row>
    <row r="123" spans="1:2" ht="14.1" customHeight="1" x14ac:dyDescent="0.2">
      <c r="A123" s="16" t="s">
        <v>162</v>
      </c>
      <c r="B123" s="44">
        <v>55285085</v>
      </c>
    </row>
    <row r="124" spans="1:2" ht="14.1" customHeight="1" x14ac:dyDescent="0.2">
      <c r="A124" s="16" t="s">
        <v>163</v>
      </c>
      <c r="B124" s="49">
        <v>60410735</v>
      </c>
    </row>
    <row r="125" spans="1:2" ht="14.1" customHeight="1" x14ac:dyDescent="0.2">
      <c r="A125" s="16" t="s">
        <v>202</v>
      </c>
      <c r="B125" s="50">
        <v>66806248</v>
      </c>
    </row>
    <row r="126" spans="1:2" ht="14.1" customHeight="1" x14ac:dyDescent="0.2">
      <c r="A126" s="16" t="s">
        <v>58</v>
      </c>
      <c r="B126" s="44">
        <v>36555912</v>
      </c>
    </row>
    <row r="127" spans="1:2" ht="14.1" customHeight="1" x14ac:dyDescent="0.2">
      <c r="A127" s="16" t="s">
        <v>230</v>
      </c>
      <c r="B127" s="44">
        <v>48451663</v>
      </c>
    </row>
    <row r="128" spans="1:2" ht="14.1" customHeight="1" x14ac:dyDescent="0.2">
      <c r="A128" s="16" t="s">
        <v>59</v>
      </c>
      <c r="B128" s="44">
        <v>11812202</v>
      </c>
    </row>
    <row r="129" spans="1:2" ht="14.1" customHeight="1" x14ac:dyDescent="0.2">
      <c r="A129" s="16" t="s">
        <v>203</v>
      </c>
      <c r="B129" s="44">
        <v>16725045</v>
      </c>
    </row>
    <row r="130" spans="1:2" ht="14.1" customHeight="1" x14ac:dyDescent="0.2">
      <c r="A130" s="16" t="s">
        <v>60</v>
      </c>
      <c r="B130" s="44">
        <v>16037523</v>
      </c>
    </row>
    <row r="131" spans="1:2" ht="14.1" customHeight="1" x14ac:dyDescent="0.2">
      <c r="A131" s="16" t="s">
        <v>61</v>
      </c>
      <c r="B131" s="44">
        <v>17523936</v>
      </c>
    </row>
    <row r="132" spans="1:2" ht="14.1" customHeight="1" x14ac:dyDescent="0.2">
      <c r="A132" s="16" t="s">
        <v>62</v>
      </c>
      <c r="B132" s="44">
        <v>11758014</v>
      </c>
    </row>
    <row r="133" spans="1:2" ht="14.1" customHeight="1" x14ac:dyDescent="0.2">
      <c r="A133" s="16" t="s">
        <v>455</v>
      </c>
      <c r="B133" s="44">
        <v>21431270</v>
      </c>
    </row>
    <row r="134" spans="1:2" ht="14.1" customHeight="1" x14ac:dyDescent="0.2">
      <c r="A134" s="16" t="s">
        <v>63</v>
      </c>
      <c r="B134" s="44">
        <v>7619632</v>
      </c>
    </row>
    <row r="135" spans="1:2" ht="14.1" customHeight="1" x14ac:dyDescent="0.2">
      <c r="A135" s="16" t="s">
        <v>64</v>
      </c>
      <c r="B135" s="44">
        <v>21410216</v>
      </c>
    </row>
    <row r="136" spans="1:2" ht="14.1" customHeight="1" x14ac:dyDescent="0.2">
      <c r="A136" s="16" t="s">
        <v>65</v>
      </c>
      <c r="B136" s="44">
        <v>4391068</v>
      </c>
    </row>
    <row r="137" spans="1:2" ht="14.1" customHeight="1" x14ac:dyDescent="0.2">
      <c r="A137" s="16" t="s">
        <v>427</v>
      </c>
      <c r="B137" s="44">
        <v>14842593</v>
      </c>
    </row>
    <row r="138" spans="1:2" ht="14.1" customHeight="1" x14ac:dyDescent="0.2">
      <c r="A138" s="16" t="s">
        <v>66</v>
      </c>
      <c r="B138" s="44">
        <v>6563301</v>
      </c>
    </row>
    <row r="139" spans="1:2" ht="14.1" customHeight="1" x14ac:dyDescent="0.2">
      <c r="A139" s="16" t="s">
        <v>67</v>
      </c>
      <c r="B139" s="44">
        <v>11299688</v>
      </c>
    </row>
    <row r="140" spans="1:2" ht="14.1" customHeight="1" x14ac:dyDescent="0.2">
      <c r="A140" s="16" t="s">
        <v>164</v>
      </c>
      <c r="B140" s="44">
        <v>14816087</v>
      </c>
    </row>
    <row r="141" spans="1:2" ht="14.1" customHeight="1" x14ac:dyDescent="0.2">
      <c r="A141" s="16" t="s">
        <v>165</v>
      </c>
      <c r="B141" s="44">
        <v>10707346</v>
      </c>
    </row>
    <row r="142" spans="1:2" ht="14.1" customHeight="1" x14ac:dyDescent="0.2">
      <c r="A142" s="14" t="s">
        <v>299</v>
      </c>
      <c r="B142" s="44">
        <v>13016117</v>
      </c>
    </row>
    <row r="143" spans="1:2" ht="14.1" customHeight="1" x14ac:dyDescent="0.2">
      <c r="A143" s="14" t="s">
        <v>166</v>
      </c>
      <c r="B143" s="44">
        <v>11244639</v>
      </c>
    </row>
    <row r="144" spans="1:2" ht="14.1" customHeight="1" x14ac:dyDescent="0.2">
      <c r="A144" s="14" t="s">
        <v>493</v>
      </c>
      <c r="B144" s="44">
        <v>24647748</v>
      </c>
    </row>
    <row r="145" spans="1:2" ht="14.1" customHeight="1" x14ac:dyDescent="0.2">
      <c r="A145" s="14" t="s">
        <v>231</v>
      </c>
      <c r="B145" s="44">
        <v>5706643</v>
      </c>
    </row>
    <row r="146" spans="1:2" ht="14.1" customHeight="1" x14ac:dyDescent="0.2">
      <c r="A146" s="14" t="s">
        <v>68</v>
      </c>
      <c r="B146" s="44">
        <v>34331190</v>
      </c>
    </row>
    <row r="147" spans="1:2" ht="14.1" customHeight="1" x14ac:dyDescent="0.2">
      <c r="A147" s="14" t="s">
        <v>69</v>
      </c>
      <c r="B147" s="44">
        <v>9037299</v>
      </c>
    </row>
    <row r="148" spans="1:2" ht="14.1" customHeight="1" x14ac:dyDescent="0.2">
      <c r="A148" s="14" t="s">
        <v>262</v>
      </c>
      <c r="B148" s="44">
        <v>2282550</v>
      </c>
    </row>
    <row r="149" spans="1:2" ht="14.1" customHeight="1" x14ac:dyDescent="0.2">
      <c r="A149" s="14" t="s">
        <v>167</v>
      </c>
      <c r="B149" s="44">
        <v>23711390</v>
      </c>
    </row>
    <row r="150" spans="1:2" ht="14.1" customHeight="1" x14ac:dyDescent="0.2">
      <c r="A150" s="14" t="s">
        <v>70</v>
      </c>
      <c r="B150" s="44">
        <v>2243082</v>
      </c>
    </row>
    <row r="151" spans="1:2" ht="14.1" customHeight="1" x14ac:dyDescent="0.2">
      <c r="A151" s="14" t="s">
        <v>226</v>
      </c>
      <c r="B151" s="44">
        <v>25385093</v>
      </c>
    </row>
    <row r="152" spans="1:2" ht="14.1" customHeight="1" x14ac:dyDescent="0.2">
      <c r="A152" s="14" t="s">
        <v>71</v>
      </c>
      <c r="B152" s="44">
        <v>3853270</v>
      </c>
    </row>
    <row r="153" spans="1:2" ht="14.1" customHeight="1" x14ac:dyDescent="0.2">
      <c r="A153" s="16" t="s">
        <v>263</v>
      </c>
      <c r="B153" s="44">
        <v>56676510</v>
      </c>
    </row>
    <row r="154" spans="1:2" ht="14.1" customHeight="1" x14ac:dyDescent="0.2">
      <c r="A154" s="16" t="s">
        <v>214</v>
      </c>
      <c r="B154" s="44">
        <v>41144650</v>
      </c>
    </row>
    <row r="155" spans="1:2" ht="14.1" customHeight="1" x14ac:dyDescent="0.2">
      <c r="A155" s="16" t="s">
        <v>456</v>
      </c>
      <c r="B155" s="44">
        <v>9764888</v>
      </c>
    </row>
    <row r="156" spans="1:2" ht="14.1" customHeight="1" x14ac:dyDescent="0.2">
      <c r="A156" s="16" t="s">
        <v>168</v>
      </c>
      <c r="B156" s="44">
        <v>30064120</v>
      </c>
    </row>
    <row r="157" spans="1:2" ht="14.1" customHeight="1" x14ac:dyDescent="0.2">
      <c r="A157" s="16" t="s">
        <v>457</v>
      </c>
      <c r="B157" s="44">
        <v>3479043</v>
      </c>
    </row>
    <row r="158" spans="1:2" ht="14.1" customHeight="1" thickBot="1" x14ac:dyDescent="0.25">
      <c r="A158" s="30" t="s">
        <v>72</v>
      </c>
      <c r="B158" s="46">
        <v>5382700</v>
      </c>
    </row>
    <row r="159" spans="1:2" ht="14.1" customHeight="1" thickBot="1" x14ac:dyDescent="0.25">
      <c r="A159" s="12" t="s">
        <v>25</v>
      </c>
      <c r="B159" s="47">
        <f>SUM(B79:B158)</f>
        <v>1963981503</v>
      </c>
    </row>
    <row r="160" spans="1:2" ht="14.1" customHeight="1" x14ac:dyDescent="0.2">
      <c r="A160" s="7"/>
    </row>
    <row r="161" spans="1:2" ht="14.1" customHeight="1" thickBot="1" x14ac:dyDescent="0.25">
      <c r="A161" s="6" t="s">
        <v>13</v>
      </c>
      <c r="B161" s="37" t="s">
        <v>255</v>
      </c>
    </row>
    <row r="162" spans="1:2" ht="30" customHeight="1" thickBot="1" x14ac:dyDescent="0.25">
      <c r="A162" s="9" t="s">
        <v>36</v>
      </c>
      <c r="B162" s="55" t="s">
        <v>496</v>
      </c>
    </row>
    <row r="163" spans="1:2" ht="14.1" customHeight="1" x14ac:dyDescent="0.2">
      <c r="A163" s="29" t="s">
        <v>428</v>
      </c>
      <c r="B163" s="44">
        <v>6593348</v>
      </c>
    </row>
    <row r="164" spans="1:2" ht="14.1" customHeight="1" x14ac:dyDescent="0.2">
      <c r="A164" s="14" t="s">
        <v>324</v>
      </c>
      <c r="B164" s="44">
        <v>1941389</v>
      </c>
    </row>
    <row r="165" spans="1:2" ht="14.1" customHeight="1" x14ac:dyDescent="0.2">
      <c r="A165" s="17" t="s">
        <v>458</v>
      </c>
      <c r="B165" s="44">
        <v>2510699</v>
      </c>
    </row>
    <row r="166" spans="1:2" ht="14.1" customHeight="1" x14ac:dyDescent="0.2">
      <c r="A166" s="14" t="s">
        <v>73</v>
      </c>
      <c r="B166" s="44">
        <v>2106473</v>
      </c>
    </row>
    <row r="167" spans="1:2" ht="14.1" customHeight="1" x14ac:dyDescent="0.2">
      <c r="A167" s="14" t="s">
        <v>429</v>
      </c>
      <c r="B167" s="44">
        <v>5368677</v>
      </c>
    </row>
    <row r="168" spans="1:2" ht="14.1" customHeight="1" x14ac:dyDescent="0.2">
      <c r="A168" s="14" t="s">
        <v>301</v>
      </c>
      <c r="B168" s="44">
        <v>7056784</v>
      </c>
    </row>
    <row r="169" spans="1:2" ht="14.1" customHeight="1" x14ac:dyDescent="0.2">
      <c r="A169" s="16" t="s">
        <v>300</v>
      </c>
      <c r="B169" s="44">
        <v>3957442</v>
      </c>
    </row>
    <row r="170" spans="1:2" ht="14.1" customHeight="1" x14ac:dyDescent="0.2">
      <c r="A170" s="16" t="s">
        <v>169</v>
      </c>
      <c r="B170" s="44">
        <v>6251192</v>
      </c>
    </row>
    <row r="171" spans="1:2" ht="14.1" customHeight="1" x14ac:dyDescent="0.2">
      <c r="A171" s="16" t="s">
        <v>430</v>
      </c>
      <c r="B171" s="44">
        <v>11746382</v>
      </c>
    </row>
    <row r="172" spans="1:2" ht="14.1" customHeight="1" x14ac:dyDescent="0.2">
      <c r="A172" s="16" t="s">
        <v>74</v>
      </c>
      <c r="B172" s="44">
        <v>25320587</v>
      </c>
    </row>
    <row r="173" spans="1:2" ht="14.1" customHeight="1" x14ac:dyDescent="0.2">
      <c r="A173" s="16" t="s">
        <v>459</v>
      </c>
      <c r="B173" s="44">
        <v>8560878</v>
      </c>
    </row>
    <row r="174" spans="1:2" ht="14.1" customHeight="1" x14ac:dyDescent="0.2">
      <c r="A174" s="15" t="s">
        <v>431</v>
      </c>
      <c r="B174" s="48">
        <v>4390527</v>
      </c>
    </row>
    <row r="175" spans="1:2" ht="14.1" customHeight="1" x14ac:dyDescent="0.2">
      <c r="A175" s="16" t="s">
        <v>460</v>
      </c>
      <c r="B175" s="44">
        <v>5955679</v>
      </c>
    </row>
    <row r="176" spans="1:2" ht="14.1" customHeight="1" x14ac:dyDescent="0.2">
      <c r="A176" s="16" t="s">
        <v>75</v>
      </c>
      <c r="B176" s="44">
        <v>41638516</v>
      </c>
    </row>
    <row r="177" spans="1:2" ht="14.1" customHeight="1" x14ac:dyDescent="0.2">
      <c r="A177" s="41" t="s">
        <v>215</v>
      </c>
      <c r="B177" s="48">
        <v>32983962</v>
      </c>
    </row>
    <row r="178" spans="1:2" ht="14.1" customHeight="1" x14ac:dyDescent="0.2">
      <c r="A178" s="16" t="s">
        <v>76</v>
      </c>
      <c r="B178" s="44">
        <v>39957996</v>
      </c>
    </row>
    <row r="179" spans="1:2" ht="14.1" customHeight="1" x14ac:dyDescent="0.2">
      <c r="A179" s="16" t="s">
        <v>232</v>
      </c>
      <c r="B179" s="44">
        <v>16639638</v>
      </c>
    </row>
    <row r="180" spans="1:2" ht="14.1" customHeight="1" x14ac:dyDescent="0.2">
      <c r="A180" s="16" t="s">
        <v>348</v>
      </c>
      <c r="B180" s="44">
        <v>10708247</v>
      </c>
    </row>
    <row r="181" spans="1:2" ht="14.1" customHeight="1" x14ac:dyDescent="0.2">
      <c r="A181" s="16" t="s">
        <v>461</v>
      </c>
      <c r="B181" s="44">
        <v>12138072</v>
      </c>
    </row>
    <row r="182" spans="1:2" ht="14.1" customHeight="1" x14ac:dyDescent="0.2">
      <c r="A182" s="16" t="s">
        <v>366</v>
      </c>
      <c r="B182" s="44">
        <v>9566201</v>
      </c>
    </row>
    <row r="183" spans="1:2" ht="14.1" customHeight="1" x14ac:dyDescent="0.2">
      <c r="A183" s="16" t="s">
        <v>77</v>
      </c>
      <c r="B183" s="44">
        <v>17636648</v>
      </c>
    </row>
    <row r="184" spans="1:2" ht="14.1" customHeight="1" x14ac:dyDescent="0.2">
      <c r="A184" s="16" t="s">
        <v>78</v>
      </c>
      <c r="B184" s="44">
        <v>5030907</v>
      </c>
    </row>
    <row r="185" spans="1:2" ht="14.1" customHeight="1" thickBot="1" x14ac:dyDescent="0.25">
      <c r="A185" s="16" t="s">
        <v>170</v>
      </c>
      <c r="B185" s="44">
        <v>7168543</v>
      </c>
    </row>
    <row r="186" spans="1:2" ht="14.1" customHeight="1" thickBot="1" x14ac:dyDescent="0.25">
      <c r="A186" s="12" t="s">
        <v>26</v>
      </c>
      <c r="B186" s="47">
        <f>SUM(B163:B185)</f>
        <v>285228787</v>
      </c>
    </row>
    <row r="187" spans="1:2" ht="14.1" customHeight="1" x14ac:dyDescent="0.2">
      <c r="A187" s="7"/>
    </row>
    <row r="188" spans="1:2" ht="14.1" customHeight="1" x14ac:dyDescent="0.2">
      <c r="A188" s="7"/>
    </row>
    <row r="189" spans="1:2" ht="14.1" customHeight="1" thickBot="1" x14ac:dyDescent="0.25">
      <c r="A189" s="6" t="s">
        <v>14</v>
      </c>
      <c r="B189" s="37" t="s">
        <v>255</v>
      </c>
    </row>
    <row r="190" spans="1:2" ht="30" customHeight="1" thickBot="1" x14ac:dyDescent="0.25">
      <c r="A190" s="9" t="s">
        <v>36</v>
      </c>
      <c r="B190" s="55" t="s">
        <v>496</v>
      </c>
    </row>
    <row r="191" spans="1:2" ht="14.1" customHeight="1" x14ac:dyDescent="0.2">
      <c r="A191" s="18" t="s">
        <v>462</v>
      </c>
      <c r="B191" s="44">
        <v>6509869</v>
      </c>
    </row>
    <row r="192" spans="1:2" ht="14.1" customHeight="1" x14ac:dyDescent="0.2">
      <c r="A192" s="20" t="s">
        <v>264</v>
      </c>
      <c r="B192" s="44">
        <v>18679788</v>
      </c>
    </row>
    <row r="193" spans="1:2" ht="14.1" customHeight="1" x14ac:dyDescent="0.2">
      <c r="A193" s="17" t="s">
        <v>233</v>
      </c>
      <c r="B193" s="44">
        <v>21287593</v>
      </c>
    </row>
    <row r="194" spans="1:2" ht="14.1" customHeight="1" x14ac:dyDescent="0.2">
      <c r="A194" s="14" t="s">
        <v>79</v>
      </c>
      <c r="B194" s="44">
        <v>4606387</v>
      </c>
    </row>
    <row r="195" spans="1:2" ht="14.1" customHeight="1" x14ac:dyDescent="0.2">
      <c r="A195" s="14" t="s">
        <v>287</v>
      </c>
      <c r="B195" s="44">
        <v>2761319</v>
      </c>
    </row>
    <row r="196" spans="1:2" ht="14.1" customHeight="1" x14ac:dyDescent="0.2">
      <c r="A196" s="16" t="s">
        <v>80</v>
      </c>
      <c r="B196" s="44">
        <v>7771932</v>
      </c>
    </row>
    <row r="197" spans="1:2" ht="14.1" customHeight="1" x14ac:dyDescent="0.2">
      <c r="A197" s="16" t="s">
        <v>463</v>
      </c>
      <c r="B197" s="44">
        <v>6047289</v>
      </c>
    </row>
    <row r="198" spans="1:2" ht="14.1" customHeight="1" x14ac:dyDescent="0.2">
      <c r="A198" s="16" t="s">
        <v>302</v>
      </c>
      <c r="B198" s="44">
        <v>15046721</v>
      </c>
    </row>
    <row r="199" spans="1:2" ht="14.1" customHeight="1" x14ac:dyDescent="0.2">
      <c r="A199" s="16" t="s">
        <v>464</v>
      </c>
      <c r="B199" s="44">
        <v>5007352</v>
      </c>
    </row>
    <row r="200" spans="1:2" ht="14.1" customHeight="1" x14ac:dyDescent="0.2">
      <c r="A200" s="16" t="s">
        <v>81</v>
      </c>
      <c r="B200" s="44">
        <v>19624057</v>
      </c>
    </row>
    <row r="201" spans="1:2" ht="14.1" customHeight="1" x14ac:dyDescent="0.2">
      <c r="A201" s="16" t="s">
        <v>465</v>
      </c>
      <c r="B201" s="44">
        <v>6242998</v>
      </c>
    </row>
    <row r="202" spans="1:2" ht="14.1" customHeight="1" x14ac:dyDescent="0.2">
      <c r="A202" s="17" t="s">
        <v>171</v>
      </c>
      <c r="B202" s="44">
        <v>24877748</v>
      </c>
    </row>
    <row r="203" spans="1:2" ht="14.1" customHeight="1" x14ac:dyDescent="0.2">
      <c r="A203" s="17" t="s">
        <v>82</v>
      </c>
      <c r="B203" s="44">
        <v>27524067</v>
      </c>
    </row>
    <row r="204" spans="1:2" ht="14.1" customHeight="1" x14ac:dyDescent="0.2">
      <c r="A204" s="17" t="s">
        <v>204</v>
      </c>
      <c r="B204" s="44">
        <v>34068296</v>
      </c>
    </row>
    <row r="205" spans="1:2" ht="14.1" customHeight="1" x14ac:dyDescent="0.2">
      <c r="A205" s="17" t="s">
        <v>83</v>
      </c>
      <c r="B205" s="44">
        <v>37010598</v>
      </c>
    </row>
    <row r="206" spans="1:2" ht="14.1" customHeight="1" thickBot="1" x14ac:dyDescent="0.25">
      <c r="A206" s="30" t="s">
        <v>466</v>
      </c>
      <c r="B206" s="46">
        <v>34375919</v>
      </c>
    </row>
    <row r="207" spans="1:2" ht="14.1" customHeight="1" thickBot="1" x14ac:dyDescent="0.25">
      <c r="A207" s="12" t="s">
        <v>27</v>
      </c>
      <c r="B207" s="47">
        <f>SUM(B191:B206)</f>
        <v>271441933</v>
      </c>
    </row>
    <row r="208" spans="1:2" ht="14.1" customHeight="1" thickBot="1" x14ac:dyDescent="0.25">
      <c r="A208" s="7"/>
    </row>
    <row r="209" spans="1:2" ht="14.1" customHeight="1" thickBot="1" x14ac:dyDescent="0.25">
      <c r="A209" s="27" t="s">
        <v>3</v>
      </c>
      <c r="B209" s="45">
        <f>B75+B159+B186+B207</f>
        <v>2811420205</v>
      </c>
    </row>
    <row r="210" spans="1:2" ht="14.1" customHeight="1" x14ac:dyDescent="0.2">
      <c r="A210" s="7"/>
    </row>
    <row r="211" spans="1:2" ht="14.1" customHeight="1" x14ac:dyDescent="0.2">
      <c r="A211" s="6" t="s">
        <v>4</v>
      </c>
    </row>
    <row r="212" spans="1:2" ht="14.1" customHeight="1" x14ac:dyDescent="0.2">
      <c r="A212" s="7"/>
    </row>
    <row r="213" spans="1:2" ht="14.1" customHeight="1" thickBot="1" x14ac:dyDescent="0.25">
      <c r="A213" s="6" t="s">
        <v>15</v>
      </c>
      <c r="B213" s="37" t="s">
        <v>255</v>
      </c>
    </row>
    <row r="214" spans="1:2" ht="30" customHeight="1" thickBot="1" x14ac:dyDescent="0.25">
      <c r="A214" s="9" t="s">
        <v>36</v>
      </c>
      <c r="B214" s="55" t="s">
        <v>496</v>
      </c>
    </row>
    <row r="215" spans="1:2" ht="14.1" customHeight="1" x14ac:dyDescent="0.2">
      <c r="A215" s="13" t="s">
        <v>234</v>
      </c>
      <c r="B215" s="44">
        <v>18700674</v>
      </c>
    </row>
    <row r="216" spans="1:2" ht="14.1" customHeight="1" x14ac:dyDescent="0.2">
      <c r="A216" s="14" t="s">
        <v>325</v>
      </c>
      <c r="B216" s="44">
        <v>17802650</v>
      </c>
    </row>
    <row r="217" spans="1:2" ht="14.1" customHeight="1" x14ac:dyDescent="0.2">
      <c r="A217" s="14" t="s">
        <v>265</v>
      </c>
      <c r="B217" s="44">
        <v>10797413</v>
      </c>
    </row>
    <row r="218" spans="1:2" ht="14.1" customHeight="1" x14ac:dyDescent="0.2">
      <c r="A218" s="14" t="s">
        <v>185</v>
      </c>
      <c r="B218" s="44">
        <v>7272390</v>
      </c>
    </row>
    <row r="219" spans="1:2" ht="14.1" customHeight="1" x14ac:dyDescent="0.2">
      <c r="A219" s="14" t="s">
        <v>186</v>
      </c>
      <c r="B219" s="44">
        <v>4616708</v>
      </c>
    </row>
    <row r="220" spans="1:2" ht="14.1" customHeight="1" x14ac:dyDescent="0.2">
      <c r="A220" s="14" t="s">
        <v>326</v>
      </c>
      <c r="B220" s="44">
        <v>7842796</v>
      </c>
    </row>
    <row r="221" spans="1:2" ht="14.1" customHeight="1" x14ac:dyDescent="0.2">
      <c r="A221" s="14" t="s">
        <v>84</v>
      </c>
      <c r="B221" s="44">
        <v>52081719</v>
      </c>
    </row>
    <row r="222" spans="1:2" ht="14.1" customHeight="1" x14ac:dyDescent="0.2">
      <c r="A222" s="14" t="s">
        <v>327</v>
      </c>
      <c r="B222" s="44">
        <v>5952430</v>
      </c>
    </row>
    <row r="223" spans="1:2" ht="14.1" customHeight="1" x14ac:dyDescent="0.2">
      <c r="A223" s="14" t="s">
        <v>336</v>
      </c>
      <c r="B223" s="44">
        <v>14968621</v>
      </c>
    </row>
    <row r="224" spans="1:2" ht="14.1" customHeight="1" x14ac:dyDescent="0.2">
      <c r="A224" s="14" t="s">
        <v>328</v>
      </c>
      <c r="B224" s="44">
        <v>1923862</v>
      </c>
    </row>
    <row r="225" spans="1:2" ht="14.1" customHeight="1" x14ac:dyDescent="0.2">
      <c r="A225" s="14" t="s">
        <v>85</v>
      </c>
      <c r="B225" s="44">
        <v>2284278</v>
      </c>
    </row>
    <row r="226" spans="1:2" ht="14.1" customHeight="1" x14ac:dyDescent="0.2">
      <c r="A226" s="14" t="s">
        <v>86</v>
      </c>
      <c r="B226" s="44">
        <v>1715201</v>
      </c>
    </row>
    <row r="227" spans="1:2" ht="14.1" customHeight="1" x14ac:dyDescent="0.2">
      <c r="A227" s="14" t="s">
        <v>311</v>
      </c>
      <c r="B227" s="44">
        <v>1813168</v>
      </c>
    </row>
    <row r="228" spans="1:2" ht="14.1" customHeight="1" thickBot="1" x14ac:dyDescent="0.25">
      <c r="A228" s="28" t="s">
        <v>329</v>
      </c>
      <c r="B228" s="46">
        <v>1293364</v>
      </c>
    </row>
    <row r="229" spans="1:2" ht="14.1" customHeight="1" thickBot="1" x14ac:dyDescent="0.25">
      <c r="A229" s="12" t="s">
        <v>28</v>
      </c>
      <c r="B229" s="47">
        <f>SUM(B215:B228)</f>
        <v>149065274</v>
      </c>
    </row>
    <row r="230" spans="1:2" ht="14.1" customHeight="1" x14ac:dyDescent="0.2">
      <c r="A230" s="7"/>
    </row>
    <row r="231" spans="1:2" ht="14.1" customHeight="1" thickBot="1" x14ac:dyDescent="0.25">
      <c r="A231" s="6" t="s">
        <v>16</v>
      </c>
      <c r="B231" s="37" t="s">
        <v>255</v>
      </c>
    </row>
    <row r="232" spans="1:2" ht="30" customHeight="1" thickBot="1" x14ac:dyDescent="0.25">
      <c r="A232" s="9" t="s">
        <v>36</v>
      </c>
      <c r="B232" s="55" t="s">
        <v>496</v>
      </c>
    </row>
    <row r="233" spans="1:2" ht="14.1" customHeight="1" x14ac:dyDescent="0.2">
      <c r="A233" s="31" t="s">
        <v>187</v>
      </c>
      <c r="B233" s="44">
        <v>29929777</v>
      </c>
    </row>
    <row r="234" spans="1:2" ht="14.1" customHeight="1" x14ac:dyDescent="0.2">
      <c r="A234" s="19" t="s">
        <v>330</v>
      </c>
      <c r="B234" s="44">
        <v>3370528</v>
      </c>
    </row>
    <row r="235" spans="1:2" ht="14.1" customHeight="1" x14ac:dyDescent="0.2">
      <c r="A235" s="19" t="s">
        <v>288</v>
      </c>
      <c r="B235" s="44">
        <v>1828427</v>
      </c>
    </row>
    <row r="236" spans="1:2" ht="14.1" customHeight="1" x14ac:dyDescent="0.2">
      <c r="A236" s="19" t="s">
        <v>87</v>
      </c>
      <c r="B236" s="44">
        <v>6656349</v>
      </c>
    </row>
    <row r="237" spans="1:2" ht="14.1" customHeight="1" x14ac:dyDescent="0.2">
      <c r="A237" s="19" t="s">
        <v>266</v>
      </c>
      <c r="B237" s="44">
        <v>25645172</v>
      </c>
    </row>
    <row r="238" spans="1:2" ht="14.1" customHeight="1" x14ac:dyDescent="0.2">
      <c r="A238" s="19" t="s">
        <v>88</v>
      </c>
      <c r="B238" s="44">
        <v>2055630</v>
      </c>
    </row>
    <row r="239" spans="1:2" ht="14.1" customHeight="1" x14ac:dyDescent="0.2">
      <c r="A239" s="19" t="s">
        <v>188</v>
      </c>
      <c r="B239" s="44">
        <v>10158705</v>
      </c>
    </row>
    <row r="240" spans="1:2" ht="14.1" customHeight="1" x14ac:dyDescent="0.2">
      <c r="A240" s="19" t="s">
        <v>89</v>
      </c>
      <c r="B240" s="44">
        <v>2007335</v>
      </c>
    </row>
    <row r="241" spans="1:2" ht="14.1" customHeight="1" x14ac:dyDescent="0.2">
      <c r="A241" s="19" t="s">
        <v>267</v>
      </c>
      <c r="B241" s="44">
        <v>22142508</v>
      </c>
    </row>
    <row r="242" spans="1:2" ht="14.1" customHeight="1" x14ac:dyDescent="0.2">
      <c r="A242" s="14" t="s">
        <v>289</v>
      </c>
      <c r="B242" s="44">
        <v>4289638</v>
      </c>
    </row>
    <row r="243" spans="1:2" ht="14.1" customHeight="1" x14ac:dyDescent="0.2">
      <c r="A243" s="14" t="s">
        <v>52</v>
      </c>
      <c r="B243" s="44">
        <v>3879544</v>
      </c>
    </row>
    <row r="244" spans="1:2" ht="14.1" customHeight="1" x14ac:dyDescent="0.2">
      <c r="A244" s="14" t="s">
        <v>432</v>
      </c>
      <c r="B244" s="44">
        <v>5738493</v>
      </c>
    </row>
    <row r="245" spans="1:2" ht="14.1" customHeight="1" x14ac:dyDescent="0.2">
      <c r="A245" s="14" t="s">
        <v>235</v>
      </c>
      <c r="B245" s="44">
        <v>5914859</v>
      </c>
    </row>
    <row r="246" spans="1:2" ht="14.1" customHeight="1" x14ac:dyDescent="0.2">
      <c r="A246" s="19" t="s">
        <v>352</v>
      </c>
      <c r="B246" s="44">
        <v>2224406</v>
      </c>
    </row>
    <row r="247" spans="1:2" ht="14.1" customHeight="1" x14ac:dyDescent="0.2">
      <c r="A247" s="19" t="s">
        <v>303</v>
      </c>
      <c r="B247" s="44">
        <v>2022817</v>
      </c>
    </row>
    <row r="248" spans="1:2" ht="14.1" customHeight="1" x14ac:dyDescent="0.2">
      <c r="A248" s="19" t="s">
        <v>331</v>
      </c>
      <c r="B248" s="44">
        <v>4289808</v>
      </c>
    </row>
    <row r="249" spans="1:2" ht="14.1" customHeight="1" x14ac:dyDescent="0.2">
      <c r="A249" s="14" t="s">
        <v>304</v>
      </c>
      <c r="B249" s="44">
        <v>4425198</v>
      </c>
    </row>
    <row r="250" spans="1:2" ht="14.1" customHeight="1" x14ac:dyDescent="0.2">
      <c r="A250" s="14" t="s">
        <v>353</v>
      </c>
      <c r="B250" s="44">
        <v>2666557</v>
      </c>
    </row>
    <row r="251" spans="1:2" ht="14.1" customHeight="1" x14ac:dyDescent="0.2">
      <c r="A251" s="19" t="s">
        <v>90</v>
      </c>
      <c r="B251" s="44">
        <v>3513358</v>
      </c>
    </row>
    <row r="252" spans="1:2" ht="14.1" customHeight="1" x14ac:dyDescent="0.2">
      <c r="A252" s="14" t="s">
        <v>205</v>
      </c>
      <c r="B252" s="44">
        <v>21291225</v>
      </c>
    </row>
    <row r="253" spans="1:2" ht="14.1" customHeight="1" x14ac:dyDescent="0.2">
      <c r="A253" s="14" t="s">
        <v>236</v>
      </c>
      <c r="B253" s="44">
        <v>43422948</v>
      </c>
    </row>
    <row r="254" spans="1:2" ht="14.1" customHeight="1" x14ac:dyDescent="0.2">
      <c r="A254" s="14" t="s">
        <v>91</v>
      </c>
      <c r="B254" s="44">
        <v>6436505</v>
      </c>
    </row>
    <row r="255" spans="1:2" ht="14.1" customHeight="1" x14ac:dyDescent="0.2">
      <c r="A255" s="14" t="s">
        <v>467</v>
      </c>
      <c r="B255" s="44">
        <v>9216693</v>
      </c>
    </row>
    <row r="256" spans="1:2" ht="14.1" customHeight="1" x14ac:dyDescent="0.2">
      <c r="A256" s="14" t="s">
        <v>332</v>
      </c>
      <c r="B256" s="44">
        <v>4376017</v>
      </c>
    </row>
    <row r="257" spans="1:2" ht="14.1" customHeight="1" x14ac:dyDescent="0.2">
      <c r="A257" s="14" t="s">
        <v>433</v>
      </c>
      <c r="B257" s="44">
        <v>5780809</v>
      </c>
    </row>
    <row r="258" spans="1:2" ht="14.1" customHeight="1" x14ac:dyDescent="0.2">
      <c r="A258" s="14" t="s">
        <v>92</v>
      </c>
      <c r="B258" s="44">
        <v>2441075</v>
      </c>
    </row>
    <row r="259" spans="1:2" ht="14.1" customHeight="1" x14ac:dyDescent="0.2">
      <c r="A259" s="14" t="s">
        <v>237</v>
      </c>
      <c r="B259" s="44">
        <v>3776245</v>
      </c>
    </row>
    <row r="260" spans="1:2" ht="14.1" customHeight="1" x14ac:dyDescent="0.2">
      <c r="A260" s="14" t="s">
        <v>189</v>
      </c>
      <c r="B260" s="44">
        <v>16294291</v>
      </c>
    </row>
    <row r="261" spans="1:2" ht="14.1" customHeight="1" x14ac:dyDescent="0.2">
      <c r="A261" s="14" t="s">
        <v>305</v>
      </c>
      <c r="B261" s="44">
        <v>5142954</v>
      </c>
    </row>
    <row r="262" spans="1:2" ht="14.1" customHeight="1" x14ac:dyDescent="0.2">
      <c r="A262" s="25" t="s">
        <v>354</v>
      </c>
      <c r="B262" s="48">
        <v>9091748</v>
      </c>
    </row>
    <row r="263" spans="1:2" ht="14.1" customHeight="1" x14ac:dyDescent="0.2">
      <c r="A263" s="14" t="s">
        <v>93</v>
      </c>
      <c r="B263" s="44">
        <v>37470627</v>
      </c>
    </row>
    <row r="264" spans="1:2" ht="14.1" customHeight="1" x14ac:dyDescent="0.2">
      <c r="A264" s="40" t="s">
        <v>492</v>
      </c>
      <c r="B264" s="48">
        <v>24767374</v>
      </c>
    </row>
    <row r="265" spans="1:2" ht="14.1" customHeight="1" x14ac:dyDescent="0.2">
      <c r="A265" s="24" t="s">
        <v>468</v>
      </c>
      <c r="B265" s="48">
        <v>4476134</v>
      </c>
    </row>
    <row r="266" spans="1:2" ht="14.1" customHeight="1" x14ac:dyDescent="0.2">
      <c r="A266" s="24" t="s">
        <v>190</v>
      </c>
      <c r="B266" s="48">
        <v>39110465</v>
      </c>
    </row>
    <row r="267" spans="1:2" ht="14.1" customHeight="1" x14ac:dyDescent="0.2">
      <c r="A267" s="14" t="s">
        <v>314</v>
      </c>
      <c r="B267" s="44">
        <v>1827123</v>
      </c>
    </row>
    <row r="268" spans="1:2" ht="14.1" customHeight="1" x14ac:dyDescent="0.2">
      <c r="A268" s="14" t="s">
        <v>434</v>
      </c>
      <c r="B268" s="44">
        <v>3060786</v>
      </c>
    </row>
    <row r="269" spans="1:2" ht="14.1" customHeight="1" x14ac:dyDescent="0.2">
      <c r="A269" s="14" t="s">
        <v>191</v>
      </c>
      <c r="B269" s="44">
        <v>30782503</v>
      </c>
    </row>
    <row r="270" spans="1:2" ht="14.1" customHeight="1" x14ac:dyDescent="0.2">
      <c r="A270" s="14" t="s">
        <v>192</v>
      </c>
      <c r="B270" s="44">
        <v>20748245</v>
      </c>
    </row>
    <row r="271" spans="1:2" ht="14.1" customHeight="1" x14ac:dyDescent="0.2">
      <c r="A271" s="14" t="s">
        <v>94</v>
      </c>
      <c r="B271" s="44">
        <v>2046566</v>
      </c>
    </row>
    <row r="272" spans="1:2" ht="14.1" customHeight="1" x14ac:dyDescent="0.2">
      <c r="A272" s="14" t="s">
        <v>193</v>
      </c>
      <c r="B272" s="44">
        <v>6196657</v>
      </c>
    </row>
    <row r="273" spans="1:2" ht="14.1" customHeight="1" x14ac:dyDescent="0.2">
      <c r="A273" s="14" t="s">
        <v>290</v>
      </c>
      <c r="B273" s="44">
        <v>3920219</v>
      </c>
    </row>
    <row r="274" spans="1:2" ht="14.1" customHeight="1" x14ac:dyDescent="0.2">
      <c r="A274" s="14" t="s">
        <v>355</v>
      </c>
      <c r="B274" s="44">
        <v>4372352</v>
      </c>
    </row>
    <row r="275" spans="1:2" ht="14.1" customHeight="1" x14ac:dyDescent="0.2">
      <c r="A275" s="14" t="s">
        <v>333</v>
      </c>
      <c r="B275" s="44">
        <v>7698037</v>
      </c>
    </row>
    <row r="276" spans="1:2" ht="14.1" customHeight="1" x14ac:dyDescent="0.2">
      <c r="A276" s="14" t="s">
        <v>216</v>
      </c>
      <c r="B276" s="44">
        <v>32475596</v>
      </c>
    </row>
    <row r="277" spans="1:2" ht="14.1" customHeight="1" x14ac:dyDescent="0.2">
      <c r="A277" s="14" t="s">
        <v>469</v>
      </c>
      <c r="B277" s="44">
        <v>18469230</v>
      </c>
    </row>
    <row r="278" spans="1:2" ht="14.1" customHeight="1" x14ac:dyDescent="0.2">
      <c r="A278" s="14" t="s">
        <v>95</v>
      </c>
      <c r="B278" s="44">
        <v>51954651</v>
      </c>
    </row>
    <row r="279" spans="1:2" ht="14.1" customHeight="1" x14ac:dyDescent="0.2">
      <c r="A279" s="14" t="s">
        <v>238</v>
      </c>
      <c r="B279" s="44">
        <v>52632486</v>
      </c>
    </row>
    <row r="280" spans="1:2" ht="14.1" customHeight="1" x14ac:dyDescent="0.2">
      <c r="A280" s="14" t="s">
        <v>206</v>
      </c>
      <c r="B280" s="44">
        <v>48587866</v>
      </c>
    </row>
    <row r="281" spans="1:2" ht="14.1" customHeight="1" x14ac:dyDescent="0.2">
      <c r="A281" s="14" t="s">
        <v>96</v>
      </c>
      <c r="B281" s="44">
        <v>26130157</v>
      </c>
    </row>
    <row r="282" spans="1:2" ht="14.1" customHeight="1" x14ac:dyDescent="0.2">
      <c r="A282" s="14" t="s">
        <v>194</v>
      </c>
      <c r="B282" s="44">
        <v>44759090</v>
      </c>
    </row>
    <row r="283" spans="1:2" ht="14.1" customHeight="1" x14ac:dyDescent="0.2">
      <c r="A283" s="14" t="s">
        <v>195</v>
      </c>
      <c r="B283" s="44">
        <v>67343125</v>
      </c>
    </row>
    <row r="284" spans="1:2" ht="14.1" customHeight="1" x14ac:dyDescent="0.2">
      <c r="A284" s="40" t="s">
        <v>283</v>
      </c>
      <c r="B284" s="48">
        <v>75380147</v>
      </c>
    </row>
    <row r="285" spans="1:2" ht="14.1" customHeight="1" x14ac:dyDescent="0.2">
      <c r="A285" s="40" t="s">
        <v>494</v>
      </c>
      <c r="B285" s="48">
        <v>69418116</v>
      </c>
    </row>
    <row r="286" spans="1:2" ht="14.1" customHeight="1" x14ac:dyDescent="0.2">
      <c r="A286" s="24" t="s">
        <v>334</v>
      </c>
      <c r="B286" s="48">
        <v>45260773</v>
      </c>
    </row>
    <row r="287" spans="1:2" ht="14.1" customHeight="1" x14ac:dyDescent="0.2">
      <c r="A287" s="25" t="s">
        <v>470</v>
      </c>
      <c r="B287" s="48">
        <v>17024206</v>
      </c>
    </row>
    <row r="288" spans="1:2" ht="14.1" customHeight="1" x14ac:dyDescent="0.2">
      <c r="A288" s="25" t="s">
        <v>471</v>
      </c>
      <c r="B288" s="48">
        <v>9428966</v>
      </c>
    </row>
    <row r="289" spans="1:2" ht="14.1" customHeight="1" x14ac:dyDescent="0.2">
      <c r="A289" s="25" t="s">
        <v>472</v>
      </c>
      <c r="B289" s="48">
        <v>29307361</v>
      </c>
    </row>
    <row r="290" spans="1:2" ht="14.1" customHeight="1" x14ac:dyDescent="0.2">
      <c r="A290" s="14" t="s">
        <v>97</v>
      </c>
      <c r="B290" s="44">
        <v>10851943</v>
      </c>
    </row>
    <row r="291" spans="1:2" ht="14.1" customHeight="1" x14ac:dyDescent="0.2">
      <c r="A291" s="14" t="s">
        <v>98</v>
      </c>
      <c r="B291" s="44">
        <v>10861853</v>
      </c>
    </row>
    <row r="292" spans="1:2" ht="14.1" customHeight="1" x14ac:dyDescent="0.2">
      <c r="A292" s="14" t="s">
        <v>99</v>
      </c>
      <c r="B292" s="44">
        <v>18051670</v>
      </c>
    </row>
    <row r="293" spans="1:2" ht="14.1" customHeight="1" x14ac:dyDescent="0.2">
      <c r="A293" s="14" t="s">
        <v>100</v>
      </c>
      <c r="B293" s="44">
        <v>3988333</v>
      </c>
    </row>
    <row r="294" spans="1:2" ht="14.1" customHeight="1" x14ac:dyDescent="0.2">
      <c r="A294" s="14" t="s">
        <v>335</v>
      </c>
      <c r="B294" s="44">
        <v>3578807</v>
      </c>
    </row>
    <row r="295" spans="1:2" ht="14.1" customHeight="1" x14ac:dyDescent="0.2">
      <c r="A295" s="14" t="s">
        <v>101</v>
      </c>
      <c r="B295" s="44">
        <v>17429834</v>
      </c>
    </row>
    <row r="296" spans="1:2" ht="14.1" customHeight="1" x14ac:dyDescent="0.2">
      <c r="A296" s="14" t="s">
        <v>224</v>
      </c>
      <c r="B296" s="44">
        <v>29925794</v>
      </c>
    </row>
    <row r="297" spans="1:2" ht="14.1" customHeight="1" x14ac:dyDescent="0.2">
      <c r="A297" s="14" t="s">
        <v>239</v>
      </c>
      <c r="B297" s="44">
        <v>6391443</v>
      </c>
    </row>
    <row r="298" spans="1:2" ht="14.1" customHeight="1" x14ac:dyDescent="0.2">
      <c r="A298" s="14" t="s">
        <v>337</v>
      </c>
      <c r="B298" s="44">
        <v>1975709</v>
      </c>
    </row>
    <row r="299" spans="1:2" ht="14.1" customHeight="1" x14ac:dyDescent="0.2">
      <c r="A299" s="14" t="s">
        <v>338</v>
      </c>
      <c r="B299" s="44">
        <v>13919649</v>
      </c>
    </row>
    <row r="300" spans="1:2" ht="14.1" customHeight="1" x14ac:dyDescent="0.2">
      <c r="A300" s="14" t="s">
        <v>268</v>
      </c>
      <c r="B300" s="44">
        <v>2057323</v>
      </c>
    </row>
    <row r="301" spans="1:2" ht="14.1" customHeight="1" x14ac:dyDescent="0.2">
      <c r="A301" s="14" t="s">
        <v>356</v>
      </c>
      <c r="B301" s="44">
        <v>5111461</v>
      </c>
    </row>
    <row r="302" spans="1:2" ht="14.1" customHeight="1" x14ac:dyDescent="0.2">
      <c r="A302" s="14" t="s">
        <v>196</v>
      </c>
      <c r="B302" s="44">
        <v>34012260</v>
      </c>
    </row>
    <row r="303" spans="1:2" ht="14.1" customHeight="1" x14ac:dyDescent="0.2">
      <c r="A303" s="14" t="s">
        <v>197</v>
      </c>
      <c r="B303" s="44">
        <v>2275486</v>
      </c>
    </row>
    <row r="304" spans="1:2" ht="14.1" customHeight="1" x14ac:dyDescent="0.2">
      <c r="A304" s="14" t="s">
        <v>139</v>
      </c>
      <c r="B304" s="44">
        <v>2181898</v>
      </c>
    </row>
    <row r="305" spans="1:2" ht="14.1" customHeight="1" x14ac:dyDescent="0.2">
      <c r="A305" s="14" t="s">
        <v>102</v>
      </c>
      <c r="B305" s="44">
        <v>1795632</v>
      </c>
    </row>
    <row r="306" spans="1:2" ht="14.1" customHeight="1" x14ac:dyDescent="0.2">
      <c r="A306" s="14" t="s">
        <v>210</v>
      </c>
      <c r="B306" s="44">
        <v>29123661</v>
      </c>
    </row>
    <row r="307" spans="1:2" ht="14.1" customHeight="1" x14ac:dyDescent="0.2">
      <c r="A307" s="14" t="s">
        <v>339</v>
      </c>
      <c r="B307" s="44">
        <v>6421021</v>
      </c>
    </row>
    <row r="308" spans="1:2" ht="14.1" customHeight="1" x14ac:dyDescent="0.2">
      <c r="A308" s="14" t="s">
        <v>229</v>
      </c>
      <c r="B308" s="44">
        <v>11828872</v>
      </c>
    </row>
    <row r="309" spans="1:2" ht="14.1" customHeight="1" thickBot="1" x14ac:dyDescent="0.25">
      <c r="A309" s="28" t="s">
        <v>435</v>
      </c>
      <c r="B309" s="46">
        <v>3472849</v>
      </c>
    </row>
    <row r="310" spans="1:2" ht="14.1" customHeight="1" thickBot="1" x14ac:dyDescent="0.25">
      <c r="A310" s="12" t="s">
        <v>29</v>
      </c>
      <c r="B310" s="47">
        <f>SUM(B233:B309)</f>
        <v>1259933975</v>
      </c>
    </row>
    <row r="311" spans="1:2" ht="14.1" customHeight="1" thickBot="1" x14ac:dyDescent="0.25">
      <c r="A311" s="7"/>
    </row>
    <row r="312" spans="1:2" ht="14.1" customHeight="1" thickBot="1" x14ac:dyDescent="0.25">
      <c r="A312" s="27" t="s">
        <v>5</v>
      </c>
      <c r="B312" s="45">
        <f>B229+B310</f>
        <v>1408999249</v>
      </c>
    </row>
    <row r="313" spans="1:2" ht="14.1" customHeight="1" x14ac:dyDescent="0.2">
      <c r="A313" s="6"/>
      <c r="B313" s="26"/>
    </row>
    <row r="314" spans="1:2" ht="14.1" customHeight="1" x14ac:dyDescent="0.2">
      <c r="A314" s="6" t="s">
        <v>6</v>
      </c>
    </row>
    <row r="315" spans="1:2" ht="14.1" customHeight="1" x14ac:dyDescent="0.2">
      <c r="A315" s="7"/>
    </row>
    <row r="316" spans="1:2" ht="14.1" customHeight="1" thickBot="1" x14ac:dyDescent="0.25">
      <c r="A316" s="6" t="s">
        <v>17</v>
      </c>
      <c r="B316" s="37" t="s">
        <v>255</v>
      </c>
    </row>
    <row r="317" spans="1:2" ht="30" customHeight="1" thickBot="1" x14ac:dyDescent="0.25">
      <c r="A317" s="9" t="s">
        <v>36</v>
      </c>
      <c r="B317" s="55" t="s">
        <v>496</v>
      </c>
    </row>
    <row r="318" spans="1:2" ht="14.1" customHeight="1" x14ac:dyDescent="0.2">
      <c r="A318" s="18" t="s">
        <v>375</v>
      </c>
      <c r="B318" s="44">
        <v>29370585</v>
      </c>
    </row>
    <row r="319" spans="1:2" ht="14.1" customHeight="1" x14ac:dyDescent="0.2">
      <c r="A319" s="20" t="s">
        <v>376</v>
      </c>
      <c r="B319" s="44">
        <v>5894580</v>
      </c>
    </row>
    <row r="320" spans="1:2" ht="14.1" customHeight="1" x14ac:dyDescent="0.2">
      <c r="A320" s="20" t="s">
        <v>340</v>
      </c>
      <c r="B320" s="44">
        <v>2610131</v>
      </c>
    </row>
    <row r="321" spans="1:2" ht="14.1" customHeight="1" x14ac:dyDescent="0.2">
      <c r="A321" s="20" t="s">
        <v>103</v>
      </c>
      <c r="B321" s="44">
        <v>2221111</v>
      </c>
    </row>
    <row r="322" spans="1:2" ht="14.1" customHeight="1" x14ac:dyDescent="0.2">
      <c r="A322" s="20" t="s">
        <v>377</v>
      </c>
      <c r="B322" s="44">
        <v>6056707</v>
      </c>
    </row>
    <row r="323" spans="1:2" ht="14.1" customHeight="1" x14ac:dyDescent="0.2">
      <c r="A323" s="20" t="s">
        <v>473</v>
      </c>
      <c r="B323" s="44">
        <v>8514467</v>
      </c>
    </row>
    <row r="324" spans="1:2" ht="14.1" customHeight="1" x14ac:dyDescent="0.2">
      <c r="A324" s="20" t="s">
        <v>474</v>
      </c>
      <c r="B324" s="44">
        <v>6316872</v>
      </c>
    </row>
    <row r="325" spans="1:2" ht="14.1" customHeight="1" x14ac:dyDescent="0.2">
      <c r="A325" s="20" t="s">
        <v>378</v>
      </c>
      <c r="B325" s="44">
        <v>23255751</v>
      </c>
    </row>
    <row r="326" spans="1:2" ht="14.1" customHeight="1" x14ac:dyDescent="0.2">
      <c r="A326" s="20" t="s">
        <v>436</v>
      </c>
      <c r="B326" s="44">
        <v>51583549</v>
      </c>
    </row>
    <row r="327" spans="1:2" ht="14.1" customHeight="1" x14ac:dyDescent="0.2">
      <c r="A327" s="20" t="s">
        <v>379</v>
      </c>
      <c r="B327" s="44">
        <v>47010942</v>
      </c>
    </row>
    <row r="328" spans="1:2" ht="14.1" customHeight="1" x14ac:dyDescent="0.2">
      <c r="A328" s="20" t="s">
        <v>380</v>
      </c>
      <c r="B328" s="44">
        <v>46214777</v>
      </c>
    </row>
    <row r="329" spans="1:2" ht="14.1" customHeight="1" x14ac:dyDescent="0.2">
      <c r="A329" s="20" t="s">
        <v>240</v>
      </c>
      <c r="B329" s="44">
        <v>3856342</v>
      </c>
    </row>
    <row r="330" spans="1:2" ht="14.1" customHeight="1" x14ac:dyDescent="0.2">
      <c r="A330" s="20" t="s">
        <v>104</v>
      </c>
      <c r="B330" s="44">
        <v>6783493</v>
      </c>
    </row>
    <row r="331" spans="1:2" ht="14.1" customHeight="1" x14ac:dyDescent="0.2">
      <c r="A331" s="38" t="s">
        <v>437</v>
      </c>
      <c r="B331" s="48">
        <v>5766190</v>
      </c>
    </row>
    <row r="332" spans="1:2" ht="14.1" customHeight="1" x14ac:dyDescent="0.2">
      <c r="A332" s="20" t="s">
        <v>105</v>
      </c>
      <c r="B332" s="44">
        <v>18292869</v>
      </c>
    </row>
    <row r="333" spans="1:2" ht="14.1" customHeight="1" x14ac:dyDescent="0.2">
      <c r="A333" s="20" t="s">
        <v>357</v>
      </c>
      <c r="B333" s="44">
        <v>1968675</v>
      </c>
    </row>
    <row r="334" spans="1:2" ht="14.1" customHeight="1" x14ac:dyDescent="0.2">
      <c r="A334" s="20" t="s">
        <v>381</v>
      </c>
      <c r="B334" s="44">
        <v>4432344</v>
      </c>
    </row>
    <row r="335" spans="1:2" ht="14.1" customHeight="1" x14ac:dyDescent="0.2">
      <c r="A335" s="20" t="s">
        <v>382</v>
      </c>
      <c r="B335" s="44">
        <v>3683465</v>
      </c>
    </row>
    <row r="336" spans="1:2" ht="14.1" customHeight="1" x14ac:dyDescent="0.2">
      <c r="A336" s="20" t="s">
        <v>306</v>
      </c>
      <c r="B336" s="44">
        <v>1891779</v>
      </c>
    </row>
    <row r="337" spans="1:2" ht="14.1" customHeight="1" x14ac:dyDescent="0.2">
      <c r="A337" s="20" t="s">
        <v>383</v>
      </c>
      <c r="B337" s="44">
        <v>4782587</v>
      </c>
    </row>
    <row r="338" spans="1:2" ht="14.1" customHeight="1" x14ac:dyDescent="0.2">
      <c r="A338" s="20" t="s">
        <v>384</v>
      </c>
      <c r="B338" s="44">
        <v>6856239</v>
      </c>
    </row>
    <row r="339" spans="1:2" ht="14.1" customHeight="1" x14ac:dyDescent="0.2">
      <c r="A339" s="20" t="s">
        <v>358</v>
      </c>
      <c r="B339" s="44">
        <v>2104814</v>
      </c>
    </row>
    <row r="340" spans="1:2" ht="14.1" customHeight="1" x14ac:dyDescent="0.2">
      <c r="A340" s="20" t="s">
        <v>385</v>
      </c>
      <c r="B340" s="44">
        <v>5375808</v>
      </c>
    </row>
    <row r="341" spans="1:2" ht="14.1" customHeight="1" x14ac:dyDescent="0.2">
      <c r="A341" s="20" t="s">
        <v>386</v>
      </c>
      <c r="B341" s="44">
        <v>1570514</v>
      </c>
    </row>
    <row r="342" spans="1:2" ht="14.1" customHeight="1" x14ac:dyDescent="0.2">
      <c r="A342" s="20" t="s">
        <v>387</v>
      </c>
      <c r="B342" s="44">
        <v>13471635</v>
      </c>
    </row>
    <row r="343" spans="1:2" ht="14.1" customHeight="1" x14ac:dyDescent="0.2">
      <c r="A343" s="20" t="s">
        <v>307</v>
      </c>
      <c r="B343" s="44">
        <v>2574758</v>
      </c>
    </row>
    <row r="344" spans="1:2" ht="14.1" customHeight="1" x14ac:dyDescent="0.2">
      <c r="A344" s="20" t="s">
        <v>388</v>
      </c>
      <c r="B344" s="44">
        <v>12648330</v>
      </c>
    </row>
    <row r="345" spans="1:2" ht="14.1" customHeight="1" x14ac:dyDescent="0.2">
      <c r="A345" s="20" t="s">
        <v>389</v>
      </c>
      <c r="B345" s="44">
        <v>17030736</v>
      </c>
    </row>
    <row r="346" spans="1:2" ht="14.1" customHeight="1" x14ac:dyDescent="0.2">
      <c r="A346" s="20" t="s">
        <v>359</v>
      </c>
      <c r="B346" s="44">
        <v>1962909</v>
      </c>
    </row>
    <row r="347" spans="1:2" ht="14.1" customHeight="1" x14ac:dyDescent="0.2">
      <c r="A347" s="20" t="s">
        <v>390</v>
      </c>
      <c r="B347" s="44">
        <v>3922194</v>
      </c>
    </row>
    <row r="348" spans="1:2" ht="14.1" customHeight="1" x14ac:dyDescent="0.2">
      <c r="A348" s="20" t="s">
        <v>438</v>
      </c>
      <c r="B348" s="44">
        <v>9928351</v>
      </c>
    </row>
    <row r="349" spans="1:2" ht="14.1" customHeight="1" thickBot="1" x14ac:dyDescent="0.25">
      <c r="A349" s="32" t="s">
        <v>391</v>
      </c>
      <c r="B349" s="46">
        <v>23259346</v>
      </c>
    </row>
    <row r="350" spans="1:2" ht="14.1" customHeight="1" thickBot="1" x14ac:dyDescent="0.25">
      <c r="A350" s="12" t="s">
        <v>30</v>
      </c>
      <c r="B350" s="47">
        <f>SUM(B318:B349)</f>
        <v>381212850</v>
      </c>
    </row>
    <row r="351" spans="1:2" ht="14.1" customHeight="1" x14ac:dyDescent="0.2">
      <c r="A351" s="6"/>
    </row>
    <row r="352" spans="1:2" ht="14.1" customHeight="1" thickBot="1" x14ac:dyDescent="0.25">
      <c r="A352" s="6" t="s">
        <v>18</v>
      </c>
      <c r="B352" s="37" t="s">
        <v>255</v>
      </c>
    </row>
    <row r="353" spans="1:2" ht="30" customHeight="1" thickBot="1" x14ac:dyDescent="0.25">
      <c r="A353" s="9" t="s">
        <v>36</v>
      </c>
      <c r="B353" s="55" t="s">
        <v>496</v>
      </c>
    </row>
    <row r="354" spans="1:2" ht="14.1" customHeight="1" x14ac:dyDescent="0.2">
      <c r="A354" s="14" t="s">
        <v>392</v>
      </c>
      <c r="B354" s="44">
        <v>8339967</v>
      </c>
    </row>
    <row r="355" spans="1:2" ht="14.1" customHeight="1" x14ac:dyDescent="0.2">
      <c r="A355" s="20" t="s">
        <v>393</v>
      </c>
      <c r="B355" s="44">
        <v>5527256</v>
      </c>
    </row>
    <row r="356" spans="1:2" ht="14.1" customHeight="1" x14ac:dyDescent="0.2">
      <c r="A356" s="20" t="s">
        <v>291</v>
      </c>
      <c r="B356" s="44">
        <v>11956339</v>
      </c>
    </row>
    <row r="357" spans="1:2" ht="14.1" customHeight="1" x14ac:dyDescent="0.2">
      <c r="A357" s="35" t="s">
        <v>394</v>
      </c>
      <c r="B357" s="48">
        <v>27204664</v>
      </c>
    </row>
    <row r="358" spans="1:2" ht="14.1" customHeight="1" x14ac:dyDescent="0.2">
      <c r="A358" s="20" t="s">
        <v>241</v>
      </c>
      <c r="B358" s="44">
        <v>30160137</v>
      </c>
    </row>
    <row r="359" spans="1:2" ht="14.1" customHeight="1" x14ac:dyDescent="0.2">
      <c r="A359" s="20" t="s">
        <v>439</v>
      </c>
      <c r="B359" s="44">
        <v>9611506</v>
      </c>
    </row>
    <row r="360" spans="1:2" ht="14.1" customHeight="1" x14ac:dyDescent="0.2">
      <c r="A360" s="35" t="s">
        <v>269</v>
      </c>
      <c r="B360" s="48">
        <v>16109137</v>
      </c>
    </row>
    <row r="361" spans="1:2" ht="14.1" customHeight="1" x14ac:dyDescent="0.2">
      <c r="A361" s="20" t="s">
        <v>475</v>
      </c>
      <c r="B361" s="44">
        <v>30684151</v>
      </c>
    </row>
    <row r="362" spans="1:2" ht="14.1" customHeight="1" x14ac:dyDescent="0.2">
      <c r="A362" s="20" t="s">
        <v>395</v>
      </c>
      <c r="B362" s="44">
        <v>17405250</v>
      </c>
    </row>
    <row r="363" spans="1:2" ht="14.1" customHeight="1" x14ac:dyDescent="0.2">
      <c r="A363" s="20" t="s">
        <v>396</v>
      </c>
      <c r="B363" s="44">
        <v>7529273</v>
      </c>
    </row>
    <row r="364" spans="1:2" ht="14.1" customHeight="1" thickBot="1" x14ac:dyDescent="0.25">
      <c r="A364" s="32" t="s">
        <v>360</v>
      </c>
      <c r="B364" s="46">
        <v>4943012</v>
      </c>
    </row>
    <row r="365" spans="1:2" ht="14.1" customHeight="1" thickBot="1" x14ac:dyDescent="0.25">
      <c r="A365" s="12" t="s">
        <v>31</v>
      </c>
      <c r="B365" s="47">
        <f>SUM(B354:B364)</f>
        <v>169470692</v>
      </c>
    </row>
    <row r="366" spans="1:2" ht="14.1" customHeight="1" x14ac:dyDescent="0.2">
      <c r="A366" s="7"/>
    </row>
    <row r="367" spans="1:2" ht="14.1" customHeight="1" thickBot="1" x14ac:dyDescent="0.25">
      <c r="A367" s="6" t="s">
        <v>19</v>
      </c>
      <c r="B367" s="37" t="s">
        <v>255</v>
      </c>
    </row>
    <row r="368" spans="1:2" ht="30" customHeight="1" thickBot="1" x14ac:dyDescent="0.25">
      <c r="A368" s="9" t="s">
        <v>36</v>
      </c>
      <c r="B368" s="55" t="s">
        <v>496</v>
      </c>
    </row>
    <row r="369" spans="1:2" ht="14.1" customHeight="1" x14ac:dyDescent="0.2">
      <c r="A369" s="43" t="s">
        <v>397</v>
      </c>
      <c r="B369" s="44">
        <v>4456251</v>
      </c>
    </row>
    <row r="370" spans="1:2" ht="14.1" customHeight="1" x14ac:dyDescent="0.2">
      <c r="A370" s="20" t="s">
        <v>270</v>
      </c>
      <c r="B370" s="44">
        <v>2305946</v>
      </c>
    </row>
    <row r="371" spans="1:2" ht="14.1" customHeight="1" x14ac:dyDescent="0.2">
      <c r="A371" s="20" t="s">
        <v>106</v>
      </c>
      <c r="B371" s="44">
        <v>3393079</v>
      </c>
    </row>
    <row r="372" spans="1:2" ht="14.1" customHeight="1" x14ac:dyDescent="0.2">
      <c r="A372" s="20" t="s">
        <v>271</v>
      </c>
      <c r="B372" s="44">
        <v>6625460</v>
      </c>
    </row>
    <row r="373" spans="1:2" ht="14.1" customHeight="1" x14ac:dyDescent="0.2">
      <c r="A373" s="20" t="s">
        <v>107</v>
      </c>
      <c r="B373" s="44">
        <v>8990636</v>
      </c>
    </row>
    <row r="374" spans="1:2" ht="14.1" customHeight="1" x14ac:dyDescent="0.2">
      <c r="A374" s="20" t="s">
        <v>242</v>
      </c>
      <c r="B374" s="44">
        <v>19156761</v>
      </c>
    </row>
    <row r="375" spans="1:2" ht="14.1" customHeight="1" x14ac:dyDescent="0.2">
      <c r="A375" s="20" t="s">
        <v>108</v>
      </c>
      <c r="B375" s="44">
        <v>2649118</v>
      </c>
    </row>
    <row r="376" spans="1:2" ht="14.1" customHeight="1" x14ac:dyDescent="0.2">
      <c r="A376" s="20" t="s">
        <v>476</v>
      </c>
      <c r="B376" s="44">
        <v>2260534</v>
      </c>
    </row>
    <row r="377" spans="1:2" ht="14.1" customHeight="1" x14ac:dyDescent="0.2">
      <c r="A377" s="20" t="s">
        <v>398</v>
      </c>
      <c r="B377" s="44">
        <v>6394778</v>
      </c>
    </row>
    <row r="378" spans="1:2" ht="14.1" customHeight="1" x14ac:dyDescent="0.2">
      <c r="A378" s="20" t="s">
        <v>207</v>
      </c>
      <c r="B378" s="44">
        <v>17219846</v>
      </c>
    </row>
    <row r="379" spans="1:2" ht="14.1" customHeight="1" x14ac:dyDescent="0.2">
      <c r="A379" s="21" t="s">
        <v>440</v>
      </c>
      <c r="B379" s="44">
        <v>6692138</v>
      </c>
    </row>
    <row r="380" spans="1:2" ht="14.1" customHeight="1" x14ac:dyDescent="0.2">
      <c r="A380" s="21" t="s">
        <v>109</v>
      </c>
      <c r="B380" s="44">
        <v>31711714</v>
      </c>
    </row>
    <row r="381" spans="1:2" ht="14.1" customHeight="1" x14ac:dyDescent="0.2">
      <c r="A381" s="20" t="s">
        <v>243</v>
      </c>
      <c r="B381" s="44">
        <v>11724240</v>
      </c>
    </row>
    <row r="382" spans="1:2" ht="14.1" customHeight="1" x14ac:dyDescent="0.2">
      <c r="A382" s="20" t="s">
        <v>110</v>
      </c>
      <c r="B382" s="44">
        <v>36145103</v>
      </c>
    </row>
    <row r="383" spans="1:2" ht="14.1" customHeight="1" x14ac:dyDescent="0.2">
      <c r="A383" s="20" t="s">
        <v>441</v>
      </c>
      <c r="B383" s="44">
        <v>14245409</v>
      </c>
    </row>
    <row r="384" spans="1:2" ht="14.1" customHeight="1" x14ac:dyDescent="0.2">
      <c r="A384" s="21" t="s">
        <v>111</v>
      </c>
      <c r="B384" s="44">
        <v>4701491</v>
      </c>
    </row>
    <row r="385" spans="1:2" ht="14.1" customHeight="1" x14ac:dyDescent="0.2">
      <c r="A385" s="21" t="s">
        <v>292</v>
      </c>
      <c r="B385" s="44">
        <v>5882881</v>
      </c>
    </row>
    <row r="386" spans="1:2" ht="14.1" customHeight="1" x14ac:dyDescent="0.2">
      <c r="A386" s="21" t="s">
        <v>399</v>
      </c>
      <c r="B386" s="44">
        <v>17974331</v>
      </c>
    </row>
    <row r="387" spans="1:2" ht="14.1" customHeight="1" x14ac:dyDescent="0.2">
      <c r="A387" s="21" t="s">
        <v>400</v>
      </c>
      <c r="B387" s="44">
        <v>10067100</v>
      </c>
    </row>
    <row r="388" spans="1:2" ht="14.1" customHeight="1" x14ac:dyDescent="0.2">
      <c r="A388" s="21" t="s">
        <v>442</v>
      </c>
      <c r="B388" s="44">
        <v>3814540</v>
      </c>
    </row>
    <row r="389" spans="1:2" ht="14.1" customHeight="1" x14ac:dyDescent="0.2">
      <c r="A389" s="20" t="s">
        <v>401</v>
      </c>
      <c r="B389" s="44">
        <v>5558031</v>
      </c>
    </row>
    <row r="390" spans="1:2" ht="14.1" customHeight="1" x14ac:dyDescent="0.2">
      <c r="A390" s="22" t="s">
        <v>402</v>
      </c>
      <c r="B390" s="44">
        <v>7257883</v>
      </c>
    </row>
    <row r="391" spans="1:2" ht="14.1" customHeight="1" x14ac:dyDescent="0.2">
      <c r="A391" s="20" t="s">
        <v>403</v>
      </c>
      <c r="B391" s="44">
        <v>8143135</v>
      </c>
    </row>
    <row r="392" spans="1:2" ht="14.1" customHeight="1" x14ac:dyDescent="0.2">
      <c r="A392" s="20" t="s">
        <v>404</v>
      </c>
      <c r="B392" s="44">
        <v>17585273</v>
      </c>
    </row>
    <row r="393" spans="1:2" ht="14.1" customHeight="1" x14ac:dyDescent="0.2">
      <c r="A393" s="20" t="s">
        <v>405</v>
      </c>
      <c r="B393" s="44">
        <v>7608598</v>
      </c>
    </row>
    <row r="394" spans="1:2" ht="14.1" customHeight="1" x14ac:dyDescent="0.2">
      <c r="A394" s="20" t="s">
        <v>406</v>
      </c>
      <c r="B394" s="44">
        <v>9831260</v>
      </c>
    </row>
    <row r="395" spans="1:2" ht="14.1" customHeight="1" x14ac:dyDescent="0.2">
      <c r="A395" s="20" t="s">
        <v>112</v>
      </c>
      <c r="B395" s="44">
        <v>8554204</v>
      </c>
    </row>
    <row r="396" spans="1:2" ht="14.1" customHeight="1" x14ac:dyDescent="0.2">
      <c r="A396" s="20" t="s">
        <v>113</v>
      </c>
      <c r="B396" s="44">
        <v>5986878</v>
      </c>
    </row>
    <row r="397" spans="1:2" ht="14.1" customHeight="1" x14ac:dyDescent="0.2">
      <c r="A397" s="20" t="s">
        <v>477</v>
      </c>
      <c r="B397" s="44">
        <v>14610747</v>
      </c>
    </row>
    <row r="398" spans="1:2" ht="14.1" customHeight="1" x14ac:dyDescent="0.2">
      <c r="A398" s="22" t="s">
        <v>114</v>
      </c>
      <c r="B398" s="44">
        <v>8722445</v>
      </c>
    </row>
    <row r="399" spans="1:2" ht="14.1" customHeight="1" x14ac:dyDescent="0.2">
      <c r="A399" s="22" t="s">
        <v>115</v>
      </c>
      <c r="B399" s="44">
        <v>7562792</v>
      </c>
    </row>
    <row r="400" spans="1:2" ht="14.1" customHeight="1" x14ac:dyDescent="0.2">
      <c r="A400" s="22" t="s">
        <v>217</v>
      </c>
      <c r="B400" s="44">
        <v>6534322</v>
      </c>
    </row>
    <row r="401" spans="1:2" ht="14.1" customHeight="1" x14ac:dyDescent="0.2">
      <c r="A401" s="22" t="s">
        <v>116</v>
      </c>
      <c r="B401" s="44">
        <v>9907553</v>
      </c>
    </row>
    <row r="402" spans="1:2" ht="14.1" customHeight="1" x14ac:dyDescent="0.2">
      <c r="A402" s="22" t="s">
        <v>117</v>
      </c>
      <c r="B402" s="44">
        <v>6106986</v>
      </c>
    </row>
    <row r="403" spans="1:2" ht="14.1" customHeight="1" x14ac:dyDescent="0.2">
      <c r="A403" s="22" t="s">
        <v>118</v>
      </c>
      <c r="B403" s="44">
        <v>7238479</v>
      </c>
    </row>
    <row r="404" spans="1:2" ht="14.1" customHeight="1" x14ac:dyDescent="0.2">
      <c r="A404" s="22" t="s">
        <v>119</v>
      </c>
      <c r="B404" s="44">
        <v>10229859</v>
      </c>
    </row>
    <row r="405" spans="1:2" ht="14.1" customHeight="1" x14ac:dyDescent="0.2">
      <c r="A405" s="22" t="s">
        <v>478</v>
      </c>
      <c r="B405" s="44">
        <v>3935173</v>
      </c>
    </row>
    <row r="406" spans="1:2" ht="14.1" customHeight="1" x14ac:dyDescent="0.2">
      <c r="A406" s="22" t="s">
        <v>361</v>
      </c>
      <c r="B406" s="44">
        <v>25395539</v>
      </c>
    </row>
    <row r="407" spans="1:2" ht="14.1" customHeight="1" x14ac:dyDescent="0.2">
      <c r="A407" s="54" t="s">
        <v>407</v>
      </c>
      <c r="B407" s="48">
        <v>59169060</v>
      </c>
    </row>
    <row r="408" spans="1:2" ht="14.1" customHeight="1" x14ac:dyDescent="0.2">
      <c r="A408" s="22" t="s">
        <v>272</v>
      </c>
      <c r="B408" s="44">
        <v>31399570</v>
      </c>
    </row>
    <row r="409" spans="1:2" ht="14.1" customHeight="1" x14ac:dyDescent="0.2">
      <c r="A409" s="22" t="s">
        <v>244</v>
      </c>
      <c r="B409" s="44">
        <v>31715613</v>
      </c>
    </row>
    <row r="410" spans="1:2" ht="14.1" customHeight="1" x14ac:dyDescent="0.2">
      <c r="A410" s="22" t="s">
        <v>120</v>
      </c>
      <c r="B410" s="44">
        <v>56368714</v>
      </c>
    </row>
    <row r="411" spans="1:2" ht="14.1" customHeight="1" x14ac:dyDescent="0.2">
      <c r="A411" s="22" t="s">
        <v>121</v>
      </c>
      <c r="B411" s="44">
        <v>50255688</v>
      </c>
    </row>
    <row r="412" spans="1:2" ht="14.1" customHeight="1" x14ac:dyDescent="0.2">
      <c r="A412" s="22" t="s">
        <v>122</v>
      </c>
      <c r="B412" s="44">
        <v>36446583</v>
      </c>
    </row>
    <row r="413" spans="1:2" ht="14.1" customHeight="1" x14ac:dyDescent="0.2">
      <c r="A413" s="22" t="s">
        <v>218</v>
      </c>
      <c r="B413" s="44">
        <v>30421266</v>
      </c>
    </row>
    <row r="414" spans="1:2" ht="14.1" customHeight="1" x14ac:dyDescent="0.2">
      <c r="A414" s="22" t="s">
        <v>284</v>
      </c>
      <c r="B414" s="44">
        <v>27461296</v>
      </c>
    </row>
    <row r="415" spans="1:2" ht="14.1" customHeight="1" x14ac:dyDescent="0.2">
      <c r="A415" s="54" t="s">
        <v>408</v>
      </c>
      <c r="B415" s="48">
        <v>15402416</v>
      </c>
    </row>
    <row r="416" spans="1:2" ht="14.1" customHeight="1" x14ac:dyDescent="0.2">
      <c r="A416" s="22" t="s">
        <v>409</v>
      </c>
      <c r="B416" s="44">
        <v>15266081</v>
      </c>
    </row>
    <row r="417" spans="1:2" ht="14.1" customHeight="1" x14ac:dyDescent="0.2">
      <c r="A417" s="22" t="s">
        <v>410</v>
      </c>
      <c r="B417" s="44">
        <v>11276541</v>
      </c>
    </row>
    <row r="418" spans="1:2" ht="14.1" customHeight="1" x14ac:dyDescent="0.2">
      <c r="A418" s="22" t="s">
        <v>123</v>
      </c>
      <c r="B418" s="44">
        <v>2731448</v>
      </c>
    </row>
    <row r="419" spans="1:2" ht="14.1" customHeight="1" x14ac:dyDescent="0.2">
      <c r="A419" s="22" t="s">
        <v>411</v>
      </c>
      <c r="B419" s="44">
        <v>37898680</v>
      </c>
    </row>
    <row r="420" spans="1:2" ht="14.1" customHeight="1" x14ac:dyDescent="0.2">
      <c r="A420" s="22" t="s">
        <v>412</v>
      </c>
      <c r="B420" s="44">
        <v>24859296</v>
      </c>
    </row>
    <row r="421" spans="1:2" ht="14.1" customHeight="1" x14ac:dyDescent="0.2">
      <c r="A421" s="20" t="s">
        <v>273</v>
      </c>
      <c r="B421" s="44">
        <v>2240398</v>
      </c>
    </row>
    <row r="422" spans="1:2" ht="14.1" customHeight="1" x14ac:dyDescent="0.2">
      <c r="A422" s="22" t="s">
        <v>274</v>
      </c>
      <c r="B422" s="44">
        <v>2612084</v>
      </c>
    </row>
    <row r="423" spans="1:2" ht="14.1" customHeight="1" x14ac:dyDescent="0.2">
      <c r="A423" s="22" t="s">
        <v>413</v>
      </c>
      <c r="B423" s="44">
        <v>7336076</v>
      </c>
    </row>
    <row r="424" spans="1:2" ht="14.1" customHeight="1" x14ac:dyDescent="0.2">
      <c r="A424" s="22" t="s">
        <v>341</v>
      </c>
      <c r="B424" s="44">
        <v>1950362</v>
      </c>
    </row>
    <row r="425" spans="1:2" ht="14.1" customHeight="1" x14ac:dyDescent="0.2">
      <c r="A425" s="20" t="s">
        <v>245</v>
      </c>
      <c r="B425" s="44">
        <v>1975181</v>
      </c>
    </row>
    <row r="426" spans="1:2" ht="14.1" customHeight="1" thickBot="1" x14ac:dyDescent="0.25">
      <c r="A426" s="34" t="s">
        <v>124</v>
      </c>
      <c r="B426" s="46">
        <v>5095848</v>
      </c>
    </row>
    <row r="427" spans="1:2" ht="14.1" customHeight="1" thickBot="1" x14ac:dyDescent="0.25">
      <c r="A427" s="12" t="s">
        <v>32</v>
      </c>
      <c r="B427" s="47">
        <f>SUM(B369:B426)</f>
        <v>839062714</v>
      </c>
    </row>
    <row r="428" spans="1:2" ht="14.1" customHeight="1" thickBot="1" x14ac:dyDescent="0.25">
      <c r="A428" s="7"/>
    </row>
    <row r="429" spans="1:2" ht="14.1" customHeight="1" thickBot="1" x14ac:dyDescent="0.25">
      <c r="A429" s="27" t="s">
        <v>7</v>
      </c>
      <c r="B429" s="45">
        <f>B350+B365+B427</f>
        <v>1389746256</v>
      </c>
    </row>
    <row r="430" spans="1:2" ht="14.1" customHeight="1" x14ac:dyDescent="0.2">
      <c r="A430" s="6"/>
      <c r="B430" s="26"/>
    </row>
    <row r="431" spans="1:2" ht="14.1" customHeight="1" x14ac:dyDescent="0.2">
      <c r="A431" s="6" t="s">
        <v>8</v>
      </c>
    </row>
    <row r="432" spans="1:2" ht="14.1" customHeight="1" x14ac:dyDescent="0.2">
      <c r="A432" s="7"/>
    </row>
    <row r="433" spans="1:2" ht="14.1" customHeight="1" thickBot="1" x14ac:dyDescent="0.25">
      <c r="A433" s="6" t="s">
        <v>20</v>
      </c>
      <c r="B433" s="37" t="s">
        <v>255</v>
      </c>
    </row>
    <row r="434" spans="1:2" ht="30" customHeight="1" thickBot="1" x14ac:dyDescent="0.25">
      <c r="A434" s="9" t="s">
        <v>36</v>
      </c>
      <c r="B434" s="55" t="s">
        <v>496</v>
      </c>
    </row>
    <row r="435" spans="1:2" ht="14.1" customHeight="1" x14ac:dyDescent="0.2">
      <c r="A435" s="13" t="s">
        <v>414</v>
      </c>
      <c r="B435" s="44">
        <v>2157087</v>
      </c>
    </row>
    <row r="436" spans="1:2" ht="14.1" customHeight="1" x14ac:dyDescent="0.2">
      <c r="A436" s="14" t="s">
        <v>126</v>
      </c>
      <c r="B436" s="44">
        <v>7574548</v>
      </c>
    </row>
    <row r="437" spans="1:2" ht="14.1" customHeight="1" x14ac:dyDescent="0.2">
      <c r="A437" s="14" t="s">
        <v>246</v>
      </c>
      <c r="B437" s="44">
        <v>27607707</v>
      </c>
    </row>
    <row r="438" spans="1:2" ht="14.1" customHeight="1" x14ac:dyDescent="0.2">
      <c r="A438" s="14" t="s">
        <v>137</v>
      </c>
      <c r="B438" s="44">
        <v>6185996</v>
      </c>
    </row>
    <row r="439" spans="1:2" ht="14.1" customHeight="1" x14ac:dyDescent="0.2">
      <c r="A439" s="14" t="s">
        <v>415</v>
      </c>
      <c r="B439" s="44">
        <v>7013959</v>
      </c>
    </row>
    <row r="440" spans="1:2" ht="14.1" customHeight="1" x14ac:dyDescent="0.2">
      <c r="A440" s="20" t="s">
        <v>312</v>
      </c>
      <c r="B440" s="44">
        <v>2142404</v>
      </c>
    </row>
    <row r="441" spans="1:2" ht="14.1" customHeight="1" x14ac:dyDescent="0.2">
      <c r="A441" s="20" t="s">
        <v>308</v>
      </c>
      <c r="B441" s="44">
        <v>8658304</v>
      </c>
    </row>
    <row r="442" spans="1:2" ht="14.1" customHeight="1" x14ac:dyDescent="0.2">
      <c r="A442" s="20" t="s">
        <v>479</v>
      </c>
      <c r="B442" s="44">
        <v>15305774</v>
      </c>
    </row>
    <row r="443" spans="1:2" ht="14.1" customHeight="1" x14ac:dyDescent="0.2">
      <c r="A443" s="20" t="s">
        <v>275</v>
      </c>
      <c r="B443" s="44">
        <v>51761551</v>
      </c>
    </row>
    <row r="444" spans="1:2" ht="14.1" customHeight="1" x14ac:dyDescent="0.2">
      <c r="A444" s="20" t="s">
        <v>127</v>
      </c>
      <c r="B444" s="44">
        <v>52524815</v>
      </c>
    </row>
    <row r="445" spans="1:2" ht="14.1" customHeight="1" x14ac:dyDescent="0.2">
      <c r="A445" s="20" t="s">
        <v>125</v>
      </c>
      <c r="B445" s="44">
        <v>4441259</v>
      </c>
    </row>
    <row r="446" spans="1:2" ht="14.1" customHeight="1" x14ac:dyDescent="0.2">
      <c r="A446" s="20" t="s">
        <v>443</v>
      </c>
      <c r="B446" s="44">
        <v>8203042</v>
      </c>
    </row>
    <row r="447" spans="1:2" ht="14.1" customHeight="1" x14ac:dyDescent="0.2">
      <c r="A447" s="20" t="s">
        <v>416</v>
      </c>
      <c r="B447" s="44">
        <v>4760435</v>
      </c>
    </row>
    <row r="448" spans="1:2" ht="14.1" customHeight="1" x14ac:dyDescent="0.2">
      <c r="A448" s="20" t="s">
        <v>444</v>
      </c>
      <c r="B448" s="44">
        <v>2123658</v>
      </c>
    </row>
    <row r="449" spans="1:2" ht="14.1" customHeight="1" thickBot="1" x14ac:dyDescent="0.25">
      <c r="A449" s="32" t="s">
        <v>417</v>
      </c>
      <c r="B449" s="46">
        <v>18804453</v>
      </c>
    </row>
    <row r="450" spans="1:2" ht="14.1" customHeight="1" thickBot="1" x14ac:dyDescent="0.25">
      <c r="A450" s="12" t="s">
        <v>33</v>
      </c>
      <c r="B450" s="47">
        <f>SUM(B435:B449)</f>
        <v>219264992</v>
      </c>
    </row>
    <row r="451" spans="1:2" ht="14.1" customHeight="1" x14ac:dyDescent="0.2">
      <c r="A451" s="7"/>
    </row>
    <row r="452" spans="1:2" ht="14.1" customHeight="1" thickBot="1" x14ac:dyDescent="0.25">
      <c r="A452" s="6" t="s">
        <v>21</v>
      </c>
      <c r="B452" s="37" t="s">
        <v>255</v>
      </c>
    </row>
    <row r="453" spans="1:2" ht="30" customHeight="1" thickBot="1" x14ac:dyDescent="0.25">
      <c r="A453" s="9" t="s">
        <v>36</v>
      </c>
      <c r="B453" s="55" t="s">
        <v>496</v>
      </c>
    </row>
    <row r="454" spans="1:2" ht="14.1" customHeight="1" x14ac:dyDescent="0.2">
      <c r="A454" s="23" t="s">
        <v>362</v>
      </c>
      <c r="B454" s="44">
        <v>10251944</v>
      </c>
    </row>
    <row r="455" spans="1:2" ht="14.1" customHeight="1" x14ac:dyDescent="0.2">
      <c r="A455" s="23" t="s">
        <v>173</v>
      </c>
      <c r="B455" s="44">
        <v>33536056</v>
      </c>
    </row>
    <row r="456" spans="1:2" ht="14.1" customHeight="1" x14ac:dyDescent="0.2">
      <c r="A456" s="23" t="s">
        <v>276</v>
      </c>
      <c r="B456" s="44">
        <v>12780041</v>
      </c>
    </row>
    <row r="457" spans="1:2" ht="14.1" customHeight="1" x14ac:dyDescent="0.2">
      <c r="A457" s="10" t="s">
        <v>480</v>
      </c>
      <c r="B457" s="44">
        <v>4883260</v>
      </c>
    </row>
    <row r="458" spans="1:2" ht="14.1" customHeight="1" x14ac:dyDescent="0.2">
      <c r="A458" s="10" t="s">
        <v>208</v>
      </c>
      <c r="B458" s="44">
        <v>10394864</v>
      </c>
    </row>
    <row r="459" spans="1:2" ht="14.1" customHeight="1" x14ac:dyDescent="0.2">
      <c r="A459" s="10" t="s">
        <v>445</v>
      </c>
      <c r="B459" s="44">
        <v>5256807</v>
      </c>
    </row>
    <row r="460" spans="1:2" ht="14.1" customHeight="1" x14ac:dyDescent="0.2">
      <c r="A460" s="10" t="s">
        <v>481</v>
      </c>
      <c r="B460" s="44">
        <v>4619890</v>
      </c>
    </row>
    <row r="461" spans="1:2" ht="14.1" customHeight="1" x14ac:dyDescent="0.2">
      <c r="A461" s="10" t="s">
        <v>174</v>
      </c>
      <c r="B461" s="44">
        <v>15699244</v>
      </c>
    </row>
    <row r="462" spans="1:2" ht="14.1" customHeight="1" x14ac:dyDescent="0.2">
      <c r="A462" s="10" t="s">
        <v>247</v>
      </c>
      <c r="B462" s="44">
        <v>36205560</v>
      </c>
    </row>
    <row r="463" spans="1:2" ht="14.1" customHeight="1" x14ac:dyDescent="0.2">
      <c r="A463" s="10" t="s">
        <v>248</v>
      </c>
      <c r="B463" s="44">
        <v>20548532</v>
      </c>
    </row>
    <row r="464" spans="1:2" ht="14.1" customHeight="1" x14ac:dyDescent="0.2">
      <c r="A464" s="10" t="s">
        <v>482</v>
      </c>
      <c r="B464" s="44">
        <v>2875410</v>
      </c>
    </row>
    <row r="465" spans="1:2" ht="14.1" customHeight="1" x14ac:dyDescent="0.2">
      <c r="A465" s="10" t="s">
        <v>363</v>
      </c>
      <c r="B465" s="44">
        <v>5010835</v>
      </c>
    </row>
    <row r="466" spans="1:2" ht="14.1" customHeight="1" x14ac:dyDescent="0.2">
      <c r="A466" s="10" t="s">
        <v>172</v>
      </c>
      <c r="B466" s="44">
        <v>8634918</v>
      </c>
    </row>
    <row r="467" spans="1:2" ht="14.1" customHeight="1" x14ac:dyDescent="0.2">
      <c r="A467" s="10" t="s">
        <v>342</v>
      </c>
      <c r="B467" s="44">
        <v>11058496</v>
      </c>
    </row>
    <row r="468" spans="1:2" ht="14.1" customHeight="1" x14ac:dyDescent="0.2">
      <c r="A468" s="10" t="s">
        <v>128</v>
      </c>
      <c r="B468" s="44">
        <v>30214177</v>
      </c>
    </row>
    <row r="469" spans="1:2" ht="14.1" customHeight="1" x14ac:dyDescent="0.2">
      <c r="A469" s="10" t="s">
        <v>277</v>
      </c>
      <c r="B469" s="44">
        <v>19853241</v>
      </c>
    </row>
    <row r="470" spans="1:2" ht="14.1" customHeight="1" x14ac:dyDescent="0.2">
      <c r="A470" s="10" t="s">
        <v>483</v>
      </c>
      <c r="B470" s="44">
        <v>1785822</v>
      </c>
    </row>
    <row r="471" spans="1:2" ht="14.1" customHeight="1" x14ac:dyDescent="0.2">
      <c r="A471" s="10" t="s">
        <v>175</v>
      </c>
      <c r="B471" s="44">
        <v>42231351</v>
      </c>
    </row>
    <row r="472" spans="1:2" ht="14.1" customHeight="1" x14ac:dyDescent="0.2">
      <c r="A472" s="10" t="s">
        <v>176</v>
      </c>
      <c r="B472" s="44">
        <v>9078493</v>
      </c>
    </row>
    <row r="473" spans="1:2" ht="14.1" customHeight="1" x14ac:dyDescent="0.2">
      <c r="A473" s="10" t="s">
        <v>343</v>
      </c>
      <c r="B473" s="44">
        <v>12580951</v>
      </c>
    </row>
    <row r="474" spans="1:2" ht="14.1" customHeight="1" x14ac:dyDescent="0.2">
      <c r="A474" s="10" t="s">
        <v>278</v>
      </c>
      <c r="B474" s="44">
        <v>9644410</v>
      </c>
    </row>
    <row r="475" spans="1:2" ht="14.1" customHeight="1" x14ac:dyDescent="0.2">
      <c r="A475" s="10" t="s">
        <v>484</v>
      </c>
      <c r="B475" s="44">
        <v>5111773</v>
      </c>
    </row>
    <row r="476" spans="1:2" ht="14.1" customHeight="1" x14ac:dyDescent="0.2">
      <c r="A476" s="10" t="s">
        <v>129</v>
      </c>
      <c r="B476" s="44">
        <v>31818560</v>
      </c>
    </row>
    <row r="477" spans="1:2" ht="14.1" customHeight="1" x14ac:dyDescent="0.2">
      <c r="A477" s="10" t="s">
        <v>309</v>
      </c>
      <c r="B477" s="44">
        <v>8290466</v>
      </c>
    </row>
    <row r="478" spans="1:2" ht="14.1" customHeight="1" x14ac:dyDescent="0.2">
      <c r="A478" s="10" t="s">
        <v>249</v>
      </c>
      <c r="B478" s="44">
        <v>22386548</v>
      </c>
    </row>
    <row r="479" spans="1:2" ht="14.1" customHeight="1" x14ac:dyDescent="0.2">
      <c r="A479" s="10" t="s">
        <v>225</v>
      </c>
      <c r="B479" s="44">
        <v>20098868</v>
      </c>
    </row>
    <row r="480" spans="1:2" ht="14.1" customHeight="1" x14ac:dyDescent="0.2">
      <c r="A480" s="10" t="s">
        <v>130</v>
      </c>
      <c r="B480" s="44">
        <v>25259052</v>
      </c>
    </row>
    <row r="481" spans="1:2" ht="14.1" customHeight="1" x14ac:dyDescent="0.2">
      <c r="A481" s="36" t="s">
        <v>485</v>
      </c>
      <c r="B481" s="48">
        <v>30411088</v>
      </c>
    </row>
    <row r="482" spans="1:2" ht="14.1" customHeight="1" x14ac:dyDescent="0.2">
      <c r="A482" s="10" t="s">
        <v>486</v>
      </c>
      <c r="B482" s="44">
        <v>19339192</v>
      </c>
    </row>
    <row r="483" spans="1:2" ht="14.1" customHeight="1" x14ac:dyDescent="0.2">
      <c r="A483" s="10" t="s">
        <v>219</v>
      </c>
      <c r="B483" s="44">
        <v>42375194</v>
      </c>
    </row>
    <row r="484" spans="1:2" ht="14.1" customHeight="1" x14ac:dyDescent="0.2">
      <c r="A484" s="10" t="s">
        <v>250</v>
      </c>
      <c r="B484" s="44">
        <v>53599736</v>
      </c>
    </row>
    <row r="485" spans="1:2" ht="14.1" customHeight="1" x14ac:dyDescent="0.2">
      <c r="A485" s="10" t="s">
        <v>220</v>
      </c>
      <c r="B485" s="44">
        <v>40741356</v>
      </c>
    </row>
    <row r="486" spans="1:2" ht="14.1" customHeight="1" x14ac:dyDescent="0.2">
      <c r="A486" s="10" t="s">
        <v>221</v>
      </c>
      <c r="B486" s="44">
        <v>46367189</v>
      </c>
    </row>
    <row r="487" spans="1:2" ht="14.1" customHeight="1" x14ac:dyDescent="0.2">
      <c r="A487" s="10" t="s">
        <v>131</v>
      </c>
      <c r="B487" s="44">
        <v>47736985</v>
      </c>
    </row>
    <row r="488" spans="1:2" ht="14.1" customHeight="1" x14ac:dyDescent="0.2">
      <c r="A488" s="10" t="s">
        <v>227</v>
      </c>
      <c r="B488" s="44">
        <v>16486973</v>
      </c>
    </row>
    <row r="489" spans="1:2" ht="14.1" customHeight="1" x14ac:dyDescent="0.2">
      <c r="A489" s="10" t="s">
        <v>251</v>
      </c>
      <c r="B489" s="44">
        <v>50793600</v>
      </c>
    </row>
    <row r="490" spans="1:2" ht="14.1" customHeight="1" x14ac:dyDescent="0.2">
      <c r="A490" s="10" t="s">
        <v>222</v>
      </c>
      <c r="B490" s="44">
        <v>24797369</v>
      </c>
    </row>
    <row r="491" spans="1:2" ht="14.1" customHeight="1" thickBot="1" x14ac:dyDescent="0.25">
      <c r="A491" s="11" t="s">
        <v>177</v>
      </c>
      <c r="B491" s="46">
        <v>15854841</v>
      </c>
    </row>
    <row r="492" spans="1:2" ht="14.1" customHeight="1" thickBot="1" x14ac:dyDescent="0.25">
      <c r="A492" s="12" t="s">
        <v>34</v>
      </c>
      <c r="B492" s="47">
        <f>SUM(B454:B491)</f>
        <v>808613092</v>
      </c>
    </row>
    <row r="493" spans="1:2" ht="14.1" customHeight="1" x14ac:dyDescent="0.2">
      <c r="A493" s="7"/>
    </row>
    <row r="494" spans="1:2" ht="14.1" customHeight="1" thickBot="1" x14ac:dyDescent="0.25">
      <c r="A494" s="6" t="s">
        <v>22</v>
      </c>
      <c r="B494" s="37" t="s">
        <v>255</v>
      </c>
    </row>
    <row r="495" spans="1:2" ht="30" customHeight="1" thickBot="1" x14ac:dyDescent="0.25">
      <c r="A495" s="9" t="s">
        <v>36</v>
      </c>
      <c r="B495" s="55" t="s">
        <v>496</v>
      </c>
    </row>
    <row r="496" spans="1:2" ht="14.1" customHeight="1" x14ac:dyDescent="0.2">
      <c r="A496" s="23" t="s">
        <v>209</v>
      </c>
      <c r="B496" s="44">
        <v>5146807</v>
      </c>
    </row>
    <row r="497" spans="1:2" ht="14.1" customHeight="1" x14ac:dyDescent="0.2">
      <c r="A497" s="10" t="s">
        <v>344</v>
      </c>
      <c r="B497" s="44">
        <v>6093137</v>
      </c>
    </row>
    <row r="498" spans="1:2" ht="14.1" customHeight="1" x14ac:dyDescent="0.2">
      <c r="A498" s="10" t="s">
        <v>293</v>
      </c>
      <c r="B498" s="44">
        <v>1810930</v>
      </c>
    </row>
    <row r="499" spans="1:2" ht="14.1" customHeight="1" x14ac:dyDescent="0.2">
      <c r="A499" s="10" t="s">
        <v>178</v>
      </c>
      <c r="B499" s="44">
        <v>25454317</v>
      </c>
    </row>
    <row r="500" spans="1:2" ht="14.1" customHeight="1" x14ac:dyDescent="0.2">
      <c r="A500" s="10" t="s">
        <v>487</v>
      </c>
      <c r="B500" s="44">
        <v>5337523</v>
      </c>
    </row>
    <row r="501" spans="1:2" ht="14.1" customHeight="1" x14ac:dyDescent="0.2">
      <c r="A501" s="10" t="s">
        <v>179</v>
      </c>
      <c r="B501" s="44">
        <v>6930186</v>
      </c>
    </row>
    <row r="502" spans="1:2" ht="14.1" customHeight="1" x14ac:dyDescent="0.2">
      <c r="A502" s="10" t="s">
        <v>180</v>
      </c>
      <c r="B502" s="44">
        <v>11192380</v>
      </c>
    </row>
    <row r="503" spans="1:2" ht="14.1" customHeight="1" x14ac:dyDescent="0.2">
      <c r="A503" s="10" t="s">
        <v>252</v>
      </c>
      <c r="B503" s="44">
        <v>6816733</v>
      </c>
    </row>
    <row r="504" spans="1:2" ht="14.1" customHeight="1" x14ac:dyDescent="0.2">
      <c r="A504" s="10" t="s">
        <v>364</v>
      </c>
      <c r="B504" s="44">
        <v>7718291</v>
      </c>
    </row>
    <row r="505" spans="1:2" ht="14.1" customHeight="1" x14ac:dyDescent="0.2">
      <c r="A505" s="10" t="s">
        <v>294</v>
      </c>
      <c r="B505" s="44">
        <v>5530978</v>
      </c>
    </row>
    <row r="506" spans="1:2" ht="14.1" customHeight="1" x14ac:dyDescent="0.2">
      <c r="A506" s="10" t="s">
        <v>345</v>
      </c>
      <c r="B506" s="44">
        <v>7090527</v>
      </c>
    </row>
    <row r="507" spans="1:2" ht="14.1" customHeight="1" x14ac:dyDescent="0.2">
      <c r="A507" s="10" t="s">
        <v>295</v>
      </c>
      <c r="B507" s="44">
        <v>2069423</v>
      </c>
    </row>
    <row r="508" spans="1:2" ht="14.1" customHeight="1" x14ac:dyDescent="0.2">
      <c r="A508" s="10" t="s">
        <v>346</v>
      </c>
      <c r="B508" s="44">
        <v>7636361</v>
      </c>
    </row>
    <row r="509" spans="1:2" ht="14.1" customHeight="1" x14ac:dyDescent="0.2">
      <c r="A509" s="10" t="s">
        <v>488</v>
      </c>
      <c r="B509" s="44">
        <v>11434767</v>
      </c>
    </row>
    <row r="510" spans="1:2" ht="14.1" customHeight="1" x14ac:dyDescent="0.2">
      <c r="A510" s="10" t="s">
        <v>489</v>
      </c>
      <c r="B510" s="44">
        <v>5644070</v>
      </c>
    </row>
    <row r="511" spans="1:2" ht="14.1" customHeight="1" x14ac:dyDescent="0.2">
      <c r="A511" s="10" t="s">
        <v>279</v>
      </c>
      <c r="B511" s="44">
        <v>7985406</v>
      </c>
    </row>
    <row r="512" spans="1:2" ht="14.1" customHeight="1" x14ac:dyDescent="0.2">
      <c r="A512" s="10" t="s">
        <v>310</v>
      </c>
      <c r="B512" s="44">
        <v>11558553</v>
      </c>
    </row>
    <row r="513" spans="1:2" ht="14.1" customHeight="1" x14ac:dyDescent="0.2">
      <c r="A513" s="10" t="s">
        <v>132</v>
      </c>
      <c r="B513" s="44">
        <v>24476217</v>
      </c>
    </row>
    <row r="514" spans="1:2" ht="14.1" customHeight="1" x14ac:dyDescent="0.2">
      <c r="A514" s="10" t="s">
        <v>296</v>
      </c>
      <c r="B514" s="44">
        <v>2314058</v>
      </c>
    </row>
    <row r="515" spans="1:2" ht="14.1" customHeight="1" x14ac:dyDescent="0.2">
      <c r="A515" s="10" t="s">
        <v>347</v>
      </c>
      <c r="B515" s="44">
        <v>5484912</v>
      </c>
    </row>
    <row r="516" spans="1:2" ht="14.1" customHeight="1" x14ac:dyDescent="0.2">
      <c r="A516" s="10" t="s">
        <v>253</v>
      </c>
      <c r="B516" s="44">
        <v>11215109</v>
      </c>
    </row>
    <row r="517" spans="1:2" ht="14.1" customHeight="1" x14ac:dyDescent="0.2">
      <c r="A517" s="10" t="s">
        <v>446</v>
      </c>
      <c r="B517" s="44">
        <v>10388970</v>
      </c>
    </row>
    <row r="518" spans="1:2" ht="14.1" customHeight="1" x14ac:dyDescent="0.2">
      <c r="A518" s="10" t="s">
        <v>447</v>
      </c>
      <c r="B518" s="44">
        <v>4485483</v>
      </c>
    </row>
    <row r="519" spans="1:2" ht="14.1" customHeight="1" x14ac:dyDescent="0.2">
      <c r="A519" s="10" t="s">
        <v>223</v>
      </c>
      <c r="B519" s="46">
        <v>30778494</v>
      </c>
    </row>
    <row r="520" spans="1:2" ht="14.1" customHeight="1" x14ac:dyDescent="0.2">
      <c r="A520" s="10" t="s">
        <v>133</v>
      </c>
      <c r="B520" s="51">
        <v>17994093</v>
      </c>
    </row>
    <row r="521" spans="1:2" ht="14.1" customHeight="1" x14ac:dyDescent="0.2">
      <c r="A521" s="39" t="s">
        <v>280</v>
      </c>
      <c r="B521" s="52">
        <v>8175037</v>
      </c>
    </row>
    <row r="522" spans="1:2" ht="14.1" customHeight="1" x14ac:dyDescent="0.2">
      <c r="A522" s="10" t="s">
        <v>365</v>
      </c>
      <c r="B522" s="44">
        <v>9314537</v>
      </c>
    </row>
    <row r="523" spans="1:2" ht="14.1" customHeight="1" x14ac:dyDescent="0.2">
      <c r="A523" s="10" t="s">
        <v>134</v>
      </c>
      <c r="B523" s="44">
        <v>8817660</v>
      </c>
    </row>
    <row r="524" spans="1:2" ht="14.1" customHeight="1" x14ac:dyDescent="0.2">
      <c r="A524" s="10" t="s">
        <v>490</v>
      </c>
      <c r="B524" s="44">
        <v>8329030</v>
      </c>
    </row>
    <row r="525" spans="1:2" ht="14.1" customHeight="1" x14ac:dyDescent="0.2">
      <c r="A525" s="10" t="s">
        <v>135</v>
      </c>
      <c r="B525" s="44">
        <v>54009035</v>
      </c>
    </row>
    <row r="526" spans="1:2" ht="14.1" customHeight="1" x14ac:dyDescent="0.2">
      <c r="A526" s="10" t="s">
        <v>254</v>
      </c>
      <c r="B526" s="44">
        <v>46069151</v>
      </c>
    </row>
    <row r="527" spans="1:2" ht="14.1" customHeight="1" x14ac:dyDescent="0.2">
      <c r="A527" s="10" t="s">
        <v>281</v>
      </c>
      <c r="B527" s="44">
        <v>37727518</v>
      </c>
    </row>
    <row r="528" spans="1:2" ht="14.1" customHeight="1" x14ac:dyDescent="0.2">
      <c r="A528" s="10" t="s">
        <v>491</v>
      </c>
      <c r="B528" s="44">
        <v>3764385</v>
      </c>
    </row>
    <row r="529" spans="1:2" ht="14.1" customHeight="1" x14ac:dyDescent="0.2">
      <c r="A529" s="10" t="s">
        <v>282</v>
      </c>
      <c r="B529" s="44">
        <v>2466438</v>
      </c>
    </row>
    <row r="530" spans="1:2" ht="14.1" customHeight="1" thickBot="1" x14ac:dyDescent="0.25">
      <c r="A530" s="11" t="s">
        <v>181</v>
      </c>
      <c r="B530" s="46">
        <v>8864283</v>
      </c>
    </row>
    <row r="531" spans="1:2" ht="14.1" customHeight="1" thickBot="1" x14ac:dyDescent="0.25">
      <c r="A531" s="12" t="s">
        <v>35</v>
      </c>
      <c r="B531" s="47">
        <f>SUM(B496:B530)</f>
        <v>430124799</v>
      </c>
    </row>
    <row r="532" spans="1:2" ht="14.1" customHeight="1" thickBot="1" x14ac:dyDescent="0.25">
      <c r="A532" s="7"/>
    </row>
    <row r="533" spans="1:2" ht="14.1" customHeight="1" thickBot="1" x14ac:dyDescent="0.25">
      <c r="A533" s="27" t="s">
        <v>9</v>
      </c>
      <c r="B533" s="45">
        <f>B450+B492+B531</f>
        <v>1458002883</v>
      </c>
    </row>
    <row r="534" spans="1:2" ht="14.1" customHeight="1" thickBot="1" x14ac:dyDescent="0.25">
      <c r="A534" s="7"/>
    </row>
    <row r="535" spans="1:2" ht="14.1" customHeight="1" thickBot="1" x14ac:dyDescent="0.25">
      <c r="A535" s="33" t="s">
        <v>136</v>
      </c>
      <c r="B535" s="53">
        <f>B49+B209+B312+B429+B533</f>
        <v>7544068393</v>
      </c>
    </row>
    <row r="536" spans="1:2" ht="14.1" customHeight="1" x14ac:dyDescent="0.2"/>
    <row r="537" spans="1:2" ht="14.1" customHeight="1" x14ac:dyDescent="0.2"/>
    <row r="538" spans="1:2" ht="14.25" x14ac:dyDescent="0.2">
      <c r="A538" s="42"/>
    </row>
    <row r="539" spans="1:2" ht="14.25" x14ac:dyDescent="0.2">
      <c r="A539" s="42"/>
    </row>
  </sheetData>
  <mergeCells count="1">
    <mergeCell ref="A1:B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7" orientation="portrait" useFirstPageNumber="1" r:id="rId1"/>
  <headerFooter alignWithMargins="0">
    <oddHeader>&amp;C&amp;"Arial,Kurzíva"&amp;12Příloha č. 2 - Rozpis rozpočtu přímých nákladů na rok 2023 na jednotlivé školy a školská zařízení zřizovaná obcemi na území Olomouckého kraje - UZ 33 353</oddHeader>
    <oddFooter>&amp;L&amp;"Arial,Kurzíva"Zastupitelstvo Olomouckého kraje 19. 6. 2023
22. - Rozpis rozpočtu škol a školských zařízení v působnosti OK na rok 2023
Příloha č. 2 - Rozpis rozpočtu PN 2023 na školy zřizované obcemi&amp;R&amp;"Arial,Kurzíva"Strana &amp;P (celkem 41)</oddFooter>
  </headerFooter>
  <rowBreaks count="1" manualBreakCount="1">
    <brk id="1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2023 obecní školy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2019-04-02T07:15:38Z</cp:lastPrinted>
  <dcterms:created xsi:type="dcterms:W3CDTF">2003-03-18T09:23:49Z</dcterms:created>
  <dcterms:modified xsi:type="dcterms:W3CDTF">2023-05-30T07:49:46Z</dcterms:modified>
</cp:coreProperties>
</file>