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320" windowHeight="12150"/>
  </bookViews>
  <sheets>
    <sheet name="ORJ - 99" sheetId="1" r:id="rId1"/>
  </sheets>
  <definedNames>
    <definedName name="_xlnm.Print_Area" localSheetId="0">'ORJ - 99'!$A$1:$G$24</definedName>
  </definedNames>
  <calcPr calcId="145621"/>
</workbook>
</file>

<file path=xl/calcChain.xml><?xml version="1.0" encoding="utf-8"?>
<calcChain xmlns="http://schemas.openxmlformats.org/spreadsheetml/2006/main">
  <c r="F12" i="1" l="1"/>
  <c r="F11" i="1"/>
  <c r="F13" i="1" l="1"/>
  <c r="G13" i="1" s="1"/>
  <c r="E13" i="1"/>
  <c r="D13" i="1"/>
  <c r="F22" i="1" l="1"/>
  <c r="F18" i="1"/>
  <c r="G12" i="1"/>
  <c r="G11" i="1"/>
</calcChain>
</file>

<file path=xl/sharedStrings.xml><?xml version="1.0" encoding="utf-8"?>
<sst xmlns="http://schemas.openxmlformats.org/spreadsheetml/2006/main" count="29" uniqueCount="26">
  <si>
    <t>tis.Kč</t>
  </si>
  <si>
    <t>Celkem</t>
  </si>
  <si>
    <t>%</t>
  </si>
  <si>
    <t>§</t>
  </si>
  <si>
    <t>v tis. Kč</t>
  </si>
  <si>
    <t>vedoucí odboru</t>
  </si>
  <si>
    <t>Ing. Josef Veselský</t>
  </si>
  <si>
    <t>Správce:</t>
  </si>
  <si>
    <t>ORJ - 99</t>
  </si>
  <si>
    <t xml:space="preserve">d) Fond na podporu výstavby a obnovy vodohospodářské infrastruktury na území Olomouckého kraje </t>
  </si>
  <si>
    <t>seskupení položek</t>
  </si>
  <si>
    <t>Název seskupení položek</t>
  </si>
  <si>
    <t>7=6/4</t>
  </si>
  <si>
    <t>Ostatní neinvestiční výdaje</t>
  </si>
  <si>
    <t>Investiční transfery</t>
  </si>
  <si>
    <t>§ 2399, seskupení pol. 63 - Investiční transfery</t>
  </si>
  <si>
    <t>Ostatní neinvestiční výdaje j.n.</t>
  </si>
  <si>
    <t>Investiční transfery obcím</t>
  </si>
  <si>
    <t>Komentář:</t>
  </si>
  <si>
    <t>§ 2399, seskupení pol. 59 - Ostatní neinvestiční výdaje</t>
  </si>
  <si>
    <t>Podle ust. § 88 zákona č. 254/2001 Sb., vodní zákon, je část poplatků za odběr podzemních vod ve výši 50% příjmem rozpočtu kraje, na jehož území se odběr pozemní vody uskutečňuje. Poplatek se platí za skutečné množství odebrané podzemní vody s tím, že zálohy jsou placeny za povolené množství odběru podzemních vod, které je v naprosté většině vyšší než provedený odběr vody. Toto pak v praxi znamená, že zaplacené zálohy bývají podstatně vyšší než vyměřený poplatek. Při vyrovnání konečné výše poplatku za uplynulý kalendářní rok se zaplacenými zálohami dochází k vracení přeplatku odběrateli podzemní vody.</t>
  </si>
  <si>
    <t>Využití příjmu z poplatků za odběr podzemní vody je účelově vázáno na podporu výstavby a obnovy vodohospodářské infrastruktury. Zastupitelstvo Olomouckého kraje svým usnesením UZ/7/43/2005 ze dne 12.12.2005 schválilo Fond na podporu výstavby a obnovy vodohospodářské infrastruktury na území Olomouckého kraje.</t>
  </si>
  <si>
    <t>3. Výdaje Olomouckého kraje na rok 2016</t>
  </si>
  <si>
    <t>Schválený rozpočet 2015</t>
  </si>
  <si>
    <t>Návrh rozpočtu 2016</t>
  </si>
  <si>
    <t>Upravený rozpočet k 31.8.2015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</si>
</sst>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" fillId="0" borderId="0" xfId="0" applyNumberFormat="1" applyFont="1" applyAlignment="1">
      <alignment wrapText="1"/>
    </xf>
    <xf numFmtId="0" fontId="8" fillId="2" borderId="6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3" fontId="8" fillId="2" borderId="2" xfId="1" applyNumberFormat="1" applyFont="1" applyFill="1" applyBorder="1" applyAlignment="1">
      <alignment vertical="center" wrapText="1"/>
    </xf>
    <xf numFmtId="3" fontId="8" fillId="2" borderId="7" xfId="1" applyNumberFormat="1" applyFont="1" applyFill="1" applyBorder="1" applyAlignment="1">
      <alignment horizontal="right" vertical="center" wrapText="1"/>
    </xf>
    <xf numFmtId="4" fontId="8" fillId="2" borderId="8" xfId="1" applyNumberFormat="1" applyFont="1" applyFill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4" fontId="9" fillId="0" borderId="9" xfId="0" applyNumberFormat="1" applyFont="1" applyBorder="1" applyAlignment="1">
      <alignment horizontal="right" vertical="center"/>
    </xf>
    <xf numFmtId="0" fontId="8" fillId="2" borderId="2" xfId="1" applyFont="1" applyFill="1" applyBorder="1" applyAlignment="1">
      <alignment horizontal="left" vertical="center"/>
    </xf>
    <xf numFmtId="3" fontId="8" fillId="2" borderId="2" xfId="1" applyNumberFormat="1" applyFont="1" applyFill="1" applyBorder="1" applyAlignment="1">
      <alignment horizontal="left" vertical="center" wrapText="1"/>
    </xf>
    <xf numFmtId="3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Font="1" applyFill="1" applyBorder="1" applyAlignment="1">
      <alignment horizontal="right" vertical="center"/>
    </xf>
    <xf numFmtId="0" fontId="1" fillId="0" borderId="0" xfId="1" applyFont="1"/>
    <xf numFmtId="0" fontId="9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1" fillId="0" borderId="0" xfId="0" applyFont="1" applyBorder="1"/>
    <xf numFmtId="0" fontId="8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/>
    </xf>
    <xf numFmtId="0" fontId="10" fillId="0" borderId="0" xfId="0" applyFont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left" vertical="center" wrapText="1"/>
    </xf>
    <xf numFmtId="3" fontId="9" fillId="0" borderId="12" xfId="0" applyNumberFormat="1" applyFont="1" applyBorder="1" applyAlignment="1">
      <alignment horizontal="right" vertical="center" wrapText="1"/>
    </xf>
    <xf numFmtId="4" fontId="9" fillId="0" borderId="13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3" fontId="9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0" fontId="5" fillId="0" borderId="0" xfId="0" applyFont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tabSelected="1" view="pageBreakPreview" zoomScaleNormal="100" zoomScaleSheetLayoutView="100" workbookViewId="0">
      <selection activeCell="K20" sqref="K20"/>
    </sheetView>
  </sheetViews>
  <sheetFormatPr defaultRowHeight="12.75" x14ac:dyDescent="0.2"/>
  <cols>
    <col min="1" max="1" width="8.5703125" style="11" customWidth="1"/>
    <col min="2" max="2" width="9.28515625" style="11" customWidth="1"/>
    <col min="3" max="3" width="51.85546875" style="11" customWidth="1"/>
    <col min="4" max="6" width="14.28515625" style="11" customWidth="1"/>
    <col min="7" max="7" width="8.28515625" style="11" customWidth="1"/>
    <col min="8" max="16384" width="9.140625" style="11"/>
  </cols>
  <sheetData>
    <row r="1" spans="1:7" ht="20.25" x14ac:dyDescent="0.3">
      <c r="A1" s="1" t="s">
        <v>22</v>
      </c>
    </row>
    <row r="3" spans="1:7" ht="24" customHeight="1" x14ac:dyDescent="0.2">
      <c r="A3" s="51" t="s">
        <v>9</v>
      </c>
      <c r="B3" s="51"/>
      <c r="C3" s="51"/>
      <c r="D3" s="51"/>
      <c r="E3" s="51"/>
      <c r="F3" s="12"/>
      <c r="G3" s="12" t="s">
        <v>8</v>
      </c>
    </row>
    <row r="4" spans="1:7" x14ac:dyDescent="0.2">
      <c r="A4" s="51"/>
      <c r="B4" s="51"/>
      <c r="C4" s="51"/>
      <c r="D4" s="51"/>
      <c r="E4" s="51"/>
    </row>
    <row r="6" spans="1:7" ht="14.25" x14ac:dyDescent="0.2">
      <c r="A6" s="31" t="s">
        <v>7</v>
      </c>
      <c r="B6" s="31" t="s">
        <v>6</v>
      </c>
      <c r="D6" s="13"/>
      <c r="E6" s="13"/>
      <c r="F6" s="13"/>
      <c r="G6" s="13"/>
    </row>
    <row r="7" spans="1:7" ht="14.25" x14ac:dyDescent="0.2">
      <c r="A7" s="31"/>
      <c r="B7" s="31" t="s">
        <v>5</v>
      </c>
      <c r="D7" s="13"/>
      <c r="E7" s="13"/>
      <c r="F7" s="13"/>
      <c r="G7" s="13"/>
    </row>
    <row r="8" spans="1:7" ht="13.5" thickBot="1" x14ac:dyDescent="0.25">
      <c r="A8" s="14"/>
      <c r="B8" s="14"/>
      <c r="C8" s="14"/>
      <c r="D8" s="14"/>
      <c r="E8" s="14"/>
      <c r="F8" s="14"/>
      <c r="G8" s="14" t="s">
        <v>4</v>
      </c>
    </row>
    <row r="9" spans="1:7" ht="41.25" customHeight="1" thickTop="1" thickBot="1" x14ac:dyDescent="0.25">
      <c r="A9" s="2" t="s">
        <v>3</v>
      </c>
      <c r="B9" s="3" t="s">
        <v>10</v>
      </c>
      <c r="C9" s="4" t="s">
        <v>11</v>
      </c>
      <c r="D9" s="5" t="s">
        <v>23</v>
      </c>
      <c r="E9" s="5" t="s">
        <v>25</v>
      </c>
      <c r="F9" s="5" t="s">
        <v>24</v>
      </c>
      <c r="G9" s="6" t="s">
        <v>2</v>
      </c>
    </row>
    <row r="10" spans="1:7" ht="14.25" thickTop="1" thickBot="1" x14ac:dyDescent="0.25">
      <c r="A10" s="7">
        <v>1</v>
      </c>
      <c r="B10" s="8">
        <v>2</v>
      </c>
      <c r="C10" s="8">
        <v>3</v>
      </c>
      <c r="D10" s="9">
        <v>4</v>
      </c>
      <c r="E10" s="9">
        <v>5</v>
      </c>
      <c r="F10" s="9">
        <v>6</v>
      </c>
      <c r="G10" s="10" t="s">
        <v>12</v>
      </c>
    </row>
    <row r="11" spans="1:7" ht="15" thickTop="1" x14ac:dyDescent="0.2">
      <c r="A11" s="42">
        <v>2399</v>
      </c>
      <c r="B11" s="43">
        <v>59</v>
      </c>
      <c r="C11" s="44" t="s">
        <v>13</v>
      </c>
      <c r="D11" s="45">
        <v>20000</v>
      </c>
      <c r="E11" s="45">
        <v>32000</v>
      </c>
      <c r="F11" s="45">
        <f>SUM(F18)</f>
        <v>20000</v>
      </c>
      <c r="G11" s="46">
        <f>F11/D11*100</f>
        <v>100</v>
      </c>
    </row>
    <row r="12" spans="1:7" ht="15" thickBot="1" x14ac:dyDescent="0.25">
      <c r="A12" s="21">
        <v>2399</v>
      </c>
      <c r="B12" s="22">
        <v>63</v>
      </c>
      <c r="C12" s="23" t="s">
        <v>14</v>
      </c>
      <c r="D12" s="24">
        <v>20000</v>
      </c>
      <c r="E12" s="24">
        <v>34996</v>
      </c>
      <c r="F12" s="24">
        <f>SUM(F22)</f>
        <v>30000</v>
      </c>
      <c r="G12" s="25">
        <f>F12/D12*100</f>
        <v>150</v>
      </c>
    </row>
    <row r="13" spans="1:7" ht="16.5" thickTop="1" thickBot="1" x14ac:dyDescent="0.25">
      <c r="A13" s="16" t="s">
        <v>1</v>
      </c>
      <c r="B13" s="17"/>
      <c r="C13" s="18"/>
      <c r="D13" s="19">
        <f>SUM(D11:D12)</f>
        <v>40000</v>
      </c>
      <c r="E13" s="19">
        <f>SUM(E11:E12)</f>
        <v>66996</v>
      </c>
      <c r="F13" s="19">
        <f>SUM(F11:F12)</f>
        <v>50000</v>
      </c>
      <c r="G13" s="20">
        <f>F13/D13*100</f>
        <v>125</v>
      </c>
    </row>
    <row r="14" spans="1:7" ht="13.5" thickTop="1" x14ac:dyDescent="0.2">
      <c r="C14" s="15"/>
      <c r="D14" s="15"/>
      <c r="E14" s="15"/>
      <c r="F14" s="15"/>
    </row>
    <row r="15" spans="1:7" x14ac:dyDescent="0.2">
      <c r="C15" s="15"/>
      <c r="D15" s="15"/>
      <c r="E15" s="15"/>
      <c r="F15" s="15"/>
    </row>
    <row r="16" spans="1:7" ht="15" x14ac:dyDescent="0.25">
      <c r="A16" s="41" t="s">
        <v>18</v>
      </c>
      <c r="C16" s="15"/>
      <c r="D16" s="15"/>
      <c r="E16" s="15"/>
      <c r="F16" s="15"/>
    </row>
    <row r="17" spans="1:7" ht="15" x14ac:dyDescent="0.25">
      <c r="A17" s="41"/>
      <c r="C17" s="15"/>
      <c r="D17" s="15"/>
      <c r="E17" s="15"/>
      <c r="F17" s="15"/>
    </row>
    <row r="18" spans="1:7" s="30" customFormat="1" ht="15.75" thickBot="1" x14ac:dyDescent="0.25">
      <c r="A18" s="26" t="s">
        <v>19</v>
      </c>
      <c r="B18" s="26"/>
      <c r="C18" s="27"/>
      <c r="D18" s="27"/>
      <c r="E18" s="28"/>
      <c r="F18" s="28">
        <f>F19</f>
        <v>20000</v>
      </c>
      <c r="G18" s="29" t="s">
        <v>0</v>
      </c>
    </row>
    <row r="19" spans="1:7" ht="15.75" thickTop="1" x14ac:dyDescent="0.2">
      <c r="A19" s="37" t="s">
        <v>16</v>
      </c>
      <c r="B19" s="37"/>
      <c r="C19" s="38"/>
      <c r="D19" s="38"/>
      <c r="E19" s="39"/>
      <c r="F19" s="39">
        <v>20000</v>
      </c>
      <c r="G19" s="40" t="s">
        <v>0</v>
      </c>
    </row>
    <row r="20" spans="1:7" ht="72.75" customHeight="1" x14ac:dyDescent="0.2">
      <c r="A20" s="49" t="s">
        <v>20</v>
      </c>
      <c r="B20" s="50"/>
      <c r="C20" s="50"/>
      <c r="D20" s="50"/>
      <c r="E20" s="50"/>
      <c r="F20" s="50"/>
      <c r="G20" s="50"/>
    </row>
    <row r="21" spans="1:7" ht="15.75" customHeight="1" x14ac:dyDescent="0.2">
      <c r="A21" s="47"/>
      <c r="B21" s="48"/>
      <c r="C21" s="48"/>
      <c r="D21" s="48"/>
      <c r="E21" s="48"/>
      <c r="F21" s="48"/>
      <c r="G21" s="48"/>
    </row>
    <row r="22" spans="1:7" s="30" customFormat="1" ht="15.75" thickBot="1" x14ac:dyDescent="0.25">
      <c r="A22" s="26" t="s">
        <v>15</v>
      </c>
      <c r="B22" s="26"/>
      <c r="C22" s="27"/>
      <c r="D22" s="27"/>
      <c r="E22" s="28"/>
      <c r="F22" s="28">
        <f>F23</f>
        <v>30000</v>
      </c>
      <c r="G22" s="29" t="s">
        <v>0</v>
      </c>
    </row>
    <row r="23" spans="1:7" s="36" customFormat="1" ht="15.75" thickTop="1" x14ac:dyDescent="0.2">
      <c r="A23" s="32" t="s">
        <v>17</v>
      </c>
      <c r="B23" s="32"/>
      <c r="C23" s="33"/>
      <c r="D23" s="33"/>
      <c r="E23" s="34"/>
      <c r="F23" s="34">
        <v>30000</v>
      </c>
      <c r="G23" s="35" t="s">
        <v>0</v>
      </c>
    </row>
    <row r="24" spans="1:7" ht="44.25" customHeight="1" x14ac:dyDescent="0.2">
      <c r="A24" s="49" t="s">
        <v>21</v>
      </c>
      <c r="B24" s="50"/>
      <c r="C24" s="50"/>
      <c r="D24" s="50"/>
      <c r="E24" s="50"/>
      <c r="F24" s="50"/>
      <c r="G24" s="50"/>
    </row>
  </sheetData>
  <mergeCells count="3">
    <mergeCell ref="A20:G20"/>
    <mergeCell ref="A24:G24"/>
    <mergeCell ref="A3:E4"/>
  </mergeCells>
  <pageMargins left="0.70866141732283472" right="0.70866141732283472" top="0.78740157480314965" bottom="0.78740157480314965" header="0.31496062992125984" footer="0.31496062992125984"/>
  <pageSetup paperSize="9" scale="73" firstPageNumber="87" fitToHeight="9999" orientation="portrait" useFirstPageNumber="1" r:id="rId1"/>
  <headerFooter>
    <oddFooter>&amp;L&amp;"Arial CE,Kurzíva"Zastupitelstvo Olomouckého kraje 18-12-2015
5. - Rozpočet Olomouckého kraje 2016 - návrh rozpočtu
Příloha č. 3d) - Vodohospodářký fond&amp;R&amp;"Arial CE,Kurzíva"Strana &amp;P (celkem 154)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ORJ - 99</vt:lpstr>
      <vt:lpstr>'ORJ - 99'!Oblast_tisku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Balabuch Petr</cp:lastModifiedBy>
  <cp:lastPrinted>2015-11-30T11:29:36Z</cp:lastPrinted>
  <dcterms:created xsi:type="dcterms:W3CDTF">2012-09-12T10:10:15Z</dcterms:created>
  <dcterms:modified xsi:type="dcterms:W3CDTF">2015-11-30T11:29:37Z</dcterms:modified>
</cp:coreProperties>
</file>