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5" r:id="rId2"/>
  </sheets>
  <definedNames>
    <definedName name="_xlnm.Print_Area" localSheetId="0">'Příloha č. 1'!$A$1:$E$1610</definedName>
  </definedNames>
  <calcPr calcId="145621"/>
</workbook>
</file>

<file path=xl/calcChain.xml><?xml version="1.0" encoding="utf-8"?>
<calcChain xmlns="http://schemas.openxmlformats.org/spreadsheetml/2006/main">
  <c r="B59" i="5" l="1"/>
  <c r="B57" i="5"/>
  <c r="C56" i="5"/>
  <c r="C57" i="5" s="1"/>
  <c r="C51" i="5"/>
  <c r="B50" i="5"/>
  <c r="B52" i="5" s="1"/>
  <c r="B60" i="5" s="1"/>
  <c r="C45" i="5"/>
  <c r="C44" i="5"/>
  <c r="C40" i="5"/>
  <c r="C39" i="5"/>
  <c r="C38" i="5"/>
  <c r="C34" i="5"/>
  <c r="C33" i="5"/>
  <c r="C32" i="5"/>
  <c r="C50" i="5" s="1"/>
  <c r="C52" i="5" s="1"/>
  <c r="C60" i="5" s="1"/>
  <c r="B29" i="5"/>
  <c r="C28" i="5"/>
  <c r="B27" i="5"/>
  <c r="C26" i="5"/>
  <c r="C21" i="5"/>
  <c r="C20" i="5"/>
  <c r="C18" i="5"/>
  <c r="C17" i="5"/>
  <c r="C16" i="5"/>
  <c r="C12" i="5"/>
  <c r="C27" i="5" s="1"/>
  <c r="C29" i="5" s="1"/>
  <c r="C59" i="5" s="1"/>
  <c r="C11" i="5"/>
  <c r="C7" i="5"/>
  <c r="C6" i="5"/>
  <c r="E1609" i="1"/>
  <c r="E1602" i="1"/>
  <c r="E1585" i="1"/>
  <c r="E1578" i="1"/>
  <c r="E1552" i="1"/>
  <c r="E1545" i="1"/>
  <c r="E1522" i="1"/>
  <c r="E1515" i="1"/>
  <c r="E1507" i="1"/>
  <c r="E1489" i="1"/>
  <c r="E1482" i="1"/>
  <c r="E1463" i="1"/>
  <c r="E1455" i="1"/>
  <c r="E1436" i="1"/>
  <c r="E1429" i="1"/>
  <c r="E1422" i="1"/>
  <c r="E1401" i="1"/>
  <c r="E1394" i="1"/>
  <c r="E1378" i="1"/>
  <c r="E1370" i="1"/>
  <c r="E1350" i="1"/>
  <c r="E1343" i="1"/>
  <c r="E1324" i="1"/>
  <c r="E1317" i="1"/>
  <c r="E1293" i="1"/>
  <c r="E1287" i="1"/>
  <c r="E1288" i="1" s="1"/>
  <c r="E1270" i="1"/>
  <c r="E1263" i="1"/>
  <c r="E1246" i="1"/>
  <c r="E1238" i="1"/>
  <c r="E1219" i="1"/>
  <c r="E1212" i="1"/>
  <c r="E1190" i="1"/>
  <c r="E1186" i="1"/>
  <c r="E1168" i="1"/>
  <c r="E1161" i="1"/>
  <c r="E1144" i="1"/>
  <c r="E1135" i="1"/>
  <c r="E1114" i="1"/>
  <c r="E1107" i="1"/>
  <c r="E1099" i="1"/>
  <c r="E1078" i="1"/>
  <c r="E1071" i="1"/>
  <c r="E1053" i="1"/>
  <c r="E1046" i="1"/>
  <c r="E1025" i="1"/>
  <c r="E1005" i="1"/>
  <c r="E983" i="1"/>
  <c r="E964" i="1"/>
  <c r="E945" i="1"/>
  <c r="E944" i="1"/>
  <c r="E923" i="1"/>
  <c r="E915" i="1"/>
  <c r="E916" i="1" s="1"/>
  <c r="E898" i="1"/>
  <c r="E891" i="1"/>
  <c r="E871" i="1"/>
  <c r="E864" i="1"/>
  <c r="E846" i="1"/>
  <c r="E839" i="1"/>
  <c r="E829" i="1"/>
  <c r="E806" i="1"/>
  <c r="E798" i="1"/>
  <c r="E779" i="1"/>
  <c r="E772" i="1"/>
  <c r="E752" i="1"/>
  <c r="E745" i="1"/>
  <c r="E725" i="1"/>
  <c r="E717" i="1"/>
  <c r="E698" i="1"/>
  <c r="E691" i="1"/>
  <c r="E673" i="1"/>
  <c r="E666" i="1"/>
  <c r="E648" i="1"/>
  <c r="E641" i="1"/>
  <c r="E624" i="1"/>
  <c r="E616" i="1"/>
  <c r="E617" i="1" s="1"/>
  <c r="E599" i="1"/>
  <c r="E589" i="1"/>
  <c r="E591" i="1" s="1"/>
  <c r="E588" i="1"/>
  <c r="E566" i="1"/>
  <c r="E544" i="1"/>
  <c r="E537" i="1"/>
  <c r="E536" i="1"/>
  <c r="E535" i="1"/>
  <c r="E520" i="1"/>
  <c r="E512" i="1"/>
  <c r="E493" i="1"/>
  <c r="E485" i="1"/>
  <c r="E486" i="1" s="1"/>
  <c r="E457" i="1"/>
  <c r="E456" i="1"/>
  <c r="E449" i="1"/>
  <c r="E450" i="1" s="1"/>
  <c r="E430" i="1"/>
  <c r="E422" i="1"/>
  <c r="E423" i="1" s="1"/>
  <c r="E404" i="1"/>
  <c r="E397" i="1"/>
  <c r="E379" i="1"/>
  <c r="E372" i="1"/>
  <c r="E351" i="1"/>
  <c r="E352" i="1" s="1"/>
  <c r="E344" i="1"/>
  <c r="E345" i="1" s="1"/>
  <c r="E327" i="1"/>
  <c r="E319" i="1"/>
  <c r="E320" i="1" s="1"/>
  <c r="G327" i="1" s="1"/>
  <c r="E306" i="1"/>
  <c r="E287" i="1"/>
  <c r="E280" i="1"/>
  <c r="E249" i="1"/>
  <c r="E242" i="1"/>
  <c r="E223" i="1"/>
  <c r="E216" i="1"/>
  <c r="E190" i="1"/>
  <c r="E183" i="1"/>
  <c r="E163" i="1"/>
  <c r="E150" i="1"/>
  <c r="E130" i="1"/>
  <c r="E123" i="1"/>
  <c r="E103" i="1"/>
  <c r="E96" i="1"/>
  <c r="E78" i="1"/>
  <c r="E70" i="1"/>
  <c r="E48" i="1"/>
  <c r="E40" i="1"/>
  <c r="E23" i="1"/>
  <c r="E16" i="1"/>
  <c r="G589"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348+12192 daňové přiznání</t>
        </r>
      </text>
    </comment>
    <comment ref="C6" authorId="0">
      <text>
        <r>
          <rPr>
            <b/>
            <sz val="8"/>
            <color indexed="81"/>
            <rFont val="Tahoma"/>
            <family val="2"/>
            <charset val="238"/>
          </rPr>
          <t>Navrátilová Lenka:</t>
        </r>
        <r>
          <rPr>
            <sz val="8"/>
            <color indexed="81"/>
            <rFont val="Tahoma"/>
            <family val="2"/>
            <charset val="238"/>
          </rPr>
          <t xml:space="preserve">
785+1
</t>
        </r>
      </text>
    </commen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349+252 náhrady od krajů
419+4000 od měst do investic
489+376 likvidace Letiště Přerov
490+3367 dar ČOV
582+219 poj š
632+33 AJ
724+1 náj. K
740+321 poj s do rez
773+93 poj k</t>
        </r>
      </text>
    </comment>
    <comment ref="C8" authorId="0">
      <text>
        <r>
          <rPr>
            <b/>
            <sz val="8"/>
            <color indexed="81"/>
            <rFont val="Tahoma"/>
            <family val="2"/>
            <charset val="238"/>
          </rPr>
          <t>Navrátilová Lenka:</t>
        </r>
        <r>
          <rPr>
            <sz val="8"/>
            <color indexed="81"/>
            <rFont val="Tahoma"/>
            <family val="2"/>
            <charset val="238"/>
          </rPr>
          <t xml:space="preserve">
487+75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
534+180
535+11
536+204
593+585
594+1244
633+25052
634+7280
635+53850
672+592
728+144
742-11
743-266
</t>
        </r>
      </text>
    </comment>
    <comment ref="C12" authorId="0">
      <text>
        <r>
          <rPr>
            <b/>
            <sz val="8"/>
            <color indexed="81"/>
            <rFont val="Tahoma"/>
            <family val="2"/>
            <charset val="238"/>
          </rPr>
          <t>Navrátilová Lenka:</t>
        </r>
        <r>
          <rPr>
            <sz val="8"/>
            <color indexed="81"/>
            <rFont val="Tahoma"/>
            <family val="2"/>
            <charset val="238"/>
          </rPr>
          <t xml:space="preserve">
91+75
119+517
242+146
350+442
352+3557
414+1545
484+174
509+479
636+36
669+2799
712+181
782+446
</t>
        </r>
      </text>
    </comment>
    <comment ref="C13"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418+16
674+136
706+10
</t>
        </r>
      </text>
    </comment>
    <comment ref="C15" authorId="0">
      <text>
        <r>
          <rPr>
            <b/>
            <sz val="8"/>
            <color indexed="81"/>
            <rFont val="Tahoma"/>
            <family val="2"/>
            <charset val="238"/>
          </rPr>
          <t>Navrátilová Lenka:</t>
        </r>
        <r>
          <rPr>
            <sz val="8"/>
            <color indexed="81"/>
            <rFont val="Tahoma"/>
            <family val="2"/>
            <charset val="238"/>
          </rPr>
          <t xml:space="preserve">
292+99699 SFDI
449+218434
668-8812 SFDI
</t>
        </r>
      </text>
    </comment>
    <comment ref="C16" authorId="0">
      <text>
        <r>
          <rPr>
            <b/>
            <sz val="8"/>
            <color indexed="81"/>
            <rFont val="Tahoma"/>
            <family val="2"/>
            <charset val="238"/>
          </rPr>
          <t>Navrátilová Lenka:</t>
        </r>
        <r>
          <rPr>
            <sz val="8"/>
            <color indexed="81"/>
            <rFont val="Tahoma"/>
            <family val="2"/>
            <charset val="238"/>
          </rPr>
          <t xml:space="preserve">
325+20
351+54
396+38
778+32
</t>
        </r>
      </text>
    </comment>
    <comment ref="C17" authorId="0">
      <text>
        <r>
          <rPr>
            <b/>
            <sz val="8"/>
            <color indexed="81"/>
            <rFont val="Tahoma"/>
            <family val="2"/>
            <charset val="238"/>
          </rPr>
          <t>Navrátilová Lenka:</t>
        </r>
        <r>
          <rPr>
            <sz val="8"/>
            <color indexed="81"/>
            <rFont val="Tahoma"/>
            <family val="2"/>
            <charset val="238"/>
          </rPr>
          <t xml:space="preserve">
90+5914
132+15
259+442
310+15
576+1279
727+100
</t>
        </r>
      </text>
    </comment>
    <comment ref="C1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326+7686
327+6850
328+8582
329+12743
330+9898
331+1202
354+720
376+10000
377+3104
394+46048
398+10332
399+12379
401+3825
420+3464
421+1033
422+9654
423+14000
451+2064
452+1396
453+876
454+1481
455+2309
456+2608
457+3269
458+3087
459+3294
460+6346
461+1687
462+2208
463+515
464+4791
473-118
474-1107
494+2456
495+3850
496+1059
497+2710
498+5072
499+2422
500+3397
501+7600
537+12612
538+2043
539+2814
541+1955
542+13333
543+507
545+20000
561+6218
562+2479
563+7899
564+7677
565+4280
566+501
567+12997
568+6356
569+5444
570+18347
571+14749
572+2729
573+2816
574+2065
575+5499
587+23913
588+7516
589+15282
595+3348
596+2692
597+923
620+36000
638+2780
639+3723
675+13837
676+8286
677+16863
678+9020
679+10111
680+3875
681+6760(2327+4433)
730+921
765+4008
780+1494
781+3259
</t>
        </r>
      </text>
    </comment>
    <comment ref="C19" authorId="0">
      <text>
        <r>
          <rPr>
            <b/>
            <sz val="8"/>
            <color indexed="81"/>
            <rFont val="Tahoma"/>
            <family val="2"/>
            <charset val="238"/>
          </rPr>
          <t>Navrátilová Lenka:</t>
        </r>
        <r>
          <rPr>
            <sz val="8"/>
            <color indexed="81"/>
            <rFont val="Tahoma"/>
            <family val="2"/>
            <charset val="238"/>
          </rPr>
          <t xml:space="preserve">
179+477
290+261
488+361
</t>
        </r>
      </text>
    </comment>
    <comment ref="C20"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
540+10753
544+6
560+632
583+26
637+98
641-138
671+600
673+307
682-2988
713+14
729+27
731+6600
732+5700
733+1600
734+1700
735+500
736+2572
737+106
739+58
767+507
772+771
777+353
</t>
        </r>
      </text>
    </comment>
    <comment ref="C21" authorId="0">
      <text>
        <r>
          <rPr>
            <b/>
            <sz val="8"/>
            <color indexed="81"/>
            <rFont val="Tahoma"/>
            <family val="2"/>
            <charset val="238"/>
          </rPr>
          <t>Navrátilová Lenka:</t>
        </r>
        <r>
          <rPr>
            <sz val="8"/>
            <color indexed="81"/>
            <rFont val="Tahoma"/>
            <family val="2"/>
            <charset val="238"/>
          </rPr>
          <t xml:space="preserve">
142+960 z IF do investic
164+27 d na omp
249+2200 d na omp
379+500 z IF do investic
465+3367 š do rez
551+1 š
577+586 z do rez
666+78 opřpo na omp
707-128 d
708-342 z
709-216 k
710+1024 s 
711+3129 opřpo
738+1 opřpo
741+13 š
</t>
        </r>
      </text>
    </comment>
    <comment ref="C22" authorId="0">
      <text>
        <r>
          <rPr>
            <b/>
            <sz val="8"/>
            <color indexed="81"/>
            <rFont val="Tahoma"/>
            <family val="2"/>
            <charset val="238"/>
          </rPr>
          <t>Navrátilová Lenka:</t>
        </r>
        <r>
          <rPr>
            <sz val="8"/>
            <color indexed="81"/>
            <rFont val="Tahoma"/>
            <family val="2"/>
            <charset val="238"/>
          </rPr>
          <t xml:space="preserve">
448+90 mzdy
633+25 mzdy
</t>
        </r>
      </text>
    </comment>
    <comment ref="C23" authorId="0">
      <text>
        <r>
          <rPr>
            <b/>
            <sz val="8"/>
            <color indexed="81"/>
            <rFont val="Tahoma"/>
            <family val="2"/>
            <charset val="238"/>
          </rPr>
          <t>Navrátilová Lenka:</t>
        </r>
        <r>
          <rPr>
            <sz val="8"/>
            <color indexed="81"/>
            <rFont val="Tahoma"/>
            <family val="2"/>
            <charset val="238"/>
          </rPr>
          <t xml:space="preserve">
722+11000
</t>
        </r>
      </text>
    </comment>
    <comment ref="C24"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491+7249
</t>
        </r>
      </text>
    </comment>
    <comment ref="C26"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
369+10505 přebytek FV
400+1 školáci
491+2850 oth
783+16530 ssok
</t>
        </r>
      </text>
    </comment>
    <comment ref="C28" authorId="0">
      <text>
        <r>
          <rPr>
            <b/>
            <sz val="8"/>
            <color indexed="81"/>
            <rFont val="Tahoma"/>
            <family val="2"/>
            <charset val="238"/>
          </rPr>
          <t>Navrátilová Lenka:</t>
        </r>
        <r>
          <rPr>
            <sz val="8"/>
            <color indexed="81"/>
            <rFont val="Tahoma"/>
            <family val="2"/>
            <charset val="238"/>
          </rPr>
          <t xml:space="preserve">
448-90 pol.5342
633-25 pol.5342
</t>
        </r>
      </text>
    </comment>
    <comment ref="C32"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348+12192 daňové přiznání
349+252 náhrady od krajů
354+720
369+273821 přebytek
377+3104
401-51 převod na položku 8114
465+3367 š do rez
487+75
488+361
489+376 likvidace Letiště Přerov
490+3367 dar ČOV
491+7249
491+2850
577+586 z do rez
632+33 AJ
666+78 opřpo na omp
707-128 d
708-342 z
709-216 k
710+1024 s 
711+3129 opřpo
740+321 poj s do rez
741+13 š
751-26284 splátka úvěru pol.8114
783+16530 ssok
785+1</t>
        </r>
      </text>
    </comment>
    <comment ref="C33"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
534+180
535+11
536+204
551+1 
593+585
594+1244
633+25052
634+7280
635+53850
672+592
728+144
742-11
743-266
</t>
        </r>
      </text>
    </comment>
    <comment ref="C34" authorId="0">
      <text>
        <r>
          <rPr>
            <b/>
            <sz val="8"/>
            <color indexed="81"/>
            <rFont val="Tahoma"/>
            <family val="2"/>
            <charset val="238"/>
          </rPr>
          <t>Navrátilová Lenka:</t>
        </r>
        <r>
          <rPr>
            <sz val="8"/>
            <color indexed="81"/>
            <rFont val="Tahoma"/>
            <family val="2"/>
            <charset val="238"/>
          </rPr>
          <t xml:space="preserve">
91+75
119+517
242+146
350+442
352+3557
414+1545
484+174
509+479
636+36
669+2799
712+181
782+446</t>
        </r>
      </text>
    </comment>
    <comment ref="C35"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36" authorId="0">
      <text>
        <r>
          <rPr>
            <b/>
            <sz val="8"/>
            <color indexed="81"/>
            <rFont val="Tahoma"/>
            <family val="2"/>
            <charset val="238"/>
          </rPr>
          <t>Navrátilová Lenka:</t>
        </r>
        <r>
          <rPr>
            <sz val="8"/>
            <color indexed="81"/>
            <rFont val="Tahoma"/>
            <family val="2"/>
            <charset val="238"/>
          </rPr>
          <t xml:space="preserve">
217+6
243+251
276+40
298+49
315+50
316+32
418+16
674+136
706+10</t>
        </r>
      </text>
    </comment>
    <comment ref="C37" authorId="0">
      <text>
        <r>
          <rPr>
            <b/>
            <sz val="8"/>
            <color indexed="81"/>
            <rFont val="Tahoma"/>
            <family val="2"/>
            <charset val="238"/>
          </rPr>
          <t>Navrátilová Lenka:</t>
        </r>
        <r>
          <rPr>
            <sz val="8"/>
            <color indexed="81"/>
            <rFont val="Tahoma"/>
            <family val="2"/>
            <charset val="238"/>
          </rPr>
          <t xml:space="preserve">
292+99699 SFDI
449+218434
668-8812 SFDI</t>
        </r>
      </text>
    </comment>
    <comment ref="C38" authorId="0">
      <text>
        <r>
          <rPr>
            <b/>
            <sz val="8"/>
            <color indexed="81"/>
            <rFont val="Tahoma"/>
            <family val="2"/>
            <charset val="238"/>
          </rPr>
          <t>Navrátilová Lenka:</t>
        </r>
        <r>
          <rPr>
            <sz val="8"/>
            <color indexed="81"/>
            <rFont val="Tahoma"/>
            <family val="2"/>
            <charset val="238"/>
          </rPr>
          <t xml:space="preserve">
325+20
351+54
396+38
778+32</t>
        </r>
      </text>
    </comment>
    <comment ref="C39" authorId="0">
      <text>
        <r>
          <rPr>
            <b/>
            <sz val="8"/>
            <color indexed="81"/>
            <rFont val="Tahoma"/>
            <family val="2"/>
            <charset val="238"/>
          </rPr>
          <t>Navrátilová Lenka:</t>
        </r>
        <r>
          <rPr>
            <sz val="8"/>
            <color indexed="81"/>
            <rFont val="Tahoma"/>
            <family val="2"/>
            <charset val="238"/>
          </rPr>
          <t xml:space="preserve">
90+5914
132+15
259+442
310+15
576+1279
727+100
</t>
        </r>
      </text>
    </comment>
    <comment ref="C40" authorId="0">
      <text>
        <r>
          <rPr>
            <b/>
            <sz val="8"/>
            <color indexed="81"/>
            <rFont val="Tahoma"/>
            <family val="2"/>
            <charset val="238"/>
          </rPr>
          <t>Navrátilová Lenka:</t>
        </r>
        <r>
          <rPr>
            <sz val="8"/>
            <color indexed="81"/>
            <rFont val="Tahoma"/>
            <family val="2"/>
            <charset val="238"/>
          </rPr>
          <t xml:space="preserve">
221+4915 poj D
582+219 poj š
724+1 náj. K
738+1 odvod opřpo
773+93 poj k</t>
        </r>
      </text>
    </comment>
    <comment ref="C41" authorId="0">
      <text>
        <r>
          <rPr>
            <b/>
            <sz val="8"/>
            <color indexed="81"/>
            <rFont val="Tahoma"/>
            <family val="2"/>
            <charset val="238"/>
          </rPr>
          <t>Navrátilová Lenka:</t>
        </r>
        <r>
          <rPr>
            <sz val="8"/>
            <color indexed="81"/>
            <rFont val="Tahoma"/>
            <family val="2"/>
            <charset val="238"/>
          </rPr>
          <t xml:space="preserve">
365+1360 přebytek
448+90 mzdy
633+25 mzdy</t>
        </r>
      </text>
    </comment>
    <comment ref="C42" authorId="0">
      <text>
        <r>
          <rPr>
            <b/>
            <sz val="8"/>
            <color indexed="81"/>
            <rFont val="Tahoma"/>
            <family val="2"/>
            <charset val="238"/>
          </rPr>
          <t>Navrátilová Lenka:</t>
        </r>
        <r>
          <rPr>
            <sz val="8"/>
            <color indexed="81"/>
            <rFont val="Tahoma"/>
            <family val="2"/>
            <charset val="238"/>
          </rPr>
          <t xml:space="preserve">
82+20000 zapojení části zůstatku na účtu
366+6591 přebytek
722+11000</t>
        </r>
      </text>
    </comment>
    <comment ref="C4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326+7686
327+6850
328+8582
329+12743
330+9898
331+1202
376+10000
394+46048
398+10332
399+12379
420+3464
421+1033
422+9654
423+14000
451+2064
452+1396
453+876
454+1481
455+2309
456+2608
457+3269
458+3087
459+3294
460+6346
461+1687
462+2208
463+515
464+4791
473-118
474-1107
494+2456
495+3850
496+1059
497+2710
498+5072
499+2422
500+3397
501+7600
537+12612
538+2043
539+2814
541+1955
542+13333
543+507
545+20000
561+6218
562+2479
563+7899
564+7677
565+4280
566+501
567+12997
568+6356
569+5444
570+18347
571+14749
572+2729
573+2816
574+2065
575+5499
587+23913
588+7516
589+15282
595+3348
596+2692
597+923
620+36000
638+2780
639+3723
675+13837
676+8286
677+16863
678+9020
679+10111
680+3875
681+6760(2327+4433)
730+921
765+4008
780+1494
781+3259</t>
        </r>
      </text>
    </comment>
    <comment ref="C4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
540+10753
544+6
560+632
583+26
637+98
641-138
671+600
673+307
682-2988
713+14
729+27
731+6600
732+5700
733+1600
734+1700
735+500
736+2572
737+106
739+58
767+507
772+771
777+353</t>
        </r>
      </text>
    </comment>
    <comment ref="C46"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7" authorId="0">
      <text>
        <r>
          <rPr>
            <b/>
            <sz val="8"/>
            <color indexed="81"/>
            <rFont val="Tahoma"/>
            <family val="2"/>
            <charset val="238"/>
          </rPr>
          <t>Navrátilová Lenka:</t>
        </r>
        <r>
          <rPr>
            <sz val="8"/>
            <color indexed="81"/>
            <rFont val="Tahoma"/>
            <family val="2"/>
            <charset val="238"/>
          </rPr>
          <t xml:space="preserve">
142+960 z IF do investic
379+500 z IF do investic
419+4000 od měst do investic</t>
        </r>
      </text>
    </comment>
    <comment ref="C49"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
369+10505 přebytek FV
400+1 školáci
</t>
        </r>
      </text>
    </comment>
    <comment ref="C51" authorId="0">
      <text>
        <r>
          <rPr>
            <b/>
            <sz val="8"/>
            <color indexed="81"/>
            <rFont val="Tahoma"/>
            <family val="2"/>
            <charset val="238"/>
          </rPr>
          <t>Navrátilová Lenka:</t>
        </r>
        <r>
          <rPr>
            <sz val="8"/>
            <color indexed="81"/>
            <rFont val="Tahoma"/>
            <family val="2"/>
            <charset val="238"/>
          </rPr>
          <t xml:space="preserve">
448-90 pol.5342
633-25 pol.5342</t>
        </r>
      </text>
    </comment>
    <comment ref="C55"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
365+1360 přebytek
366+6591 přebytek
369+273821 přebytek
402+-200000 převod z položky 8901 na 8113
</t>
        </r>
      </text>
    </comment>
    <comment ref="C56" authorId="0">
      <text>
        <r>
          <rPr>
            <b/>
            <sz val="8"/>
            <color indexed="81"/>
            <rFont val="Tahoma"/>
            <family val="2"/>
            <charset val="238"/>
          </rPr>
          <t>Navrátilová Lenka:</t>
        </r>
        <r>
          <rPr>
            <sz val="8"/>
            <color indexed="81"/>
            <rFont val="Tahoma"/>
            <family val="2"/>
            <charset val="238"/>
          </rPr>
          <t xml:space="preserve">
401+3876 navýšení pol. 8114 (3825+51)
681+6760(2327+4433)
751+26284 splátka úvěru pol.8114
</t>
        </r>
      </text>
    </comment>
  </commentList>
</comments>
</file>

<file path=xl/sharedStrings.xml><?xml version="1.0" encoding="utf-8"?>
<sst xmlns="http://schemas.openxmlformats.org/spreadsheetml/2006/main" count="1275" uniqueCount="260">
  <si>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</si>
  <si>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</si>
  <si>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</si>
  <si>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</si>
  <si>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</si>
  <si>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</si>
  <si>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</si>
  <si>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</si>
  <si>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</si>
  <si>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</si>
  <si>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</si>
  <si>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</si>
  <si>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</si>
  <si>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</si>
  <si>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</si>
  <si>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</si>
  <si>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</si>
  <si>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</si>
  <si>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</si>
  <si>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</si>
  <si>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</si>
  <si>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</si>
  <si>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</si>
  <si>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</si>
  <si>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</si>
  <si>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</si>
  <si>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</si>
  <si>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</si>
  <si>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</si>
  <si>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Financování celkem</t>
  </si>
  <si>
    <t>Příjmy Olomouckého kraje včetně financování</t>
  </si>
  <si>
    <t>Výdaje Olomouckého kraje včetně financování</t>
  </si>
  <si>
    <t xml:space="preserve"> -Rozpočtová změna 727/15</t>
  </si>
  <si>
    <t>druh rozpočtové změny: zapojení nových prostředků do rozpočtu</t>
  </si>
  <si>
    <t>poskytovatel: Ministerstvo vnitra</t>
  </si>
  <si>
    <t>důvod: neinvestiční dotace ze státního rozpočtu ČR na rok 2015 poskytnutá na základě rozhodnutí Ministerstva vnitra ČR č.j.: MV-10842-20/PO-IZS-2015 ze dne 10.11.2015 v celkové výši 100 000,- Kč na výdaje jednotek sborů dobrovolných hasičů obcí. Rozdělení prostředků bylo projednáno usnesením Rady Olomouckého kraje č. UR/82/88/2015 ze dne 26.11.2015, materiál je součástí programu jednání Zastupitelstva Olomouckého kraje dne 18.12.2015.</t>
  </si>
  <si>
    <t>Odbor ekonomický</t>
  </si>
  <si>
    <t>ORJ - 07</t>
  </si>
  <si>
    <t>UZ</t>
  </si>
  <si>
    <t xml:space="preserve">§ </t>
  </si>
  <si>
    <t>položka</t>
  </si>
  <si>
    <t>částka v Kč</t>
  </si>
  <si>
    <t>4116 - Ostatní neinv. přijaté transfery ze SR</t>
  </si>
  <si>
    <t>celkem</t>
  </si>
  <si>
    <t>Kancelář ředitele</t>
  </si>
  <si>
    <t>ORJ - 03</t>
  </si>
  <si>
    <t>seskupení položek</t>
  </si>
  <si>
    <t>53 - Neinvestiční transfery veřejnopráv. subj.</t>
  </si>
  <si>
    <t xml:space="preserve"> -Rozpočtová změna 728/15</t>
  </si>
  <si>
    <t>poskytovatel: Ministerstvo zemědělství</t>
  </si>
  <si>
    <t>důvod: neinvestiční dotace ze státního rozpočtu ČR na rok 2015 poskytnutá na základě avíza k převodu finančních prostředků Ministerstva zemědělství ČR  č. j.: 64360/2015-MZE-16221 ze dne 30.11.2015 ve výši 143 870,- Kč pro Střední lesnickou školu Hranice jako příspěvek na hospodaření v lesích a na vybrané myslivecké činnosti.</t>
  </si>
  <si>
    <t>Odbor školství, mládeže a tělovýchovy</t>
  </si>
  <si>
    <t>ORJ - 10</t>
  </si>
  <si>
    <t>5336 - Neinvestiční dotace zřízeným PO</t>
  </si>
  <si>
    <t xml:space="preserve"> -Rozpočtová změna 729/15</t>
  </si>
  <si>
    <t>poskytovatel: Ministerstvo školství, mládeže a tělovýchovy</t>
  </si>
  <si>
    <t>důvod: neinvestiční dotace ze státního rozpočtu ČR na rok 2015 poskytnutá na základě rozhodnutí Ministerstva školství, mládeže a tělovýchovy ČR č.j.: 29/48/1.3/2014 v celkové výši 26 764,94 Kč na projekt "Buďme Mistry malých nových mistrů" v rámci Operačního programu Vzdělávání pro konkurenceschopnost pro příspěvkovou organizaci Olomouckého kraje Gymnázium Jana Blahoslava a Střední pedagogická škola, Přerov.</t>
  </si>
  <si>
    <t xml:space="preserve"> -Rozpočtová změna 730/15</t>
  </si>
  <si>
    <t>poskytovatel: Regionální rada regionu soudržnosti Střední Morava</t>
  </si>
  <si>
    <t>důvod: odbor veřejných zakázek a investic požádal ekonomický odbor dne 25.11.2015 o provedení rozpočtové změny. Důvodem navrhované změny je zapojení finančních prostředků do rozpočtu Olomouckého kraje ve výši 920 624,08 Kč. Finanční prostředky budou poukázány na účet Olomouckého kraje jako investiční dotace od Regionální rady regionu soudržnosti Střední Morava na rok 2015 na projekt z oblasti dopravy "III/44029 Drahotuše - průtah" v rámci ROP Střední Morava.</t>
  </si>
  <si>
    <t>Odbor veřejných zakázek a investic</t>
  </si>
  <si>
    <t>ORJ - 50</t>
  </si>
  <si>
    <t>4223 - Invest. přijaté transfery od region. rad</t>
  </si>
  <si>
    <t>61 - Investiční nákupy a související výdaje</t>
  </si>
  <si>
    <t xml:space="preserve"> -Rozpočtová změna 731/15</t>
  </si>
  <si>
    <t>poskytovatel: Státní fond životního prostředí a Ministerstvo životního prostředí ČR</t>
  </si>
  <si>
    <t>důvod: odbor veřejných zakázek a investic požádal dne 30.11.2015 o provedení rozpočtové změny. Důvodem navrhované změny je zapojení finančních prostředků do rozpočtu Olomouckého kraje v celkové výši 6 600 000,- Kč. Finanční prostředky budou poukázány na účet Olomouckého kraje jako investiční dotace z prostředků Státního fondu životního prostředí ČR a Ministerstva životního prostředí ČR na financování projektu "Realizace energeticky úsporných opatření - SŠ sociální péče a služeb Zábřeh" v rámci Operačního programu Životní prostředí.</t>
  </si>
  <si>
    <t>ORJ - 52</t>
  </si>
  <si>
    <t>4213 - Investiční přijaté transfery ze SF</t>
  </si>
  <si>
    <t>4216 - Ostatní invest. přijaté transfery ze SR</t>
  </si>
  <si>
    <t xml:space="preserve"> -Rozpočtová změna 732/15</t>
  </si>
  <si>
    <t>důvod: odbor veřejných zakázek a investic požádal dne 30.11.2015 o provedení rozpočtové změny. Důvodem navrhované změny je zapojení finančních prostředků do rozpočtu Olomouckého kraje v celkové výši 5 700 000,- Kč. Finanční prostředky budou poukázány na účet Olomouckého kraje jako investiční dotace z prostředků Státního fondu životního prostředí ČR a Ministerstva životního prostředí ČR na financování projektu "Realizace energeticky úsporných opatření - Domov důchodců Prostějov" v rámci Operačního programu Životní prostředí.</t>
  </si>
  <si>
    <t xml:space="preserve"> -Rozpočtová změna 733/15</t>
  </si>
  <si>
    <t>důvod: odbor veřejných zakázek a investic požádal dne 30.11.2015 o provedení rozpočtové změny. Důvodem navrhované změny je zapojení finančních prostředků do rozpočtu Olomouckého kraje v celkové výši 1 600 000,- Kč. Finanční prostředky budou poukázány na účet Olomouckého kraje jako investiční dotace z prostředků Státního fondu životního prostředí ČR a Ministerstva životního prostředí ČR na financování projektu "Realizace energeticky úsporných opatření - ZŠ a MŠ Hranice" v rámci Operačního programu Životní prostředí.</t>
  </si>
  <si>
    <t xml:space="preserve"> -Rozpočtová změna 734/15</t>
  </si>
  <si>
    <t>důvod: odbor veřejných zakázek a investic požádal dne 30.11.2015 o provedení rozpočtové změny. Důvodem navrhované změny je zapojení finančních prostředků do rozpočtu Olomouckého kraje v celkové výši 1 700 000,- Kč. Finanční prostředky budou poukázány na účet Olomouckého kraje jako investiční dotace z prostředků Státního fondu životního prostředí ČR a Ministerstva životního prostředí ČR na financování projektu "Realizace energeticky úsporných opatření - Slovanské gymnázium Olomouc - Pasteurova" v rámci Operačního programu Životní prostředí.</t>
  </si>
  <si>
    <t xml:space="preserve"> -Rozpočtová změna 735/15</t>
  </si>
  <si>
    <t xml:space="preserve">poskytovatel: Státní fond životního prostředí </t>
  </si>
  <si>
    <t>důvod: odbor veřejných zakázek a investic požádal dne 30.11.2015 o provedení rozpočtové změny. Důvodem navrhované změny je zapojení finančních prostředků do rozpočtu Olomouckého kraje ve výši 500 000,- Kč. Finanční prostředky budou poukázány na účet Olomouckého kraje jako investiční dotace z prostředků Státního fondu životního prostředí ČR na financování projektu "Realizace energeticky úsporných opatření - SOŠ a SOU strojírenské a stavební Jeseník - dílny" v rámci Operačního programu Životní prostředí.</t>
  </si>
  <si>
    <t xml:space="preserve"> -Rozpočtová změna 736/15</t>
  </si>
  <si>
    <t>druh rozpočtové změny: zapojení prostředků do rozpočtu</t>
  </si>
  <si>
    <t>důvod: odbor strategického rozvoje kraje, územního plánování a stavebního řádu požádal ekonomický odbor dne 24.11.2015 o provedení rozpočtové změny. Důvodem navrhované změny je zapojení finančních prostředků do rozpočtu odboru strategického rozvoje kraje, územního plánování a stavebního řádu v celkové výši 2 572 052,40 Kč. Finanční prostředky budou poukázány na účet Olomouckého kraje jako neinvestiční dotace z prostředků Ministerstva životního prostředí ČR na financování projektu "Revitalizace zámeckého parku v Domově Větrný mlýn Skalička" v rámci Operačního programu Životní prostředí.</t>
  </si>
  <si>
    <t>Odbor strategického rozvoje kraje, územ. plánování a stavebního řádu</t>
  </si>
  <si>
    <t>ORJ - 59</t>
  </si>
  <si>
    <t>4113 - Neinvestiční přijaté transfery ze SF</t>
  </si>
  <si>
    <t>59 - Ostatní neinvestiční výdaje</t>
  </si>
  <si>
    <t xml:space="preserve"> -Rozpočtová změna 737/15</t>
  </si>
  <si>
    <t>důvod: odbor strategického rozvoje kraje, územního plánování a stavebního řádu požádal ekonomický odbor dne 27.11.2015 o provedení rozpočtové změny. Důvodem navrhované změny je zapojení finančních prostředků do rozpočtu Olomouckého kraje ve výši                                     106 311,23 Kč. Finanční prostředky byly poukázány na účet Olomouckého kraje z Královéhradeckého kraje jako neinvestiční dotace na financování projektu "Strategie integrované spolupráce česko - polského příhraničí" spolufinancovaného v rámci Operačního programu Přeshraniční spolupráce ČR - Polsko.</t>
  </si>
  <si>
    <t>ORJ - 74</t>
  </si>
  <si>
    <t>4122 - Neinvestiční přijaté transfery od krajů</t>
  </si>
  <si>
    <t>Odbor kancelář ředitele</t>
  </si>
  <si>
    <t>50 - Výdaje na platy, ost. platby za pr. práci a poj.</t>
  </si>
  <si>
    <t>51 - Neinvestiční nákupy a související výdaje</t>
  </si>
  <si>
    <t xml:space="preserve"> -Rozpočtová změna 738/15</t>
  </si>
  <si>
    <t>důvod: odbor podpory řízení příspěvkových organizací požádal ekonomický odbor dne 30.11.2015 o provedení rozpočtové změny. Důvodem navrhované změny je úprava závazných ukazatelů na rok 2015 u příspěvkových organizací v oblasti školství. V oblasti příjmů budou odvody z odpisů zvýšeny o 903,- Kč, v oblasti výdajů budou zvýšeny výdaje na neinvestiční příspěvky na provoz - odpisy zřízeným příspěvkovým organizacím o 903,- Kč, materiál je součástí programu jednání Rady Olomouckého kraje dne 10.12.2015 (bod 8.3).</t>
  </si>
  <si>
    <t>2122 - Odvody příspěvkových organizací</t>
  </si>
  <si>
    <t>Odbor podpory řízení příspěvkových organizací</t>
  </si>
  <si>
    <t>ORJ - 19</t>
  </si>
  <si>
    <t>5331 - Neinvestiční příspěvky zřízeným PO</t>
  </si>
  <si>
    <t xml:space="preserve"> -Rozpočtová změna 739/15</t>
  </si>
  <si>
    <t>poskytovatel: Ministerstvo práce a sociálních věcí</t>
  </si>
  <si>
    <t>důvod: odbor sociálních věcí požádal dne 1.12.2015 o provedení rozpočtové změny. Důvodem navrhované změny je zapojení finančních prostředků do rozpočtu Olomouckého kraje v celkové výši 57 788,60 Kč. Finanční prostředky byly poukázany na účet Olomouckého kraje jako neinvestiční dotace z Ministerstva práce a sociálních věcí ČR na financování projektu "Podpora standardizace orgánu sociálně - právní ochrany na Krajském úřadě Olomouckého kraje" v rámci Operačního programu Lidské zdroje a zaměstnanost.</t>
  </si>
  <si>
    <t>Odbor sociálních věcí</t>
  </si>
  <si>
    <t>ORJ - 11</t>
  </si>
  <si>
    <t xml:space="preserve"> -Rozpočtová změna 740/15</t>
  </si>
  <si>
    <t xml:space="preserve">důvod: odbor ekonomický požádal dne 1.12.2015 o provedení rozpočtové změny. Důvodem navrhované změny je zapojení finančních prostředků do rozpočtu Olomouckého kraje ve výši 320 909,- Kč. Česká pojišťovna a.s. uhradila na účet Olomouckého kraje pojistné plnění k pojistné události pro příspěvkovou organizaci Penzion pro důchodce Loštice za opravu po vodovodní škodě, prostředky byly organizaci poskytnuty z rozpočtu  kraje, proto bude částka zapojena do rezervy Olomouckého kraje.
</t>
  </si>
  <si>
    <t>2322 - Přijaté pojistné náhrady</t>
  </si>
  <si>
    <t xml:space="preserve"> -Rozpočtová změna 741/15</t>
  </si>
  <si>
    <t>důvod: odbor školství, mládeže a tělovýchovy požádal ekonomický odbor dne 1.12.2015 o provedení rozpočtové změny. Důvodem navrhované změny je zapojení finančních prostředků do rozpočtu odboru školství, mládeže a tělovýchovy v celkové výši 13 085,44 Kč. Finanční prostředky byly poukázány na účet Olomouckého kraje jako odvody za porušení rozpočtové kázně u Dětského domova a Školní jídelny Prostějov, Základní školy Uničov a Základní umělecké školy Litovel, prostředky budou zaslány na účet Ministerstva školství, mládeže a tělovýchovy.</t>
  </si>
  <si>
    <t>2123 - Ostatní odvody příspěvkových organiz.</t>
  </si>
  <si>
    <t xml:space="preserve"> -Rozpočtová změna 742/15</t>
  </si>
  <si>
    <t>druh rozpočtové změny: snížení prostředků rozpočtu</t>
  </si>
  <si>
    <t>důvod: odbor školství, mládeže a tělovýchovy požádal ekonomický odbor dne 30.11.2015 o provedení rozpočtové změny. Důvodem navrhované změny je snížení neinvestiční dotace ze státního rozpočtu ČR na rok 2015 poskytnuté na základě rozhodnutí Ministerstva školství, mládeže a tělovýchovy ČR č.j.: MSMT - 30932-9/2015-1 ze dne 6.11.2015 v celkové výši 592 463,- Kč na rozvojový program "Podpora organizace a ukončování středního vzdělávání maturitní zkouškou na vybraných školách v podzimním zkušebním období roku 2015“ pro střední školy zřizované Olomouckým krajem, nevyčerpané prostředky ve výši 11 492,16 Kč budou vráceny na účet Ministerstva školství, mládeže a tělovýchovy.</t>
  </si>
  <si>
    <t xml:space="preserve"> -Rozpočtová změna 743/15</t>
  </si>
  <si>
    <t>důvod: odbor školství, mládeže a tělovýchovy požádal ekonomický odbor dne 30.11.2015 o provedení rozpočtové změny. Důvodem navrhované změny je snížení neinvestiční dotace ze státního rozpočtu ČR na rok 2015 poskytnuté na základě rozhodnutí Ministerstva školství, mládeže a tělovýchovy ČR č.j.: MSMT-26210/2015-3 ze dne 16.9.2015 v celkové výši 584 700,- Kč na program "Podpora sociálně znevýhodněných romských žáků středních škol a studentů vyšší odborných škol na období září - prosinec 2015“ pro střední školy zřizované Olomouckým krajem, nevyčerpané prostředky ve výši 265 847,- Kč budou vráceny na účet Ministerstva školství, mládeže a tělovýchovy.</t>
  </si>
  <si>
    <t xml:space="preserve"> -Rozpočtová změna 744/15</t>
  </si>
  <si>
    <t>důvod: odbor strategického rozvoje kraje, územního plánování a stavebního řádu požádal ekonomický odbor dne 25.11.2015 o provedení rozpočtové změny. Důvodem navrhované změny je přesun finančních prostředků v rámci odboru strategického rozvoje kraje, územního plánování a stavebního řádu ve výši 0,01 Kč. Finanční prostředky byly zapojeny do rozpočtu Olomouckého kraje jako neinvestiční dotace na financování projektu "Zajištění vybraných služeb sociální prevence v Olomouckém kraji" v rámci Operačního programu Lidské zdroje a zaměstnanost, jedná se pouze o úpravu částek mezi jednotlivými účelovými znaky.</t>
  </si>
  <si>
    <t>ORJ - 60</t>
  </si>
  <si>
    <t xml:space="preserve"> -Rozpočtová změna 745/15</t>
  </si>
  <si>
    <t>druh rozpočtové změny: vnitřní rozpočtová změna - přesun mezi jednotlivými položkami, paragrafy a odbory ekonomickým a sociálních věcí</t>
  </si>
  <si>
    <t>důvod: odbor sociálních věcí požádal ekonomický odbor dne 23.11.2015 o provedení rozpočtové změny. Důvodem navrhované změny je převedení finančních prostředků z odboru sociálních věcí do rozpočtu Olomouckého kraje ve výši 219 400,- Kč. Finanční prostředky nebudou použity a budou vráceny do rezervy Olomouckého kraje k dalšímu použití.</t>
  </si>
  <si>
    <t xml:space="preserve"> -Rozpočtová změna 746/15</t>
  </si>
  <si>
    <t>druh rozpočtové změny: vnitřní rozpočtová změna - přesun mezi jednotlivými položkami, paragrafy v rámci odboru školství, mládeže a tělovýchovy</t>
  </si>
  <si>
    <t>důvod: odbor školství, mládeže a tělovýchovy požádal ekonomický odbor dne 30.11.2015 o provedení rozpočtové změny. Důvodem navrhované změny je přesun finančních prostředků v rámci odboru školství, mládeže a tělovýchovy ve výši 3 500 000,- Kč z důvodu změny položky rozpočtové skladby z neinvestiční na investiční. Zastupitelstvo Olomouckého kraje usnesením č. UZ/13/12/2014 ze dne 12.12.2014 schválilo poskytnutí neinvestičního příspěvku SK OLOMOUC SIGMA MŽ, z. s., Olomouc, v rámci přímé podpory významných akcí, materiál je součástí programu jednání Rady Olomouckého kraje dne 10.12.2015 (bod 9.4) a Zastupitelstva Olomouckého kraje dne 18.12.2015.</t>
  </si>
  <si>
    <t>52 - Neinvestiční transfery soukromopr. subj.</t>
  </si>
  <si>
    <t>63 - Investiční transfery</t>
  </si>
  <si>
    <t xml:space="preserve"> -Rozpočtová změna 747/15</t>
  </si>
  <si>
    <t>důvod: odbor sociálních věcí požádal ekonomický odbor dne 30.11.2015 o provedení rozpočtové změny. Důvodem navrhované změny je převedení finančních prostředků z odboru sociálních věcí do rozpočtu Olomouckého kraje v celkové výši 50 776,95 Kč. Finanční prostředky nebudou použity na financování oprav a investičních akcí příspěvkových organizací Olomouckého kraje v sociální oblasti a budou převedeny do rezervy Olomouckého kraje.</t>
  </si>
  <si>
    <t>6351 - Investiční transfery zřízeným PO</t>
  </si>
  <si>
    <t>OK</t>
  </si>
  <si>
    <t xml:space="preserve"> -Rozpočtová změna 748/15</t>
  </si>
  <si>
    <t>důvod: odbor sociálních věcí požádal ekonomický odbor dne 30.11.2015 o provedení rozpočtové změny. Důvodem navrhované změny je převedení finančních prostředků z odboru sociálních věcí do rozpočtu Olomouckého kraje v celkové výši 1 183 043,- Kč. Finanční prostředky budou sníženy u příspěvků na provoz příspěvkových organizací Olomouckého kraje v sociální oblasti a budou převedeny do rezervy Olomouckého kraje.</t>
  </si>
  <si>
    <t xml:space="preserve"> -Rozpočtová změna 749/15</t>
  </si>
  <si>
    <t>druh rozpočtové změny: vnitřní rozpočtová změna - přesun mezi jednotlivými položkami, paragrafy a odbory ekonomickým a zdravotnictví</t>
  </si>
  <si>
    <t>důvod: odbor zdravotnictví požádal ekonomický odbor dne 27.11.2015 o provedení rozpočtové změny. Důvodem navrhované změny je převedení finančních prostředků z odboru zdravotnictví do rozpočtu Olomouckého kraje ve výši 16 394 000,- Kč. Finanční prostředky nebudou použity na financování investiční akce příspěvkové organizace Olomouckého kraje Odborný léčebný ústav Paseka a budou převedeny do rezervy Olomouckého kraje.</t>
  </si>
  <si>
    <t>Odbor zdravotnictví</t>
  </si>
  <si>
    <t>ORJ - 14</t>
  </si>
  <si>
    <t xml:space="preserve"> -Rozpočtová změna 750/15</t>
  </si>
  <si>
    <t>důvod: odbor zdravotnictví požádal ekonomický odbor dne 2.12.2015 o provedení rozpočtové změny. Důvodem navrhované změny je převedení finančních prostředků z odboru zdravotnictví do rozpočtu Olomouckého kraje ve výši 5 587,82 Kč. Finanční prostředky nebudou použity na financování oprav v rámci investiční akce příspěvkové organizace Olomouckého kraje Zdravotnická záchranná služba Olomouckého kraje a budou převedeny do rezervy Olomouckého kraje.</t>
  </si>
  <si>
    <t xml:space="preserve"> -Rozpočtová změna 751/15</t>
  </si>
  <si>
    <t>druh rozpočtové změny: vnitřní rozpočtová změna - přesun mezi jednotlivými položkami, paragrafy v rámci odboru ekonomického</t>
  </si>
  <si>
    <t>důvod: odbor ekonomický požádal dne 27.11.2015 o provedení rozpočtové změny. Důvodem navrhované změny je přesun finančních prostředků v rámci odboru ekonomického ve výši 26 283 867,19 Kč. Finanční prostředky budou použity na kompletní splacení revolvingového úvěru u České spořitelny, a.s.</t>
  </si>
  <si>
    <t>ORJ - 32</t>
  </si>
  <si>
    <t>81 - Financování z tuzemska</t>
  </si>
  <si>
    <t xml:space="preserve"> -Rozpočtová změna 752/15</t>
  </si>
  <si>
    <t>druh rozpočtové změny: vnitřní rozpočtová změna - přesun mezi jednotlivými položkami, paragrafy a odbory ekonomickým a školství, mládeže a tělovýchovy</t>
  </si>
  <si>
    <t>důvod: odbor školství, mládeže a tělovýchovy požádal ekonomický odbor dne 24.11.2015 o provedení rozpočtové změny. Důvodem navrhované změny je převedení finančních prostředků z odboru ekonomického na odbor školství, mládeže a tělovýchovy ve výši               280 000,- Kč. Finanční prostředky budou použity na poskytnutí dotací Sportovnímu klubu Univerzity Palackého v Olomouci, na základě usnesení Rady Olomouckého kraje č. UR/81/41/2015 ze dne 12.11.2015, materiál je součástí programu jednání Zastupitelstva Olomouckého kraje dne 18.12.2015 (bod 17).</t>
  </si>
  <si>
    <t xml:space="preserve"> -Rozpočtová změna 753/15</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</si>
  <si>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</si>
  <si>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1.12.2015 o provedení rozpočtové změny. Důvodem navrhované změny je převedení finančních prostředků z odboru ekonomického na odbor podpory řízení příspěvkových organizací ve výši 100 000,- Kč. Finanční prostředky budou použity na poskytnutí účelového neinvestičního příspěvku pro příspěvkovou organizaci Základní škola a Mateřská škola logopedická Olomouc na dovybavení firemní mateřské školy.</t>
  </si>
  <si>
    <t xml:space="preserve"> -Rozpočtová změna 754/15</t>
  </si>
  <si>
    <t>druh rozpočtové změny: vnitřní rozpočtová změna - přesun mezi jednotlivými položkami, paragrafy a odbory ekonomickým a životního prostředí a zemědělství</t>
  </si>
  <si>
    <t>důvod: odbor životního prostředí a zemědělství požádal ekonomický odbor dne 2.12.2015 o provedení rozpočtové změny. Důvodem navrhované změny je převedení finančních prostředků z odboru ekonomického na odbor životního prostředí a zemědělství ve výši               2 000 000,- Kč. Finanční prostředky budou použity na poskytnutí dotace obci Kožušany -Tážaly na realizaci stavby "Kožušany - Tážaly - kanalizace a ČOV“, na základě usnesení Rady Olomouckého kraje č. UR/82/47/2015 ze dne 26.11.2015, materiál je součástí programu jednání Zastupitelstva Olomouckého kraje dne 18.12.2015 (bod 24).</t>
  </si>
  <si>
    <t>Odbor životního prostředí a zemědělství</t>
  </si>
  <si>
    <t>ORJ - 09</t>
  </si>
  <si>
    <t xml:space="preserve"> -Rozpočtová změna 755/15</t>
  </si>
  <si>
    <t>důvod: odbor podpory řízení příspěvkových organizací požádal ekonomický odbor dne 26.11.2015 o provedení rozpočtové změny. Důvodem navrhované změny je převedení finančních prostředků z odboru ekonomického na odbor podpory řízení příspěvkových organizací ve výši 38 000,- Kč. Finanční prostředky budou použity na zvýšení neinvestičního příspěvku na provoz a mzdové náklady pro příspěvkovou organizaci Střední škola gastronomie a farmářství Jeseník, materiál je součástí programu jednání Rady Olomouckého kraje dne 10.12.2015 (bod 8.3.)</t>
  </si>
  <si>
    <t xml:space="preserve"> -Rozpočtová změna 756/15</t>
  </si>
  <si>
    <t>druh rozpočtové změny: vnitřní rozpočtová změna - přesun mezi jednotlivými položkami, paragrafy a odbory ekonomickým a strategického rozvoje kraje, územního plánování a stavebního řádu</t>
  </si>
  <si>
    <t>důvod: odbor strategického rozvoje kraje, územního plánování a stavebního řádu požádal ekonomický odbor dne 2.12.2015 o provedení rozpočtové změny. Důvodem navrhované změny je převedení finančních prostředků z odboru ekonomického na odbor strategického rozvoje kraje, územního plánování a stavebního řádu a zpět ve výši 400 500,- Kč. Finanční prostředky nebudou použity na financování projektu v oblasti zdravotnictví a budou použity na financování výdajů projektu "Zvýšení efektivity Krajského úřadu Olomouckého kraje - přímé náklady" v rámci Operačního programu Lidské zdroje a zaměstnanost, prostředky budou čerpány z rezervy Olomouckého kraje na financování investičních akcí.</t>
  </si>
  <si>
    <t>ORJ - 64</t>
  </si>
  <si>
    <t xml:space="preserve"> -Rozpočtová změna 757/15</t>
  </si>
  <si>
    <t>důvod: odbor podpory řízení příspěvkových organizací požádal ekonomický odbor dne 2.12.2015 o provedení rozpočtové změny. Důvodem navrhované změny je převedení finančních prostředků z odboru  podpory řízení příspěvkových organizací do rozpočtu Olomouckého kraje ve výši 4 840 000,- Kč. Finanční prostředky nebudou použity na financování nákupu softwaru "Komplexní nákupní systém" a budou převedeny do rezervy Olomouckého kraje, s nákupem softwaru se počítá v roce 2016.</t>
  </si>
  <si>
    <t xml:space="preserve"> -Rozpočtová změna 758/15</t>
  </si>
  <si>
    <t>důvod: odbor životního prostředí a zemědělství požádal ekonomický odbor dne 2.12.2015 o provedení rozpočtové změny. Důvodem navrhované změny je převedení finančních prostředků z odboru životního prostředí a zemědělství do rozpočtu Olomouckého kraje ve výši 700 000,- Kč. Finanční prostředky nebudou použity pro EKO-KOM, a. s., v rámci přímé podpory významných akcí, a budou převedeny do rezervy Olomouckého kraje.</t>
  </si>
  <si>
    <t xml:space="preserve"> -Rozpočtová změna 759/15</t>
  </si>
  <si>
    <t>druh rozpočtové změny: vnitřní rozpočtová změna - přesun mezi jednotlivými položkami, paragrafy a odbory informačních technologií a podpory řízení příspěvkových organizací</t>
  </si>
  <si>
    <t>důvod: odbor podpory řízení příspěvkových organizací požádal ekonomický odbor dne 2. a 3.12.2015 o provedení rozpočtové změny. Důvodem navrhované změny je převedení finančních prostředků z odboru podpory řízení příspěvkových organizací na odbor informačních technologií ve výši 134 310,- Kč. Finanční prostředky budou použity na úpravu formuláře Investiční žádanky, úpravu workflow, vytvoření sestav a úpravu vzhledu formuláře Plochy.</t>
  </si>
  <si>
    <t>Odbor informačních technologií</t>
  </si>
  <si>
    <t>ORJ - 06</t>
  </si>
  <si>
    <t xml:space="preserve"> -Rozpočtová změna 760/15</t>
  </si>
  <si>
    <t>druh rozpočtové změny: vnitřní rozpočtová změna - přesun mezi jednotlivými položkami, paragrafy v rámci odboru informačních technologií</t>
  </si>
  <si>
    <t xml:space="preserve">důvod: odbor informačních technologií požádal ekonomický odbor dne 2.12.2015 o provedení rozpočtové změny. Důvodem navrhované změny je přesun finančních prostředků v rámci odboru informačních technologií v celkové výši 724 237,- Kč. Finanční prostředky budou použity na úhradu nákladů na nákup operačního systému Microsoftu Windows server 2012 DataCenter. </t>
  </si>
  <si>
    <t xml:space="preserve"> -Rozpočtová změna 761/15</t>
  </si>
  <si>
    <t>druh rozpočtové změny: vnitřní rozpočtová změna - přesun mezi jednotlivými položkami, paragrafy v rámci odboru dopravy a silničního hospodářství</t>
  </si>
  <si>
    <t>důvod: odbor dopravy a silničního hospodářství požádal ekonomický odbor dne 27.11.2015 o provedení rozpočtové změny. Důvodem navrhované změny je přesun finančních prostředků v rámci odboru dopravy a silničního hospodářství ve výši 150 000,- Kč. Finanční prostředky budou použity na převedení příspěvku na provoz příspěvkové organizaci Olomouckého kraje KIDSOK na příspěvek na mzdy, na základě usnesení Rady Olomouckého kraje č. UR/82/25/2015 ze dne 26.11.2015.</t>
  </si>
  <si>
    <t>Odbor dopravy a silničního hospodářství</t>
  </si>
  <si>
    <t>ORJ - 12</t>
  </si>
  <si>
    <t xml:space="preserve"> -Rozpočtová změna 762/15</t>
  </si>
  <si>
    <t>druh rozpočtové změny: vnitřní rozpočtová změna - přesun mezi jednotlivými položkami, paragrafy v rámci odboru zdravotnictví</t>
  </si>
  <si>
    <t>důvod: odbor zdravotnictví požádal ekonomický odbor dne 12.11.2015 o provedení rozpočtové změny. Důvodem navrhované změny je přesun finančních prostředků v rámci odboru zdravotnictví ve výši 130 000,- Kč. Finanční prostředky budou použity na financování akce příspěvkové organizace Zdravotnická záchranná služba Olomouckého kraje, na základě usnesení Rady Olomouckého kraje č. UR/82/57/2015 ze dne 26.11.2015 (bod 9.2).</t>
  </si>
  <si>
    <t xml:space="preserve"> -Rozpočtová změna 763/15</t>
  </si>
  <si>
    <t>druh rozpočtové změny: vnitřní rozpočtová změna - přesun mezi jednotlivými položkami, paragrafy v rámci odboru životního prostředí a zemědělství</t>
  </si>
  <si>
    <t>důvod: odbor životního prostředí a zemědělství požádal ekonomický odbor dne 2.12.2015 o provedení rozpočtové změny. Důvodem navrhované změny je přesun finančních prostředků v rámci odboru životního prostředí a zemědělství ve výši 1 700,- Kč. Finanční prostředky budou použity na úhradu nákladů řízení a uložené pokuty Úřadem pro ochranu hospodářské soutěže.</t>
  </si>
  <si>
    <t xml:space="preserve"> -Rozpočtová změna 764/15</t>
  </si>
  <si>
    <t>druh rozpočtové změny: vnitřní rozpočtová změna - přesun mezi jednotlivými položkami, paragrafy v rámci odboru veřejných zakázek a investic</t>
  </si>
  <si>
    <t>důvod: odbor veřejných zakázek a investic požádal ekonomický odbor dne 2.12.2015 o provedení rozpočtové změny. Důvodem navrhované změny je přesun finančních prostředků v rámci odboru veřejných zakázek a investic ve výši 200 000,- Kč. Finanční prostředky budou použity na úhradu neoprávněného proplacení finančních prostředků u realizace projektu v oblasti dopravy "III/37354 Holubice - Hrochov", penále na projekt v oblasti školství "Energetická úsporná opatření - Gymnázium Šumperk", a jako rezerva pro případné další platby do konce roku 2015.</t>
  </si>
  <si>
    <t>ORJ - 17</t>
  </si>
  <si>
    <t xml:space="preserve"> -Rozpočtová změna 765/15</t>
  </si>
  <si>
    <t>důvod: odbor veřejných zakázek a investic požádal ekonomický odbor dne 2.12.2015 o provedení rozpočtové změny. Důvodem navrhované změny je zapojení finančních prostředků do rozpočtu Olomouckého kraje ve výši 4 007 654,48 Kč. Finanční prostředky byly poukázány na účet Olomouckého kraje jako investiční dotace od Regionální rady regionu soudržnosti Střední Morava na rok 2015 na projekt v oblasti školství "SŠTZ Mohelnice - přístavba strojních dílen" v rámci ROP Střední Morava.</t>
  </si>
  <si>
    <t xml:space="preserve"> -Rozpočtová změna 766/15</t>
  </si>
  <si>
    <t>druh rozpočtové změny: vnitřní rozpočtová změna - přesun mezi jednotlivými položkami, paragrafy a odbory ekonomickým a veřejných zakázek a investic</t>
  </si>
  <si>
    <t>důvod: odbor veřejných zakázek a investic požádal ekonomický odbor dne 1.12.2015 o provedení rozpočtové změny. Důvodem navrhované změny je převedení finančních prostředků z odboru ekonomického na odbor veřejných zakázek a investic v celkové výši        2 660 000,- Kč. Finanční prostředky budou použity na financování nákladů projektu z oblasti dopravy "III/43415 Radslavice - Grymov" v rámci ROP Střední Morava, prostředky budou čerpány z rezervy Olomouckého kraje na financování investičních akcí.</t>
  </si>
  <si>
    <t xml:space="preserve"> -Rozpočtová změna 767/15</t>
  </si>
  <si>
    <t>důvod: odbor veřejných zakázek a investic požádal dne 2.12.2015 o provedení rozpočtové změny. Důvodem navrhované změny je zapojení finančních prostředků do rozpočtu Olomouckého kraje v celkové výši 506 775,54 Kč. Finanční prostředky budou poukázány na účet Olomouckého kraje jako investiční dotace z prostředků Státního fondu životního prostředí ČR a Ministerstva životního prostředí ČR na financování projektu "Realizace energeticky úsporných opatření - Domov důchodců Šumperk" a budou použity na financování projektu "Realizace energeticky úsporných opatření - SŠ sociální péče a služeb Zábřeh" v rámci Operačního programu Životní prostředí.</t>
  </si>
  <si>
    <t xml:space="preserve"> -Rozpočtová změna 768/15</t>
  </si>
  <si>
    <t>důvod: odbor veřejných zakázek a investic požádal ekonomický odbor dne 2.12.2015 o provedení rozpočtové změny. Důvodem navrhované změny je převedení finančních prostředků z odboru ekonomického na odbor veřejných zakázek a investic a zpět v celkové výši 7 320 422,52 Kč. Finanční prostředky nebudou použity na financování projektů v oblasti sociální a školství a budou použity na financování výdajů projektu "Realizace energeticky úsporných opatření - SŠ sociální péče a služeb Zábřeh" v rámci Operačního programu Životní prostředí, prostředky budou čerpány z rezervy Olomouckého kraje na financování investičních akcí.</t>
  </si>
  <si>
    <t xml:space="preserve"> -Rozpočtová změna 769/15</t>
  </si>
  <si>
    <t>druh rozpočtové změny: vnitřní rozpočtová změna - přesun mezi jednotlivými položkami, paragrafy a odbory ekonomickým a kultury a památkové péče</t>
  </si>
  <si>
    <t>důvod: odbor kultury a památkové péče požádal ekonomický odbor dne 3.12.2015 o provedení rozpočtové změny. Důvodem navrhované změny je převedení finančních prostředků z odboru kultury a památkové péče do rozpočtu Olomouckého kraje ve výši       250 000,- Kč. Finanční prostředky budou sníženy u příspěvku na provoz příspěvkové organizace Olomouckého kraje Vlastivědné muzeum v Olomouci a budou převedeny do rezervy Olomouckého kraje.</t>
  </si>
  <si>
    <t>Odbor kultury a památkové péče</t>
  </si>
  <si>
    <t>ORJ - 13</t>
  </si>
  <si>
    <t xml:space="preserve"> -Rozpočtová změna 770/15</t>
  </si>
  <si>
    <t>druh rozpočtové změny: vnitřní rozpočtová změna - přesun mezi jednotlivými položkami, paragrafy v rámci odboru kultury a památkové péče</t>
  </si>
  <si>
    <t>důvod: odbor kultury a památkové péče požádal ekonomický odbor dne 2.12.2015 o provedení rozpočtové změny. Důvodem navrhované změny je přesun finančních prostředků v rámci odboru kultury a památkové péče ve výši 40 000,- Kč. Finanční prostředky budou použity na poskytnutí účelového neinvestičního příspěvku příspěvkové organizaci Olomouckého kraje Vědecká knihovna v Olomouci, materiál je součástí programu jednání Rady Olomouckého kraje dne 10.12.2015 (bod 10.3).</t>
  </si>
  <si>
    <t xml:space="preserve"> -Rozpočtová změna 771/15</t>
  </si>
  <si>
    <t>druh rozpočtové změny: vnitřní rozpočtová změna - přesun mezi jednotlivými položkami, paragrafy a odbory informačních technologií a tajemníka hejtmana</t>
  </si>
  <si>
    <t>důvod: odbor tajemníka hejtmana požádal ekonomický odbor dne 4.12.2015 o provedení rozpočtové změny. Důvodem navrhované změny je převedení finančních prostředků z odboru tajemníka hejtmana na odbor informačních technologií ve výši 91 000,- Kč. Finanční prostředky budou použity na provedení úprav na webu Olomouckého kraje pro splnění požadavků na otevřený formát dat zveřejňovaných Krajským úřadem.</t>
  </si>
  <si>
    <t>Odbor tajemníka hejtmana</t>
  </si>
  <si>
    <t>ORJ - 18</t>
  </si>
  <si>
    <t xml:space="preserve"> -Rozpočtová změna 772/15</t>
  </si>
  <si>
    <t>důvod: neinvestiční dotace ze státního rozpočtu ČR na rok 2015 poskytnutá na základě dopisu Ministerstva práce a sociálních věcí ČR č.j.: 2015/71892-872 ze dne 2.12.2015 v celkové výši 771 275,25 Kč pro příspěvkovou organizaci Olomouckého kraje Vincentinum - poskytovatel sociálních služeb Šternberk na financování projektu "Chráněné bydlení Vincentinum Šternberk: Můj život, moje domácnost" v rámci Operačního programu Lidské zdroje a zaměstnanost.</t>
  </si>
  <si>
    <t xml:space="preserve"> -Rozpočtová změna 773/15</t>
  </si>
  <si>
    <t xml:space="preserve">důvod: odbor kultury a památkové péče požádal ekonomický odbor dne 4.12.2015 o provedení rozpočtové změny. Důvodem navrhované změny je zapojení finančních prostředků do rozpočtu Olomouckého kraje ve výši 92 941,- Kč. Česká pojišťovna a.s. uhradí na účet Olomouckého kraje pojistné plnění k pojistné události pro příspěvkovou organizaci Vlastivědné muzeum Jesenicka za vodovodní škodu.
</t>
  </si>
  <si>
    <t xml:space="preserve"> -Rozpočtová změna 774/15</t>
  </si>
  <si>
    <t>důvod: odbor kultury a památkové péče požádal ekonomický odbor dne 3.12.2015 o provedení rozpočtové změny. Důvodem navrhované změny je přesun finančních prostředků v rámci odboru kultury a památkové péče v celkové výši 239 187,- Kč. Finanční prostředky budou použity na poskytnutí účelového neinvestičního příspěvku příspěvkové organizaci Olomouckého kraje Archeologické centrum Olomouc, materiál je součástí programu jednání Rady Olomouckého kraje dne 10.12.2015 (bod 10.3).</t>
  </si>
  <si>
    <t xml:space="preserve"> -Rozpočtová změna 775/15</t>
  </si>
  <si>
    <t>důvod: odbor kultury a památkové péče požádal ekonomický odbor dne 7.12.2015 o provedení rozpočtové změny. Důvodem navrhované změny je převedení finančních prostředků z rozpočtu Olomouckého kraje na odbor kultury a památkové péče ve výši                               25 000,- Kč. Finanční prostředky budou použity na poskytnutí dotace Společnosti Vincenze Priessnitze, z. s., materiál je součástí programu jednání Rady Olomouckého kraje dne 10.12.2015 (bod 10.7).</t>
  </si>
  <si>
    <t xml:space="preserve"> -Rozpočtová změna 776/15</t>
  </si>
  <si>
    <t>důvod: odbor kultury a památkové péče požádal ekonomický odbor dne 7.12.2015 o provedení rozpočtové změny. Důvodem navrhované změny je převedení finančních prostředků z rozpočtu Olomouckého kraje na odbor kultury a památkové péče ve výši                               50 000,- Kč. Finanční prostředky budou použity na navýšení dotace z programu "Přímá podpora významných kulturních akcí“ spolku Sdružení přátel folkloru Severní Hané, Postřelmov, materiál je součástí programu jednání Rady Olomouckého kraje dne 10.12.2015 (bod 10.6).</t>
  </si>
  <si>
    <t xml:space="preserve"> -Rozpočtová změna 777/15</t>
  </si>
  <si>
    <t>důvod: neinvestiční dotace ze státního rozpočtu ČR na rok 2015 poskytnutá na základě dopisu Ministerstva práce a sociálních věcí ČR č.j.: 2015/72762-874 ze dne 4.12.2015 v celkové výši 353 472,54 Kč pro příspěvkovou organizaci Olomouckého kraje Nové Zámky - poskytovatel sociálních služeb na financování projektu "Vzdělávání v Nových Zámcích, aneb buďme lepší!" v rámci Operačního programu Lidské zdroje a zaměstnanost.</t>
  </si>
  <si>
    <t xml:space="preserve"> -Rozpočtová změna 778/15</t>
  </si>
  <si>
    <t>poskytovatel: Ministerstvo financí</t>
  </si>
  <si>
    <t>důvod: neinvestiční dotace ze státního rozpočtu ČR na rok 2015 poskytnutá na základě rozhodnutí Ministerstva financí ČR č.j.: MF - 52196/2015/1201 ve výši 32 406,- Kč na náhradu škod vzniklých bobrem evropským na lesních porostech na pozemcích ve vlastnictví p. Jiřího Hlávky, Dub nad Moravou, za období od 24.3.2015 do 24.9.2015.</t>
  </si>
  <si>
    <t>4111 - Neinvestiční přijaté transfery ze SR</t>
  </si>
  <si>
    <t xml:space="preserve"> -Rozpočtová změna 779/15</t>
  </si>
  <si>
    <t>druh rozpočtové změny: vnitřní rozpočtová změna - přesun mezi jednotlivými položkami, paragrafy a odbory ekonomickým, sociálních věcí a zdravotnictví</t>
  </si>
  <si>
    <t>důvod: odbory sociálních věcí a zdravotnictví požádaly ekonomický odbor dne 8.12.2015 o provedení rozpočtové změny. Důvodem navrhované změny je převedení finančních prostředků z odboru ekonomického na odbor sociálních věcí ve výši 62 320,- Kč a na odbor zdravotnictví ve výši 190 000,-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listopad 2015.</t>
  </si>
  <si>
    <t xml:space="preserve"> -Rozpočtová změna 780/15</t>
  </si>
  <si>
    <t>důvod: odbor dopravy a silničního hospodářství požádal ekonomický odbor dne 9.12.2015 o provedení rozpočtové změny. Důvodem navrhované změny je zapojení finančních prostředků do rozpočtu Olomouckého kraje ve výši 1 493 539,33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44932-2A, Držovice".</t>
  </si>
  <si>
    <t>6356 - Jiné investiční transfery zřízeným PO</t>
  </si>
  <si>
    <t xml:space="preserve"> -Rozpočtová změna 781/15</t>
  </si>
  <si>
    <t>důvod: odbor dopravy a silničního hospodářství požádal ekonomický odbor dne 9.12.2015 o provedení rozpočtové změny. Důvodem navrhované změny je zapojení finančních prostředků do rozpočtu Olomouckého kraje ve výši 3 259 456,32 Kč. Finanční prostředky byly poukázány na účet Olomouckého kraje jako investiční dotace od Regionální rady regionu soudržnosti Střední Morava na rok 2015 pro příspěvkovou organizaci Správa silnic Olomouckého kraje na realizaci projektu v oblasti dopravy "Dlouhá Loučka - nový most a nový úsek silnice".</t>
  </si>
  <si>
    <t xml:space="preserve"> -Rozpočtová změna 782/15</t>
  </si>
  <si>
    <t xml:space="preserve">důvod: neinvestiční dotace ze státního rozpočtu ČR na rok 2015 poskytnutá na základě rozhodnutí Ministerstva financí ČR č.j.: MF-52827/2015/1201 ze dne 4.12.2015 ve výši                                     445 576,07 Kč na úhradu doložených nákladů spojených s činností uvedenou v § 45 odst. 1 zákona č. 258/2000 Sb., o ochraně veřejného zdraví za III. čtvrtletí 2015 (náklady spojené s preventivními opatřeními zabraňujícími vzniku, rozvoji a šíření onemocnění tuberkulózou). </t>
  </si>
  <si>
    <t>4111 - Neinvestiční přijaté transfery z VPS SR</t>
  </si>
  <si>
    <t xml:space="preserve"> -Rozpočtová změna 783/15</t>
  </si>
  <si>
    <t>2229 - Ostatní přijaté vratky transferů</t>
  </si>
  <si>
    <t xml:space="preserve"> -Rozpočtová změna 784/15</t>
  </si>
  <si>
    <t>druh rozpočtové změny: vnitřní rozpočtová změna - přesun mezi jednotlivými položkami, paragrafy a odbory ekonomickým a dopravy a silničního hospodářství</t>
  </si>
  <si>
    <t>důvod: odbor dopravy a silničního hospodářství požádal ekonomický odbor dne 9.12.2015 o provedení rozpočtové změny. Důvodem navrhované změny je převedení finančních prostředků z odboru ekonomického na odbor dopravy a silničního hospodářství ve výši           15 933 000,- Kč. Finanční prostředky budou použity na dofinancování investičních akcí v oblasti dopravy financovaných ze Státního fondu dopravní infrastruktury pro příspěvkovou organizaci Správa silnic Olomouckého kraje, na základě usnesení Zastupitelstva Olomouckého kraje č. UZ/17/45/2015 ze dne 25.9.2015.</t>
  </si>
  <si>
    <t xml:space="preserve"> -Rozpočtová změna 785/15</t>
  </si>
  <si>
    <t>důvod: odbor školství, mládeže a tělovýchovy požádal ekonomický odbor dne 9.12.2015 o provedení rozpočtové změny. Důvodem navrhované změny je zapojení finančních prostředků do rozpočtu odboru školství, mládeže a tělovýchovy ve výši 1 092,- Kč. Finanční prostředky byly poukázány na účet Olomouckého kraje jako odvod za porušení rozpočtové kázně u Mateřské školy Karla Čapka Jeseník, prostředky budou zaslány na účet Ministerstva školství, mládeže a tělovýchovy.</t>
  </si>
  <si>
    <t>2212 - Sankční platby přijaté od jiných subjektů</t>
  </si>
  <si>
    <t>Daňové příjmy (včetně daně z příjmu PO placené krajem)</t>
  </si>
  <si>
    <t>Dotace do oblasti školství</t>
  </si>
  <si>
    <t>Dotace do oblasti zdravotnictví</t>
  </si>
  <si>
    <t>Dotace do oblasti sociálních věcí</t>
  </si>
  <si>
    <t>Dotace do oblasti kultury</t>
  </si>
  <si>
    <t>Dotace do oblasti dopravy, SFDI</t>
  </si>
  <si>
    <t>Dotace do oblasti životního prostředí a zemědělství</t>
  </si>
  <si>
    <t>Dotace pro Krajský úřad, SDH</t>
  </si>
  <si>
    <t>Dotace od Regionální rady</t>
  </si>
  <si>
    <t>Dotace ze zahraničí</t>
  </si>
  <si>
    <t>Grantová schémata, OP LZZ, OPŽP, OPPS, GG, OP VPK, IOP</t>
  </si>
  <si>
    <t>Depozita</t>
  </si>
  <si>
    <t>Zapojení finančního vypořádání</t>
  </si>
  <si>
    <t>EIB</t>
  </si>
  <si>
    <t>důvod: odbor dopravy a silničního hospodářství požádal ekonomický odbor dne 9.12.2015 o provedení rozpočtové změny. Důvodem navrhované změny je zapojení finančních prostředků do rozpočtu Olomouckého kraje ve výši 16 529 761,15 Kč. Finanční prostředky budou poukázány na účet Olomouckého kraje od příspěvkové organizace Správa silnic Olomouckého kraje. Usnesením Zastupitelstva Olomouckého kraje č. UZ/8/13/2013 ze dne 19.12.2013 byl příspěvkové organizaci schválen investiční příspěvek na financování investičních akcí v oblasti dopravy ve výši 38 911 000,- Kč. Skutečně vynaložené náklady na realizaci byly ve výši 123 831 315,21 Kč, dotace z Regionálního operačního programu byly ve výši 101 450 076,36 Kč, na dofinancování byla použita částka ve výši                     22 381 238,85 Kč. Rozdíl mezi poskytnutou dotací a skutečnými náklady ve výši                                     16 529 761,15 Kč bude vrácen na účet Olomouckého kraje.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</si>
</sst>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19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7" fillId="0" borderId="0" xfId="0" applyFont="1" applyFill="1" applyAlignment="1">
      <alignment horizontal="justify" vertical="top" wrapText="1"/>
    </xf>
    <xf numFmtId="0" fontId="10" fillId="0" borderId="0" xfId="0" applyFont="1" applyFill="1"/>
    <xf numFmtId="0" fontId="16" fillId="0" borderId="0" xfId="0" applyFont="1" applyFill="1" applyBorder="1" applyAlignment="1"/>
    <xf numFmtId="0" fontId="17" fillId="0" borderId="0" xfId="0" applyFont="1"/>
    <xf numFmtId="0" fontId="16" fillId="0" borderId="0" xfId="0" applyFont="1" applyBorder="1" applyAlignment="1"/>
    <xf numFmtId="0" fontId="2" fillId="0" borderId="0" xfId="0" applyFont="1" applyAlignment="1">
      <alignment horizontal="left"/>
    </xf>
    <xf numFmtId="0" fontId="5"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0" fontId="13" fillId="0" borderId="6" xfId="0" applyFont="1" applyBorder="1" applyAlignment="1">
      <alignment horizontal="center" wrapText="1"/>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3" fillId="0" borderId="7" xfId="0" applyFont="1" applyFill="1" applyBorder="1"/>
    <xf numFmtId="4" fontId="13"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0" fillId="0" borderId="6" xfId="0" applyFont="1" applyFill="1" applyBorder="1"/>
    <xf numFmtId="0" fontId="16" fillId="0" borderId="9"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0" fillId="0" borderId="0" xfId="0" applyFont="1"/>
    <xf numFmtId="0" fontId="5" fillId="0" borderId="0" xfId="0" applyFont="1"/>
    <xf numFmtId="0" fontId="21" fillId="0" borderId="0" xfId="0" applyFont="1"/>
    <xf numFmtId="0" fontId="13" fillId="0" borderId="0" xfId="0" applyFont="1" applyAlignment="1">
      <alignment horizontal="right"/>
    </xf>
    <xf numFmtId="0" fontId="13" fillId="0" borderId="0" xfId="0" applyFont="1" applyBorder="1" applyAlignment="1">
      <alignment horizontal="center"/>
    </xf>
    <xf numFmtId="0" fontId="13" fillId="0" borderId="6" xfId="0" applyFont="1" applyBorder="1" applyAlignment="1">
      <alignment horizontal="center"/>
    </xf>
    <xf numFmtId="0" fontId="19" fillId="0" borderId="6" xfId="0" applyFont="1" applyBorder="1" applyAlignment="1">
      <alignment horizontal="center"/>
    </xf>
    <xf numFmtId="164" fontId="5" fillId="0" borderId="0" xfId="0" applyNumberFormat="1" applyFont="1" applyFill="1" applyBorder="1" applyAlignment="1">
      <alignment horizontal="center"/>
    </xf>
    <xf numFmtId="0" fontId="5" fillId="0" borderId="6" xfId="0" applyFont="1" applyBorder="1" applyAlignment="1">
      <alignment horizontal="center"/>
    </xf>
    <xf numFmtId="0" fontId="13" fillId="0" borderId="6" xfId="0" applyFont="1" applyFill="1" applyBorder="1" applyAlignment="1"/>
    <xf numFmtId="4" fontId="13" fillId="0" borderId="8" xfId="0" applyNumberFormat="1" applyFont="1" applyBorder="1" applyAlignment="1">
      <alignment horizontal="right" wrapText="1"/>
    </xf>
    <xf numFmtId="165" fontId="5" fillId="0" borderId="0" xfId="0" applyNumberFormat="1" applyFont="1" applyFill="1" applyBorder="1" applyAlignment="1">
      <alignment horizontal="center"/>
    </xf>
    <xf numFmtId="0" fontId="7" fillId="0" borderId="0" xfId="0" applyFont="1" applyAlignment="1">
      <alignment horizontal="justify" vertical="top" wrapText="1"/>
    </xf>
    <xf numFmtId="0" fontId="7" fillId="0" borderId="0" xfId="0" applyFont="1" applyAlignment="1">
      <alignment horizontal="center" vertical="top" wrapText="1"/>
    </xf>
    <xf numFmtId="0" fontId="16" fillId="0" borderId="0" xfId="0" applyFont="1" applyFill="1" applyBorder="1" applyAlignment="1">
      <alignment horizontal="center"/>
    </xf>
    <xf numFmtId="0" fontId="17" fillId="0" borderId="0" xfId="0" applyFont="1" applyFill="1"/>
    <xf numFmtId="0" fontId="2" fillId="0" borderId="0" xfId="0" applyFont="1" applyFill="1" applyAlignment="1">
      <alignment horizontal="left"/>
    </xf>
    <xf numFmtId="0" fontId="10" fillId="0" borderId="0" xfId="0" applyFont="1" applyAlignment="1">
      <alignment horizontal="center"/>
    </xf>
    <xf numFmtId="0" fontId="18" fillId="0" borderId="0" xfId="0" applyFont="1" applyAlignment="1">
      <alignment horizontal="right"/>
    </xf>
    <xf numFmtId="0" fontId="19" fillId="0" borderId="7" xfId="0" applyFont="1" applyBorder="1" applyAlignment="1">
      <alignment horizontal="center"/>
    </xf>
    <xf numFmtId="3" fontId="5" fillId="0" borderId="6" xfId="0" applyNumberFormat="1" applyFont="1" applyBorder="1" applyAlignment="1">
      <alignment horizontal="center"/>
    </xf>
    <xf numFmtId="0" fontId="5" fillId="0" borderId="8" xfId="0" applyFont="1" applyBorder="1" applyAlignment="1">
      <alignment horizontal="center"/>
    </xf>
    <xf numFmtId="165" fontId="5" fillId="0" borderId="6" xfId="0" applyNumberFormat="1" applyFont="1" applyBorder="1" applyAlignment="1">
      <alignment horizontal="center"/>
    </xf>
    <xf numFmtId="0" fontId="20" fillId="0" borderId="6" xfId="0" applyFont="1" applyBorder="1"/>
    <xf numFmtId="0" fontId="16" fillId="0" borderId="9" xfId="0" applyFont="1" applyBorder="1" applyAlignment="1"/>
    <xf numFmtId="4" fontId="16" fillId="0" borderId="6" xfId="0" applyNumberFormat="1" applyFont="1" applyBorder="1" applyAlignment="1"/>
    <xf numFmtId="0" fontId="5" fillId="0" borderId="0" xfId="0" applyFont="1" applyAlignment="1">
      <alignment horizontal="center"/>
    </xf>
    <xf numFmtId="0" fontId="13" fillId="0" borderId="7" xfId="0" applyFont="1" applyFill="1" applyBorder="1" applyAlignment="1">
      <alignment horizontal="center"/>
    </xf>
    <xf numFmtId="0" fontId="13" fillId="0" borderId="6" xfId="0" applyFont="1" applyBorder="1" applyAlignment="1"/>
    <xf numFmtId="0" fontId="16" fillId="0" borderId="10" xfId="0" applyFont="1" applyFill="1" applyBorder="1"/>
    <xf numFmtId="4" fontId="16" fillId="0" borderId="6" xfId="0" applyNumberFormat="1" applyFont="1" applyFill="1" applyBorder="1"/>
    <xf numFmtId="0" fontId="0" fillId="0" borderId="0" xfId="0" applyFont="1" applyFill="1"/>
    <xf numFmtId="166"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15" fillId="0" borderId="0" xfId="0" applyFont="1" applyAlignment="1">
      <alignment horizontal="justify" vertical="top" wrapText="1"/>
    </xf>
    <xf numFmtId="0" fontId="15" fillId="0" borderId="0" xfId="0" applyFont="1" applyAlignment="1">
      <alignment horizontal="center" vertical="top" wrapText="1"/>
    </xf>
    <xf numFmtId="166" fontId="5" fillId="0" borderId="6" xfId="0" applyNumberFormat="1" applyFont="1" applyFill="1" applyBorder="1" applyAlignment="1">
      <alignment horizontal="center"/>
    </xf>
    <xf numFmtId="0" fontId="19" fillId="0" borderId="6" xfId="0" applyFont="1" applyBorder="1" applyAlignment="1">
      <alignment horizontal="left"/>
    </xf>
    <xf numFmtId="0" fontId="21"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5" fillId="0" borderId="6" xfId="0" applyFont="1" applyFill="1" applyBorder="1" applyAlignment="1">
      <alignment horizontal="center"/>
    </xf>
    <xf numFmtId="0" fontId="19" fillId="0" borderId="7" xfId="0" applyFont="1" applyFill="1" applyBorder="1" applyAlignment="1">
      <alignment horizontal="left"/>
    </xf>
    <xf numFmtId="165" fontId="0" fillId="0" borderId="6" xfId="0" applyNumberFormat="1" applyBorder="1" applyAlignment="1">
      <alignment horizontal="center"/>
    </xf>
    <xf numFmtId="0" fontId="19" fillId="0" borderId="6" xfId="0" applyFont="1" applyFill="1" applyBorder="1" applyAlignment="1">
      <alignment horizontal="left"/>
    </xf>
    <xf numFmtId="0" fontId="15" fillId="0" borderId="0" xfId="0" applyFont="1" applyAlignment="1"/>
    <xf numFmtId="0" fontId="0" fillId="0" borderId="0" xfId="0" applyFont="1"/>
    <xf numFmtId="0" fontId="0" fillId="0" borderId="6" xfId="0" applyFont="1" applyBorder="1" applyAlignment="1">
      <alignment horizontal="center"/>
    </xf>
    <xf numFmtId="166" fontId="0" fillId="0" borderId="6" xfId="0" applyNumberFormat="1" applyFont="1" applyBorder="1" applyAlignment="1">
      <alignment horizontal="center"/>
    </xf>
    <xf numFmtId="0" fontId="13" fillId="0" borderId="7" xfId="0" applyFont="1" applyBorder="1"/>
    <xf numFmtId="4" fontId="13" fillId="0" borderId="6" xfId="0" applyNumberFormat="1" applyFont="1" applyBorder="1" applyAlignment="1">
      <alignment wrapText="1"/>
    </xf>
    <xf numFmtId="3" fontId="0" fillId="0" borderId="6" xfId="0" applyNumberFormat="1" applyFont="1" applyBorder="1" applyAlignment="1">
      <alignment horizontal="center"/>
    </xf>
    <xf numFmtId="0" fontId="5" fillId="0" borderId="0" xfId="0" applyFont="1" applyFill="1" applyBorder="1" applyAlignment="1">
      <alignment horizontal="center"/>
    </xf>
    <xf numFmtId="165" fontId="5" fillId="0" borderId="0" xfId="0" applyNumberFormat="1" applyFont="1" applyBorder="1" applyAlignment="1">
      <alignment horizontal="center"/>
    </xf>
    <xf numFmtId="166" fontId="5" fillId="0" borderId="6" xfId="0" applyNumberFormat="1" applyFont="1" applyBorder="1" applyAlignment="1">
      <alignment horizontal="center"/>
    </xf>
    <xf numFmtId="3" fontId="0" fillId="0" borderId="0" xfId="0" applyNumberFormat="1" applyBorder="1" applyAlignment="1">
      <alignment horizontal="center"/>
    </xf>
    <xf numFmtId="167" fontId="0" fillId="0" borderId="0" xfId="0" applyNumberFormat="1" applyFill="1" applyBorder="1" applyAlignment="1"/>
    <xf numFmtId="167" fontId="0" fillId="0" borderId="0" xfId="0" applyNumberFormat="1" applyBorder="1" applyAlignment="1">
      <alignment horizontal="center"/>
    </xf>
    <xf numFmtId="0" fontId="16" fillId="0" borderId="10" xfId="0" applyFont="1" applyBorder="1"/>
    <xf numFmtId="4" fontId="16" fillId="0" borderId="6" xfId="0" applyNumberFormat="1" applyFont="1" applyBorder="1"/>
    <xf numFmtId="0" fontId="0" fillId="0" borderId="0" xfId="0" applyAlignment="1">
      <alignment horizontal="right"/>
    </xf>
    <xf numFmtId="4" fontId="0" fillId="0" borderId="0" xfId="0" applyNumberFormat="1" applyAlignment="1">
      <alignment horizontal="right"/>
    </xf>
    <xf numFmtId="0" fontId="0" fillId="0" borderId="0" xfId="0" applyAlignment="1">
      <alignment horizontal="center"/>
    </xf>
    <xf numFmtId="0" fontId="16" fillId="0" borderId="0" xfId="0" applyFont="1" applyBorder="1" applyAlignment="1">
      <alignment horizontal="center"/>
    </xf>
    <xf numFmtId="0" fontId="0" fillId="0" borderId="0" xfId="0" applyFont="1" applyAlignment="1">
      <alignment horizontal="center"/>
    </xf>
    <xf numFmtId="164" fontId="0" fillId="0" borderId="6" xfId="0" applyNumberFormat="1" applyFont="1" applyBorder="1" applyAlignment="1">
      <alignment horizontal="center"/>
    </xf>
    <xf numFmtId="0" fontId="0" fillId="0" borderId="11" xfId="0" applyFont="1" applyBorder="1" applyAlignment="1">
      <alignment horizontal="center"/>
    </xf>
    <xf numFmtId="4" fontId="13" fillId="0" borderId="6" xfId="0" applyNumberFormat="1" applyFont="1" applyBorder="1" applyAlignment="1">
      <alignment horizontal="right" wrapText="1"/>
    </xf>
    <xf numFmtId="0" fontId="21" fillId="0" borderId="0" xfId="0" applyFont="1" applyFill="1" applyAlignment="1">
      <alignment horizontal="center"/>
    </xf>
    <xf numFmtId="0" fontId="0" fillId="0" borderId="6" xfId="0" applyFont="1" applyFill="1" applyBorder="1" applyAlignment="1">
      <alignment horizontal="center"/>
    </xf>
    <xf numFmtId="4" fontId="13" fillId="0" borderId="6" xfId="0" applyNumberFormat="1" applyFont="1" applyFill="1" applyBorder="1"/>
    <xf numFmtId="0" fontId="16" fillId="0" borderId="6" xfId="0" applyFont="1" applyFill="1" applyBorder="1"/>
    <xf numFmtId="165" fontId="0" fillId="0" borderId="0" xfId="0" applyNumberFormat="1" applyFont="1" applyFill="1" applyBorder="1" applyAlignment="1">
      <alignment horizontal="center"/>
    </xf>
    <xf numFmtId="0" fontId="0" fillId="0" borderId="0" xfId="0" applyBorder="1" applyAlignment="1">
      <alignment horizontal="center"/>
    </xf>
    <xf numFmtId="0" fontId="20" fillId="0" borderId="0" xfId="0" applyFont="1" applyFill="1" applyBorder="1"/>
    <xf numFmtId="0" fontId="16" fillId="0" borderId="0" xfId="0" applyFont="1" applyFill="1" applyBorder="1"/>
    <xf numFmtId="4" fontId="16" fillId="0" borderId="0" xfId="0" applyNumberFormat="1" applyFont="1" applyFill="1" applyBorder="1"/>
    <xf numFmtId="0" fontId="15" fillId="0" borderId="0" xfId="0" applyFont="1" applyFill="1" applyAlignment="1">
      <alignment horizontal="justify" vertical="top" wrapText="1"/>
    </xf>
    <xf numFmtId="166" fontId="5" fillId="0" borderId="0" xfId="0" applyNumberFormat="1" applyFont="1" applyFill="1" applyBorder="1" applyAlignment="1">
      <alignment horizontal="center"/>
    </xf>
    <xf numFmtId="164" fontId="5" fillId="0" borderId="6" xfId="0" applyNumberFormat="1" applyFont="1" applyBorder="1" applyAlignment="1">
      <alignment horizontal="center"/>
    </xf>
    <xf numFmtId="1" fontId="5" fillId="0" borderId="6" xfId="0" applyNumberFormat="1" applyFont="1" applyFill="1" applyBorder="1" applyAlignment="1">
      <alignment horizontal="center"/>
    </xf>
    <xf numFmtId="0" fontId="13" fillId="0" borderId="9" xfId="0" applyFont="1" applyBorder="1" applyAlignment="1"/>
    <xf numFmtId="3" fontId="5" fillId="0" borderId="0" xfId="0" applyNumberFormat="1" applyFont="1" applyBorder="1" applyAlignment="1">
      <alignment horizontal="center"/>
    </xf>
    <xf numFmtId="0" fontId="13" fillId="0" borderId="7" xfId="0" applyFont="1" applyFill="1" applyBorder="1" applyAlignment="1"/>
    <xf numFmtId="0" fontId="10" fillId="0" borderId="0" xfId="0" applyFont="1" applyFill="1" applyAlignment="1">
      <alignment horizontal="center"/>
    </xf>
    <xf numFmtId="0" fontId="16" fillId="0" borderId="6" xfId="0" applyFont="1" applyFill="1" applyBorder="1" applyAlignment="1"/>
    <xf numFmtId="0" fontId="5" fillId="0" borderId="0" xfId="0" applyFont="1" applyBorder="1" applyAlignment="1">
      <alignment horizontal="center"/>
    </xf>
    <xf numFmtId="0" fontId="20" fillId="0" borderId="0" xfId="0" applyFont="1" applyBorder="1"/>
    <xf numFmtId="4" fontId="16" fillId="0" borderId="0" xfId="0" applyNumberFormat="1" applyFont="1" applyBorder="1" applyAlignment="1"/>
    <xf numFmtId="0" fontId="21" fillId="0" borderId="0" xfId="0" applyFont="1" applyAlignment="1">
      <alignment horizontal="center"/>
    </xf>
    <xf numFmtId="0" fontId="19" fillId="0" borderId="9" xfId="0" applyFont="1" applyBorder="1" applyAlignment="1">
      <alignment horizontal="center"/>
    </xf>
    <xf numFmtId="4" fontId="13" fillId="0" borderId="6" xfId="0" applyNumberFormat="1" applyFont="1" applyFill="1" applyBorder="1" applyAlignment="1"/>
    <xf numFmtId="0" fontId="5" fillId="0" borderId="0" xfId="0" applyFont="1" applyFill="1" applyAlignment="1">
      <alignment horizontal="center"/>
    </xf>
    <xf numFmtId="0" fontId="5" fillId="0" borderId="0" xfId="0" applyFont="1" applyBorder="1"/>
    <xf numFmtId="0" fontId="21" fillId="0" borderId="0" xfId="0" applyFont="1" applyBorder="1"/>
    <xf numFmtId="164" fontId="5" fillId="0" borderId="0" xfId="0" applyNumberFormat="1" applyFont="1" applyBorder="1" applyAlignment="1">
      <alignment horizontal="center"/>
    </xf>
    <xf numFmtId="164" fontId="0" fillId="0" borderId="0" xfId="0" applyNumberFormat="1" applyBorder="1" applyAlignment="1">
      <alignment horizontal="center"/>
    </xf>
    <xf numFmtId="164" fontId="0" fillId="0" borderId="6" xfId="0" applyNumberFormat="1" applyBorder="1" applyAlignment="1">
      <alignment horizontal="center"/>
    </xf>
    <xf numFmtId="1" fontId="5" fillId="0" borderId="6" xfId="0" applyNumberFormat="1" applyFont="1" applyBorder="1" applyAlignment="1">
      <alignment horizontal="center"/>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4" fontId="13" fillId="0" borderId="6" xfId="0" applyNumberFormat="1" applyFont="1" applyFill="1" applyBorder="1" applyAlignment="1">
      <alignment wrapText="1"/>
    </xf>
    <xf numFmtId="0" fontId="15" fillId="0" borderId="0" xfId="0" applyFont="1" applyAlignment="1">
      <alignment vertical="center"/>
    </xf>
    <xf numFmtId="0" fontId="13" fillId="0" borderId="6" xfId="0" applyFont="1" applyFill="1" applyBorder="1" applyAlignment="1">
      <alignment horizontal="center" wrapText="1"/>
    </xf>
    <xf numFmtId="3" fontId="0" fillId="0" borderId="0" xfId="0" applyNumberFormat="1" applyFill="1" applyBorder="1" applyAlignment="1">
      <alignment horizontal="center"/>
    </xf>
    <xf numFmtId="0" fontId="16" fillId="0" borderId="1" xfId="0" applyFont="1" applyFill="1" applyBorder="1"/>
    <xf numFmtId="0" fontId="0" fillId="0" borderId="8" xfId="0" applyFont="1" applyBorder="1" applyAlignment="1">
      <alignment horizontal="center"/>
    </xf>
    <xf numFmtId="165" fontId="0" fillId="0" borderId="6" xfId="0" applyNumberFormat="1" applyFont="1" applyBorder="1" applyAlignment="1">
      <alignment horizontal="center"/>
    </xf>
    <xf numFmtId="0" fontId="13" fillId="0" borderId="7" xfId="0" applyFont="1" applyBorder="1" applyAlignment="1">
      <alignment horizontal="center"/>
    </xf>
    <xf numFmtId="0" fontId="19" fillId="0" borderId="9" xfId="0" applyFont="1" applyFill="1" applyBorder="1" applyAlignment="1">
      <alignment horizontal="center"/>
    </xf>
    <xf numFmtId="3" fontId="5" fillId="0" borderId="6" xfId="0" applyNumberFormat="1" applyFont="1" applyFill="1" applyBorder="1" applyAlignment="1">
      <alignment horizontal="center"/>
    </xf>
    <xf numFmtId="0" fontId="19" fillId="0" borderId="11" xfId="0" applyFont="1" applyFill="1" applyBorder="1" applyAlignment="1">
      <alignment horizontal="left"/>
    </xf>
    <xf numFmtId="4" fontId="13" fillId="0" borderId="6" xfId="0" applyNumberFormat="1" applyFont="1" applyBorder="1"/>
    <xf numFmtId="3" fontId="0" fillId="0" borderId="6" xfId="0" applyNumberFormat="1" applyBorder="1" applyAlignment="1">
      <alignment horizontal="center"/>
    </xf>
    <xf numFmtId="0" fontId="19" fillId="0" borderId="12" xfId="0" applyFont="1" applyBorder="1" applyAlignment="1">
      <alignment horizontal="left"/>
    </xf>
    <xf numFmtId="0" fontId="0" fillId="0" borderId="0" xfId="0" applyFont="1" applyFill="1" applyBorder="1" applyAlignment="1">
      <alignment horizontal="center"/>
    </xf>
    <xf numFmtId="165" fontId="0" fillId="0" borderId="0" xfId="0" applyNumberFormat="1" applyBorder="1" applyAlignment="1">
      <alignment horizontal="center"/>
    </xf>
    <xf numFmtId="0" fontId="5" fillId="0" borderId="0" xfId="1"/>
    <xf numFmtId="4" fontId="13" fillId="0" borderId="6" xfId="0" applyNumberFormat="1" applyFont="1" applyFill="1" applyBorder="1" applyAlignment="1">
      <alignment horizontal="right" wrapText="1"/>
    </xf>
    <xf numFmtId="0" fontId="7" fillId="0" borderId="0" xfId="1" applyFont="1" applyBorder="1"/>
    <xf numFmtId="0" fontId="6" fillId="0" borderId="0" xfId="1" applyFont="1" applyFill="1"/>
    <xf numFmtId="0" fontId="6" fillId="0" borderId="0" xfId="1" applyFont="1"/>
    <xf numFmtId="49" fontId="15" fillId="0" borderId="0" xfId="0" applyNumberFormat="1" applyFont="1" applyAlignment="1">
      <alignment horizontal="justify" wrapText="1"/>
    </xf>
    <xf numFmtId="0" fontId="15" fillId="0" borderId="0" xfId="0" applyFont="1" applyFill="1" applyAlignment="1">
      <alignment horizontal="justify" vertical="top" wrapText="1"/>
    </xf>
    <xf numFmtId="0" fontId="15" fillId="0" borderId="0" xfId="0" applyFont="1" applyAlignment="1">
      <alignment horizontal="justify" vertical="top" wrapText="1"/>
    </xf>
    <xf numFmtId="49" fontId="15" fillId="0" borderId="0" xfId="0" applyNumberFormat="1" applyFont="1" applyFill="1" applyAlignment="1">
      <alignment horizontal="justify" wrapText="1"/>
    </xf>
    <xf numFmtId="49" fontId="15" fillId="0" borderId="0" xfId="0" applyNumberFormat="1" applyFont="1" applyAlignment="1">
      <alignment horizontal="justify" vertical="center" wrapText="1"/>
    </xf>
    <xf numFmtId="49" fontId="15" fillId="0" borderId="0" xfId="0" applyNumberFormat="1" applyFont="1" applyFill="1" applyAlignment="1">
      <alignment horizontal="justify"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8"/>
    <xdr:sp macro="" textlink="">
      <xdr:nvSpPr>
        <xdr:cNvPr id="2" name="Text Box 11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 name="Text Box 11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 name="Text Box 12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 name="Text Box 12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 name="Text Box 12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 name="Text Box 12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 name="Text Box 12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 name="Text Box 12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 name="Text Box 12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 name="Text Box 12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 name="Text Box 12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 name="Text Box 12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 name="Text Box 13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 name="Text Box 13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 name="Text Box 13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 name="Text Box 13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 name="Text Box 13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9" name="Text Box 13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 name="Text Box 13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 name="Text Box 13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 name="Text Box 13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 name="Text Box 13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 name="Text Box 14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 name="Text Box 14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 name="Text Box 14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 name="Text Box 14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 name="Text Box 144"/>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 name="Text Box 145"/>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 name="Text Box 146"/>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 name="Text Box 147"/>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 name="Text Box 148"/>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 name="Text Box 149"/>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4" name="Text Box 150"/>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5" name="Text Box 151"/>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6" name="Text Box 152"/>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7" name="Text Box 153"/>
        <xdr:cNvSpPr txBox="1">
          <a:spLocks noChangeArrowheads="1"/>
        </xdr:cNvSpPr>
      </xdr:nvSpPr>
      <xdr:spPr bwMode="auto">
        <a:xfrm>
          <a:off x="46863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384</xdr:row>
      <xdr:rowOff>0</xdr:rowOff>
    </xdr:from>
    <xdr:to>
      <xdr:col>4</xdr:col>
      <xdr:colOff>85725</xdr:colOff>
      <xdr:row>385</xdr:row>
      <xdr:rowOff>19049</xdr:rowOff>
    </xdr:to>
    <xdr:sp macro="" textlink="">
      <xdr:nvSpPr>
        <xdr:cNvPr id="38" name="Text Box 11003"/>
        <xdr:cNvSpPr txBox="1">
          <a:spLocks noChangeArrowheads="1"/>
        </xdr:cNvSpPr>
      </xdr:nvSpPr>
      <xdr:spPr bwMode="auto">
        <a:xfrm>
          <a:off x="4686300" y="73152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384</xdr:row>
      <xdr:rowOff>0</xdr:rowOff>
    </xdr:from>
    <xdr:to>
      <xdr:col>4</xdr:col>
      <xdr:colOff>85725</xdr:colOff>
      <xdr:row>385</xdr:row>
      <xdr:rowOff>19049</xdr:rowOff>
    </xdr:to>
    <xdr:sp macro="" textlink="">
      <xdr:nvSpPr>
        <xdr:cNvPr id="39" name="Text Box 11004"/>
        <xdr:cNvSpPr txBox="1">
          <a:spLocks noChangeArrowheads="1"/>
        </xdr:cNvSpPr>
      </xdr:nvSpPr>
      <xdr:spPr bwMode="auto">
        <a:xfrm>
          <a:off x="4686300" y="73152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384</xdr:row>
      <xdr:rowOff>0</xdr:rowOff>
    </xdr:from>
    <xdr:to>
      <xdr:col>4</xdr:col>
      <xdr:colOff>85725</xdr:colOff>
      <xdr:row>385</xdr:row>
      <xdr:rowOff>19049</xdr:rowOff>
    </xdr:to>
    <xdr:sp macro="" textlink="">
      <xdr:nvSpPr>
        <xdr:cNvPr id="40" name="Text Box 11005"/>
        <xdr:cNvSpPr txBox="1">
          <a:spLocks noChangeArrowheads="1"/>
        </xdr:cNvSpPr>
      </xdr:nvSpPr>
      <xdr:spPr bwMode="auto">
        <a:xfrm>
          <a:off x="4686300" y="73152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384</xdr:row>
      <xdr:rowOff>0</xdr:rowOff>
    </xdr:from>
    <xdr:to>
      <xdr:col>4</xdr:col>
      <xdr:colOff>85725</xdr:colOff>
      <xdr:row>385</xdr:row>
      <xdr:rowOff>19049</xdr:rowOff>
    </xdr:to>
    <xdr:sp macro="" textlink="">
      <xdr:nvSpPr>
        <xdr:cNvPr id="41" name="Text Box 11006"/>
        <xdr:cNvSpPr txBox="1">
          <a:spLocks noChangeArrowheads="1"/>
        </xdr:cNvSpPr>
      </xdr:nvSpPr>
      <xdr:spPr bwMode="auto">
        <a:xfrm>
          <a:off x="4686300" y="73152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382</xdr:row>
      <xdr:rowOff>0</xdr:rowOff>
    </xdr:from>
    <xdr:ext cx="85725" cy="205408"/>
    <xdr:sp macro="" textlink="">
      <xdr:nvSpPr>
        <xdr:cNvPr id="42" name="Text Box 94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 name="Text Box 94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 name="Text Box 94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 name="Text Box 94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 name="Text Box 94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 name="Text Box 94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 name="Text Box 94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 name="Text Box 94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 name="Text Box 94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 name="Text Box 94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 name="Text Box 94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 name="Text Box 94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 name="Text Box 94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 name="Text Box 94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 name="Text Box 94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 name="Text Box 94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 name="Text Box 94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 name="Text Box 94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 name="Text Box 94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 name="Text Box 94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 name="Text Box 94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 name="Text Box 94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 name="Text Box 94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 name="Text Box 95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 name="Text Box 95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 name="Text Box 95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 name="Text Box 95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 name="Text Box 95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 name="Text Box 95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 name="Text Box 95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 name="Text Box 95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 name="Text Box 95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 name="Text Box 95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 name="Text Box 95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 name="Text Box 95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 name="Text Box 95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 name="Text Box 95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 name="Text Box 95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 name="Text Box 95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 name="Text Box 95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 name="Text Box 95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 name="Text Box 95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 name="Text Box 95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 name="Text Box 95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 name="Text Box 95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 name="Text Box 9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 name="Text Box 9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 name="Text Box 9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 name="Text Box 9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 name="Text Box 9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 name="Text Box 9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 name="Text Box 9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 name="Text Box 9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 name="Text Box 9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 name="Text Box 9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 name="Text Box 95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 name="Text Box 95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 name="Text Box 95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 name="Text Box 95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 name="Text Box 95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 name="Text Box 95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 name="Text Box 95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 name="Text Box 95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 name="Text Box 95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 name="Text Box 95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 name="Text Box 95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 name="Text Box 95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 name="Text Box 95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 name="Text Box 95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 name="Text Box 95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 name="Text Box 95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 name="Text Box 95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 name="Text Box 95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 name="Text Box 95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 name="Text Box 95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 name="Text Box 95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 name="Text Box 95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 name="Text Box 95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 name="Text Box 95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 name="Text Box 95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 name="Text Box 95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 name="Text Box 95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 name="Text Box 95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 name="Text Box 95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 name="Text Box 95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 name="Text Box 95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 name="Text Box 95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 name="Text Box 95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 name="Text Box 95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 name="Text Box 95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 name="Text Box 95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 name="Text Box 95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 name="Text Box 95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 name="Text Box 95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 name="Text Box 95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 name="Text Box 95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 name="Text Box 95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 name="Text Box 95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 name="Text Box 95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 name="Text Box 95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 name="Text Box 95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 name="Text Box 95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 name="Text Box 95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 name="Text Box 95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 name="Text Box 95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 name="Text Box 95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 name="Text Box 95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 name="Text Box 95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 name="Text Box 95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 name="Text Box 95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 name="Text Box 95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 name="Text Box 95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 name="Text Box 95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 name="Text Box 95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 name="Text Box 95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 name="Text Box 95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 name="Text Box 95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 name="Text Box 95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 name="Text Box 95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 name="Text Box 95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 name="Text Box 95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 name="Text Box 95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 name="Text Box 95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 name="Text Box 96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 name="Text Box 96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 name="Text Box 96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 name="Text Box 96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 name="Text Box 96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 name="Text Box 96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 name="Text Box 96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 name="Text Box 96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 name="Text Box 96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 name="Text Box 96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 name="Text Box 96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 name="Text Box 96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 name="Text Box 96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 name="Text Box 96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 name="Text Box 96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 name="Text Box 96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 name="Text Box 96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 name="Text Box 96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 name="Text Box 96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 name="Text Box 96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 name="Text Box 96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 name="Text Box 96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 name="Text Box 96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 name="Text Box 96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 name="Text Box 96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 name="Text Box 96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 name="Text Box 96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 name="Text Box 96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 name="Text Box 96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 name="Text Box 96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 name="Text Box 96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 name="Text Box 96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 name="Text Box 96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 name="Text Box 96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 name="Text Box 96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0" name="Text Box 963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1" name="Text Box 963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2" name="Text Box 963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3" name="Text Box 963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4" name="Text Box 963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5" name="Text Box 964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6" name="Text Box 964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07" name="Text Box 964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 name="Text Box 96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 name="Text Box 96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 name="Text Box 96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 name="Text Box 96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 name="Text Box 96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 name="Text Box 96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 name="Text Box 96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 name="Text Box 96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16" name="Text Box 965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17" name="Text Box 965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18" name="Text Box 965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19" name="Text Box 965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0" name="Text Box 965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1" name="Text Box 965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 name="Text Box 96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 name="Text Box 96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4" name="Text Box 965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5" name="Text Box 966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6" name="Text Box 966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7" name="Text Box 966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8" name="Text Box 966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29" name="Text Box 966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0" name="Text Box 966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1" name="Text Box 966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2" name="Text Box 966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3" name="Text Box 966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4" name="Text Box 966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5" name="Text Box 967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6" name="Text Box 967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7" name="Text Box 967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8" name="Text Box 967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39" name="Text Box 967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0" name="Text Box 967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1" name="Text Box 967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2" name="Text Box 967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3" name="Text Box 967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4" name="Text Box 967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5" name="Text Box 968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6" name="Text Box 968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7" name="Text Box 968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8" name="Text Box 968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49" name="Text Box 968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0" name="Text Box 968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1" name="Text Box 968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2" name="Text Box 968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3" name="Text Box 968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4" name="Text Box 968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5" name="Text Box 969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6" name="Text Box 969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7" name="Text Box 969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8" name="Text Box 969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59" name="Text Box 969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260" name="Text Box 969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 name="Text Box 102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 name="Text Box 102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 name="Text Box 102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 name="Text Box 102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 name="Text Box 102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 name="Text Box 102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 name="Text Box 102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 name="Text Box 102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 name="Text Box 102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 name="Text Box 102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 name="Text Box 103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 name="Text Box 103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 name="Text Box 103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 name="Text Box 103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 name="Text Box 103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 name="Text Box 103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 name="Text Box 103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 name="Text Box 103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 name="Text Box 103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 name="Text Box 103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 name="Text Box 103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 name="Text Box 103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 name="Text Box 103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 name="Text Box 103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 name="Text Box 103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 name="Text Box 103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 name="Text Box 103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 name="Text Box 103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 name="Text Box 103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 name="Text Box 103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 name="Text Box 103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 name="Text Box 103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 name="Text Box 103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 name="Text Box 103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 name="Text Box 103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 name="Text Box 103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 name="Text Box 103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 name="Text Box 103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 name="Text Box 103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 name="Text Box 103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 name="Text Box 103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 name="Text Box 103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 name="Text Box 112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 name="Text Box 112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 name="Text Box 112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 name="Text Box 112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 name="Text Box 112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 name="Text Box 112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 name="Text Box 112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 name="Text Box 112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 name="Text Box 112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 name="Text Box 112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 name="Text Box 112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 name="Text Box 112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 name="Text Box 112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 name="Text Box 112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 name="Text Box 113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 name="Text Box 113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 name="Text Box 113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 name="Text Box 113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 name="Text Box 113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 name="Text Box 113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 name="Text Box 113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 name="Text Box 113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 name="Text Box 113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 name="Text Box 113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 name="Text Box 113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 name="Text Box 113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 name="Text Box 113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 name="Text Box 113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 name="Text Box 113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 name="Text Box 113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 name="Text Box 113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 name="Text Box 113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 name="Text Box 113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 name="Text Box 113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 name="Text Box 113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8" name="Text Box 113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9" name="Text Box 113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0" name="Text Box 113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1" name="Text Box 113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2" name="Text Box 113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3" name="Text Box 113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4" name="Text Box 113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5" name="Text Box 113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6" name="Text Box 113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7" name="Text Box 113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8" name="Text Box 113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49" name="Text Box 113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0" name="Text Box 113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1" name="Text Box 113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2" name="Text Box 113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3" name="Text Box 113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4" name="Text Box 113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5" name="Text Box 113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6" name="Text Box 113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7" name="Text Box 113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8" name="Text Box 113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59" name="Text Box 113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0" name="Text Box 113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1" name="Text Box 113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2" name="Text Box 113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3" name="Text Box 113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4" name="Text Box 113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5" name="Text Box 113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6" name="Text Box 113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7" name="Text Box 113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8" name="Text Box 113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69" name="Text Box 113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0" name="Text Box 113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1" name="Text Box 113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2" name="Text Box 113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3" name="Text Box 113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4" name="Text Box 113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5" name="Text Box 113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6" name="Text Box 113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7" name="Text Box 113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8" name="Text Box 113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79" name="Text Box 113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0" name="Text Box 113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1" name="Text Box 113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2" name="Text Box 113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3" name="Text Box 113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4" name="Text Box 113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5" name="Text Box 113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6" name="Text Box 113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7" name="Text Box 113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8" name="Text Box 113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89" name="Text Box 113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0" name="Text Box 113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1" name="Text Box 113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2" name="Text Box 113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3" name="Text Box 113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4" name="Text Box 113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5" name="Text Box 113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6" name="Text Box 113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7" name="Text Box 113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8" name="Text Box 113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99" name="Text Box 113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0" name="Text Box 113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1" name="Text Box 113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2" name="Text Box 113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3" name="Text Box 113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4" name="Text Box 113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5" name="Text Box 113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6" name="Text Box 113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7" name="Text Box 113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8" name="Text Box 113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09" name="Text Box 113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0" name="Text Box 113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1" name="Text Box 113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2" name="Text Box 113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3" name="Text Box 113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4" name="Text Box 113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5" name="Text Box 113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6" name="Text Box 113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7" name="Text Box 114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8" name="Text Box 114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19" name="Text Box 114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0" name="Text Box 114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1" name="Text Box 114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2" name="Text Box 114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3" name="Text Box 114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4" name="Text Box 114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5" name="Text Box 114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6" name="Text Box 114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7" name="Text Box 114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8" name="Text Box 114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29" name="Text Box 114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0" name="Text Box 114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1" name="Text Box 114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2" name="Text Box 114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3" name="Text Box 114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4" name="Text Box 114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5" name="Text Box 114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6" name="Text Box 114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7" name="Text Box 114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8" name="Text Box 114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39" name="Text Box 114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0" name="Text Box 114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1" name="Text Box 114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2" name="Text Box 114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3" name="Text Box 114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4" name="Text Box 114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5" name="Text Box 114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6" name="Text Box 114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7" name="Text Box 114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8" name="Text Box 114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49" name="Text Box 114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0" name="Text Box 114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1" name="Text Box 114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2" name="Text Box 114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3" name="Text Box 114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4" name="Text Box 114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5" name="Text Box 114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6" name="Text Box 114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7" name="Text Box 114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8" name="Text Box 114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59" name="Text Box 114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0" name="Text Box 114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1" name="Text Box 114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2" name="Text Box 114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3" name="Text Box 114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4" name="Text Box 114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5" name="Text Box 114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6" name="Text Box 114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7" name="Text Box 114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8" name="Text Box 114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69" name="Text Box 114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0" name="Text Box 114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1" name="Text Box 114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2" name="Text Box 114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3" name="Text Box 114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4" name="Text Box 114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5" name="Text Box 114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6" name="Text Box 114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7" name="Text Box 114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8" name="Text Box 114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79" name="Text Box 114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0" name="Text Box 114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1" name="Text Box 114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2" name="Text Box 114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3" name="Text Box 114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4" name="Text Box 114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5" name="Text Box 114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6" name="Text Box 114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7" name="Text Box 114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8" name="Text Box 114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89" name="Text Box 114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0" name="Text Box 114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1" name="Text Box 114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2" name="Text Box 114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3" name="Text Box 114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4" name="Text Box 114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5" name="Text Box 114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6" name="Text Box 114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7" name="Text Box 114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8" name="Text Box 114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499" name="Text Box 114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0" name="Text Box 114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1" name="Text Box 114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2" name="Text Box 114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3" name="Text Box 114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4" name="Text Box 114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5" name="Text Box 114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6" name="Text Box 114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7" name="Text Box 114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8" name="Text Box 114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09" name="Text Box 114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0" name="Text Box 114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1" name="Text Box 114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2" name="Text Box 114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3" name="Text Box 114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4" name="Text Box 114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5" name="Text Box 114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6" name="Text Box 114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7" name="Text Box 115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8" name="Text Box 115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19" name="Text Box 115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0" name="Text Box 115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1" name="Text Box 115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2" name="Text Box 115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3" name="Text Box 115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4" name="Text Box 115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5" name="Text Box 115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6" name="Text Box 115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7" name="Text Box 115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8" name="Text Box 115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29" name="Text Box 115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0" name="Text Box 115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1" name="Text Box 115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2" name="Text Box 115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3" name="Text Box 115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4" name="Text Box 115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5" name="Text Box 115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6" name="Text Box 115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7" name="Text Box 115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8" name="Text Box 115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39" name="Text Box 11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0" name="Text Box 11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1" name="Text Box 11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2" name="Text Box 11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3" name="Text Box 11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4" name="Text Box 11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5" name="Text Box 11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6" name="Text Box 11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7" name="Text Box 11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8" name="Text Box 11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49" name="Text Box 115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0" name="Text Box 115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1" name="Text Box 115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2" name="Text Box 115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3" name="Text Box 115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4" name="Text Box 115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5" name="Text Box 115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6" name="Text Box 115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7" name="Text Box 115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8" name="Text Box 115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59" name="Text Box 115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0" name="Text Box 115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1" name="Text Box 115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2" name="Text Box 115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3" name="Text Box 115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4" name="Text Box 115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5" name="Text Box 115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66" name="Text Box 115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567" name="Text Box 963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568" name="Text Box 964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569" name="Text Box 964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570" name="Text Box 964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1" name="Text Box 96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2" name="Text Box 96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3" name="Text Box 96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4" name="Text Box 96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5" name="Text Box 15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6" name="Text Box 15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7" name="Text Box 15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8" name="Text Box 15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79" name="Text Box 15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0" name="Text Box 15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1" name="Text Box 15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2" name="Text Box 15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3" name="Text Box 15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4" name="Text Box 15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5" name="Text Box 11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6" name="Text Box 11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7" name="Text Box 11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8" name="Text Box 11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89" name="Text Box 11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0" name="Text Box 11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1" name="Text Box 11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2" name="Text Box 11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3" name="Text Box 11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4" name="Text Box 11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5" name="Text Box 11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6" name="Text Box 11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7" name="Text Box 11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8" name="Text Box 11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599" name="Text Box 11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0" name="Text Box 11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1" name="Text Box 11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2" name="Text Box 11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3" name="Text Box 11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4" name="Text Box 11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5" name="Text Box 11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6" name="Text Box 11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7" name="Text Box 11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8" name="Text Box 11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09" name="Text Box 11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0" name="Text Box 11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1" name="Text Box 11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2" name="Text Box 11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3" name="Text Box 11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4" name="Text Box 11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5" name="Text Box 11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6" name="Text Box 11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7" name="Text Box 11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8" name="Text Box 11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19" name="Text Box 11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0" name="Text Box 11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1" name="Text Box 11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2" name="Text Box 11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3" name="Text Box 11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4" name="Text Box 11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5" name="Text Box 11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6" name="Text Box 11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7" name="Text Box 11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8" name="Text Box 11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29" name="Text Box 11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0" name="Text Box 11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1" name="Text Box 11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2" name="Text Box 11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3" name="Text Box 11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4" name="Text Box 11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5" name="Text Box 12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6" name="Text Box 12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7" name="Text Box 12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8" name="Text Box 12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39" name="Text Box 12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0" name="Text Box 12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1" name="Text Box 12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2" name="Text Box 12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3" name="Text Box 12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4" name="Text Box 12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5" name="Text Box 12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6" name="Text Box 12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7" name="Text Box 12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8" name="Text Box 12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49" name="Text Box 12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0" name="Text Box 12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1" name="Text Box 12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2" name="Text Box 12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3" name="Text Box 12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4" name="Text Box 12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5" name="Text Box 12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6" name="Text Box 12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7" name="Text Box 12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8" name="Text Box 12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59" name="Text Box 12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0" name="Text Box 12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1" name="Text Box 12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2" name="Text Box 12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3" name="Text Box 12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4" name="Text Box 12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5" name="Text Box 12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6" name="Text Box 12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7" name="Text Box 12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8" name="Text Box 12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69" name="Text Box 12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0" name="Text Box 12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1" name="Text Box 12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2" name="Text Box 12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3" name="Text Box 12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4" name="Text Box 12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5" name="Text Box 12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6" name="Text Box 12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7" name="Text Box 12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8" name="Text Box 12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79" name="Text Box 12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0" name="Text Box 12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1" name="Text Box 12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2" name="Text Box 12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3" name="Text Box 12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4" name="Text Box 12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5" name="Text Box 12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6" name="Text Box 12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7" name="Text Box 12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8" name="Text Box 12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89" name="Text Box 12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0" name="Text Box 12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1" name="Text Box 12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2" name="Text Box 12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3" name="Text Box 12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4" name="Text Box 12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5" name="Text Box 12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6" name="Text Box 12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7" name="Text Box 12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8" name="Text Box 12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699" name="Text Box 12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0" name="Text Box 12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1" name="Text Box 12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2" name="Text Box 12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3" name="Text Box 12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4" name="Text Box 12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5" name="Text Box 12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6" name="Text Box 12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7" name="Text Box 12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8" name="Text Box 12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09" name="Text Box 12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0" name="Text Box 12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1" name="Text Box 12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2" name="Text Box 12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3" name="Text Box 12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4" name="Text Box 12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5" name="Text Box 12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6" name="Text Box 12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7" name="Text Box 12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8" name="Text Box 12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19" name="Text Box 12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0" name="Text Box 12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1" name="Text Box 12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2" name="Text Box 12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3" name="Text Box 12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4" name="Text Box 12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5" name="Text Box 12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6" name="Text Box 12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7" name="Text Box 12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8" name="Text Box 12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29" name="Text Box 12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0" name="Text Box 12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1" name="Text Box 12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2" name="Text Box 12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3" name="Text Box 12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4" name="Text Box 12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5" name="Text Box 13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6" name="Text Box 13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7" name="Text Box 13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8" name="Text Box 13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39" name="Text Box 13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0" name="Text Box 13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1" name="Text Box 13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2" name="Text Box 13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3" name="Text Box 13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4" name="Text Box 13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5" name="Text Box 13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6" name="Text Box 13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7" name="Text Box 13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8" name="Text Box 13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49" name="Text Box 13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0" name="Text Box 13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1" name="Text Box 13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2" name="Text Box 13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3" name="Text Box 13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4" name="Text Box 13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5" name="Text Box 13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6" name="Text Box 13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7" name="Text Box 13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8" name="Text Box 13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59" name="Text Box 13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0" name="Text Box 13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1" name="Text Box 13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2" name="Text Box 13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3" name="Text Box 13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4" name="Text Box 13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5" name="Text Box 13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6" name="Text Box 13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7" name="Text Box 13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8" name="Text Box 13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69" name="Text Box 13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0" name="Text Box 13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1" name="Text Box 13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2" name="Text Box 13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3" name="Text Box 13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4" name="Text Box 13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5" name="Text Box 13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6" name="Text Box 13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7" name="Text Box 13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8" name="Text Box 13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79" name="Text Box 13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0" name="Text Box 13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1" name="Text Box 13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2" name="Text Box 13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3" name="Text Box 13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4" name="Text Box 13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5" name="Text Box 13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6" name="Text Box 13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7" name="Text Box 13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8" name="Text Box 13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89" name="Text Box 13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0" name="Text Box 13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1" name="Text Box 13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2" name="Text Box 13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3" name="Text Box 13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4" name="Text Box 13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5" name="Text Box 13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6" name="Text Box 13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7" name="Text Box 13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8" name="Text Box 13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799" name="Text Box 13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0" name="Text Box 13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1" name="Text Box 13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2" name="Text Box 13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3" name="Text Box 13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4" name="Text Box 13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5" name="Text Box 13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6" name="Text Box 13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7" name="Text Box 13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8" name="Text Box 13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09" name="Text Box 13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0" name="Text Box 13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1" name="Text Box 13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2" name="Text Box 13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3" name="Text Box 13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4" name="Text Box 13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5" name="Text Box 13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6" name="Text Box 13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7" name="Text Box 13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8" name="Text Box 13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19" name="Text Box 13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0" name="Text Box 13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1" name="Text Box 13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2" name="Text Box 13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3" name="Text Box 13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4" name="Text Box 13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5" name="Text Box 13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6" name="Text Box 13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7" name="Text Box 13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8" name="Text Box 13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29" name="Text Box 13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0" name="Text Box 13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1" name="Text Box 13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2" name="Text Box 13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3" name="Text Box 13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4" name="Text Box 13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5" name="Text Box 14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6" name="Text Box 14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7" name="Text Box 14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8" name="Text Box 14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39" name="Text Box 14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0" name="Text Box 14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1" name="Text Box 14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2" name="Text Box 14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3" name="Text Box 14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4" name="Text Box 14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5" name="Text Box 14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6" name="Text Box 14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7" name="Text Box 14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8" name="Text Box 14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49" name="Text Box 14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0" name="Text Box 14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1" name="Text Box 14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2" name="Text Box 14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3" name="Text Box 14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4" name="Text Box 14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5" name="Text Box 14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6" name="Text Box 14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7" name="Text Box 14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8" name="Text Box 14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59" name="Text Box 14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0" name="Text Box 14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1" name="Text Box 14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2" name="Text Box 14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3" name="Text Box 14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4" name="Text Box 14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5" name="Text Box 14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6" name="Text Box 14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7" name="Text Box 14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8" name="Text Box 14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69" name="Text Box 14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0" name="Text Box 14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1" name="Text Box 14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2" name="Text Box 14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3" name="Text Box 14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4" name="Text Box 14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5" name="Text Box 14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6" name="Text Box 14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7" name="Text Box 14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8" name="Text Box 14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79" name="Text Box 14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0" name="Text Box 14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1" name="Text Box 14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2" name="Text Box 14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3" name="Text Box 14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4" name="Text Box 14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5" name="Text Box 14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6" name="Text Box 14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7" name="Text Box 14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8" name="Text Box 14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89" name="Text Box 14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0" name="Text Box 14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1" name="Text Box 14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2" name="Text Box 14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3" name="Text Box 14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4" name="Text Box 14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5" name="Text Box 14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6" name="Text Box 14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7" name="Text Box 14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8" name="Text Box 14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899" name="Text Box 14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0" name="Text Box 14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1" name="Text Box 14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2" name="Text Box 14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3" name="Text Box 14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4" name="Text Box 14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5" name="Text Box 14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6" name="Text Box 14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7" name="Text Box 14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8" name="Text Box 14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09" name="Text Box 14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0" name="Text Box 14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1" name="Text Box 14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2" name="Text Box 14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3" name="Text Box 14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4" name="Text Box 14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5" name="Text Box 14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6" name="Text Box 14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7" name="Text Box 14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8" name="Text Box 14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19" name="Text Box 14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0" name="Text Box 14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1" name="Text Box 14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2" name="Text Box 14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3" name="Text Box 14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4" name="Text Box 14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5" name="Text Box 14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6" name="Text Box 14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7" name="Text Box 14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8" name="Text Box 14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29" name="Text Box 14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0" name="Text Box 14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1" name="Text Box 14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2" name="Text Box 14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3" name="Text Box 14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4" name="Text Box 14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5" name="Text Box 15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6" name="Text Box 15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7" name="Text Box 15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8" name="Text Box 15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39" name="Text Box 15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0" name="Text Box 15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1" name="Text Box 15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2" name="Text Box 15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3" name="Text Box 15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4" name="Text Box 15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5" name="Text Box 15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6" name="Text Box 15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7" name="Text Box 15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8" name="Text Box 15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49" name="Text Box 15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0" name="Text Box 15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1" name="Text Box 15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2" name="Text Box 15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3" name="Text Box 15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4" name="Text Box 15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5" name="Text Box 15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6" name="Text Box 15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7" name="Text Box 1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8" name="Text Box 1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59" name="Text Box 1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0" name="Text Box 1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1" name="Text Box 1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2" name="Text Box 1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3" name="Text Box 1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4" name="Text Box 1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5" name="Text Box 1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6" name="Text Box 1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7" name="Text Box 15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8" name="Text Box 15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69" name="Text Box 15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0" name="Text Box 15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1" name="Text Box 15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2" name="Text Box 15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3" name="Text Box 15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4" name="Text Box 15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5" name="Text Box 15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6" name="Text Box 15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7" name="Text Box 15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8" name="Text Box 15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79" name="Text Box 15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0" name="Text Box 15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1" name="Text Box 15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2" name="Text Box 15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3" name="Text Box 15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4" name="Text Box 15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5" name="Text Box 15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6" name="Text Box 15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7" name="Text Box 15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8" name="Text Box 15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89" name="Text Box 15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0" name="Text Box 15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1" name="Text Box 15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2" name="Text Box 15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3" name="Text Box 15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4" name="Text Box 15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5" name="Text Box 15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6" name="Text Box 15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7" name="Text Box 15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8" name="Text Box 15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999" name="Text Box 15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0" name="Text Box 15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1" name="Text Box 15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2" name="Text Box 15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3" name="Text Box 15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4" name="Text Box 15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5" name="Text Box 15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6" name="Text Box 15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7" name="Text Box 15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8" name="Text Box 15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09" name="Text Box 15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0" name="Text Box 15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1" name="Text Box 15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2" name="Text Box 15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3" name="Text Box 15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4" name="Text Box 15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5" name="Text Box 15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6" name="Text Box 15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7" name="Text Box 15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8" name="Text Box 15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19" name="Text Box 15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0" name="Text Box 15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1" name="Text Box 15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2" name="Text Box 15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3" name="Text Box 15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4" name="Text Box 15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5" name="Text Box 15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6" name="Text Box 15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7" name="Text Box 15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8" name="Text Box 15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29" name="Text Box 15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0" name="Text Box 15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1" name="Text Box 15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2" name="Text Box 15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3" name="Text Box 15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4" name="Text Box 15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5" name="Text Box 16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6" name="Text Box 16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7" name="Text Box 16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8" name="Text Box 16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39" name="Text Box 16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0" name="Text Box 16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1" name="Text Box 16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2" name="Text Box 16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3" name="Text Box 16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4" name="Text Box 16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5" name="Text Box 16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6" name="Text Box 16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7" name="Text Box 16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8" name="Text Box 16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49" name="Text Box 16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0" name="Text Box 16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1" name="Text Box 16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2" name="Text Box 16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3" name="Text Box 16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4" name="Text Box 16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5" name="Text Box 16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6" name="Text Box 16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7" name="Text Box 16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8" name="Text Box 16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59" name="Text Box 16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0" name="Text Box 16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1" name="Text Box 16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2" name="Text Box 16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3" name="Text Box 16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4" name="Text Box 16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5" name="Text Box 16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6" name="Text Box 16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7" name="Text Box 16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8" name="Text Box 16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69" name="Text Box 16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0" name="Text Box 16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1" name="Text Box 16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2" name="Text Box 16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3" name="Text Box 16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4" name="Text Box 16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5" name="Text Box 16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6" name="Text Box 16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7" name="Text Box 16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8" name="Text Box 16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79" name="Text Box 16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0" name="Text Box 16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1" name="Text Box 16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2" name="Text Box 16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3" name="Text Box 16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4" name="Text Box 16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5" name="Text Box 16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6" name="Text Box 16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7" name="Text Box 16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8" name="Text Box 16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89" name="Text Box 16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0" name="Text Box 16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1" name="Text Box 16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2" name="Text Box 16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3" name="Text Box 16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4" name="Text Box 16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5" name="Text Box 16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6" name="Text Box 16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7" name="Text Box 16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8" name="Text Box 16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099" name="Text Box 16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0" name="Text Box 16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1" name="Text Box 16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2" name="Text Box 16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3" name="Text Box 16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4" name="Text Box 16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5" name="Text Box 16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6" name="Text Box 16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7" name="Text Box 16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8" name="Text Box 16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09" name="Text Box 16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0" name="Text Box 16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1" name="Text Box 16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2" name="Text Box 16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3" name="Text Box 16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4" name="Text Box 16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5" name="Text Box 16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6" name="Text Box 16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7" name="Text Box 16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8" name="Text Box 16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19" name="Text Box 16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0" name="Text Box 16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1" name="Text Box 16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2" name="Text Box 16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3" name="Text Box 16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4" name="Text Box 16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5" name="Text Box 16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6" name="Text Box 16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7" name="Text Box 16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8" name="Text Box 16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29" name="Text Box 16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0" name="Text Box 16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1" name="Text Box 16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2" name="Text Box 16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3" name="Text Box 16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4" name="Text Box 16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5" name="Text Box 17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6" name="Text Box 17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7" name="Text Box 17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8" name="Text Box 17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39" name="Text Box 17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0" name="Text Box 17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1" name="Text Box 17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2" name="Text Box 17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3" name="Text Box 17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4" name="Text Box 17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5" name="Text Box 17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6" name="Text Box 17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7" name="Text Box 17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8" name="Text Box 17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49" name="Text Box 17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0" name="Text Box 17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1" name="Text Box 17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2" name="Text Box 17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3" name="Text Box 17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4" name="Text Box 17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5" name="Text Box 17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6" name="Text Box 17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7" name="Text Box 17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8" name="Text Box 17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59" name="Text Box 17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0" name="Text Box 17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1" name="Text Box 17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2" name="Text Box 17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3" name="Text Box 17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4" name="Text Box 17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5" name="Text Box 17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6" name="Text Box 17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7" name="Text Box 17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8" name="Text Box 17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69" name="Text Box 17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0" name="Text Box 17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1" name="Text Box 17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2" name="Text Box 17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3" name="Text Box 17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4" name="Text Box 17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5" name="Text Box 17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6" name="Text Box 17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7" name="Text Box 17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8" name="Text Box 17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79" name="Text Box 17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0" name="Text Box 17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1" name="Text Box 17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2" name="Text Box 17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3" name="Text Box 17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4" name="Text Box 17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5" name="Text Box 17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6" name="Text Box 17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7" name="Text Box 17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8" name="Text Box 17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89" name="Text Box 17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0" name="Text Box 17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1" name="Text Box 17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2" name="Text Box 17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3" name="Text Box 17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4" name="Text Box 17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5" name="Text Box 17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6" name="Text Box 17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7" name="Text Box 17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8" name="Text Box 17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199" name="Text Box 17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0" name="Text Box 17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1" name="Text Box 17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2" name="Text Box 17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3" name="Text Box 17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4" name="Text Box 17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5" name="Text Box 17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6" name="Text Box 17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7" name="Text Box 17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8" name="Text Box 17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09" name="Text Box 17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0" name="Text Box 17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1" name="Text Box 17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2" name="Text Box 17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3" name="Text Box 17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4" name="Text Box 17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5" name="Text Box 17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6" name="Text Box 17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7" name="Text Box 17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8" name="Text Box 17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19" name="Text Box 17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0" name="Text Box 17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1" name="Text Box 17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2" name="Text Box 17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3" name="Text Box 17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4" name="Text Box 17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5" name="Text Box 17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6" name="Text Box 17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7" name="Text Box 17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8" name="Text Box 17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29" name="Text Box 17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0" name="Text Box 17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1" name="Text Box 17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2" name="Text Box 17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3" name="Text Box 17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4" name="Text Box 17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5" name="Text Box 18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6" name="Text Box 18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7" name="Text Box 18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8" name="Text Box 18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39" name="Text Box 18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0" name="Text Box 18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1" name="Text Box 18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2" name="Text Box 18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3" name="Text Box 18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4" name="Text Box 18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5" name="Text Box 18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6" name="Text Box 18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7" name="Text Box 18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8" name="Text Box 18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49" name="Text Box 18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0" name="Text Box 18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1" name="Text Box 18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2" name="Text Box 18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3" name="Text Box 18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4" name="Text Box 18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5" name="Text Box 18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6" name="Text Box 18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7" name="Text Box 18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8" name="Text Box 18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59" name="Text Box 18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0" name="Text Box 18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1" name="Text Box 18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2" name="Text Box 18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3" name="Text Box 18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4" name="Text Box 18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5" name="Text Box 18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6" name="Text Box 18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7" name="Text Box 18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8" name="Text Box 18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69" name="Text Box 18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0" name="Text Box 18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1" name="Text Box 18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2" name="Text Box 18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3" name="Text Box 18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4" name="Text Box 18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5" name="Text Box 18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6" name="Text Box 18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7" name="Text Box 18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8" name="Text Box 18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79" name="Text Box 18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0" name="Text Box 18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1" name="Text Box 18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2" name="Text Box 18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3" name="Text Box 18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4" name="Text Box 18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5" name="Text Box 18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6" name="Text Box 18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7" name="Text Box 18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8" name="Text Box 18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89" name="Text Box 18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0" name="Text Box 18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1" name="Text Box 18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2" name="Text Box 18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3" name="Text Box 18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4" name="Text Box 18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5" name="Text Box 18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6" name="Text Box 18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7" name="Text Box 18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8" name="Text Box 18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299" name="Text Box 18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0" name="Text Box 18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1" name="Text Box 18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2" name="Text Box 18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3" name="Text Box 18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4" name="Text Box 18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5" name="Text Box 18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6" name="Text Box 18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7" name="Text Box 18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8" name="Text Box 18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09" name="Text Box 18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0" name="Text Box 18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1" name="Text Box 18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2" name="Text Box 18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3" name="Text Box 18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4" name="Text Box 18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5" name="Text Box 18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6" name="Text Box 18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7" name="Text Box 18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8" name="Text Box 18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19" name="Text Box 18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0" name="Text Box 18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1" name="Text Box 18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2" name="Text Box 18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3" name="Text Box 18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4" name="Text Box 18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5" name="Text Box 18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6" name="Text Box 18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7" name="Text Box 18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8" name="Text Box 18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29" name="Text Box 18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0" name="Text Box 18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1" name="Text Box 18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2" name="Text Box 18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3" name="Text Box 18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4" name="Text Box 18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5" name="Text Box 19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6" name="Text Box 19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7" name="Text Box 19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8" name="Text Box 19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39" name="Text Box 19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0" name="Text Box 19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1" name="Text Box 19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2" name="Text Box 19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3" name="Text Box 19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4" name="Text Box 19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5" name="Text Box 19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6" name="Text Box 19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7" name="Text Box 19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8" name="Text Box 19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49" name="Text Box 19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0" name="Text Box 19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1" name="Text Box 19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2" name="Text Box 19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3" name="Text Box 19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4" name="Text Box 19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5" name="Text Box 19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6" name="Text Box 19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7" name="Text Box 19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8" name="Text Box 19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59" name="Text Box 19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0" name="Text Box 19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1" name="Text Box 19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2" name="Text Box 19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3" name="Text Box 19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4" name="Text Box 19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5" name="Text Box 19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6" name="Text Box 19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7" name="Text Box 19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8" name="Text Box 19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69" name="Text Box 19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0" name="Text Box 19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1" name="Text Box 19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2" name="Text Box 19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3" name="Text Box 19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4" name="Text Box 19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5" name="Text Box 19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6" name="Text Box 19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7" name="Text Box 19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8" name="Text Box 19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79" name="Text Box 19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0" name="Text Box 19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1" name="Text Box 19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2" name="Text Box 19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3" name="Text Box 19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4" name="Text Box 19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5" name="Text Box 19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6" name="Text Box 19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7" name="Text Box 19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8" name="Text Box 19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89" name="Text Box 19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0" name="Text Box 19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1" name="Text Box 19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2" name="Text Box 19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3" name="Text Box 19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4" name="Text Box 19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5" name="Text Box 19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6" name="Text Box 19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7" name="Text Box 19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8" name="Text Box 19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399" name="Text Box 19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0" name="Text Box 19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1" name="Text Box 19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2" name="Text Box 19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3" name="Text Box 19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4" name="Text Box 19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5" name="Text Box 19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6" name="Text Box 19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7" name="Text Box 19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8" name="Text Box 19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09" name="Text Box 19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0" name="Text Box 19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1" name="Text Box 19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2" name="Text Box 19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3" name="Text Box 19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4" name="Text Box 19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5" name="Text Box 19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6" name="Text Box 19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7" name="Text Box 19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8" name="Text Box 19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19" name="Text Box 19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0" name="Text Box 19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1" name="Text Box 19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2" name="Text Box 19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3" name="Text Box 19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4" name="Text Box 19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5" name="Text Box 19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6" name="Text Box 19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7" name="Text Box 19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8" name="Text Box 19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29" name="Text Box 19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0" name="Text Box 19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1" name="Text Box 19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2" name="Text Box 19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3" name="Text Box 19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4" name="Text Box 19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5" name="Text Box 20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6" name="Text Box 20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7" name="Text Box 20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8" name="Text Box 20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39" name="Text Box 20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0" name="Text Box 20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1" name="Text Box 20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2" name="Text Box 20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3" name="Text Box 20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4" name="Text Box 20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5" name="Text Box 20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6" name="Text Box 20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7" name="Text Box 20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8" name="Text Box 20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49" name="Text Box 20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0" name="Text Box 20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1" name="Text Box 20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2" name="Text Box 20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3" name="Text Box 20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4" name="Text Box 20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5" name="Text Box 20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6" name="Text Box 20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7" name="Text Box 20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8" name="Text Box 20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59" name="Text Box 20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0" name="Text Box 20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1" name="Text Box 20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2" name="Text Box 20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3" name="Text Box 20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4" name="Text Box 20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5" name="Text Box 20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6" name="Text Box 20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7" name="Text Box 20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8" name="Text Box 20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69" name="Text Box 20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0" name="Text Box 20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1" name="Text Box 20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2" name="Text Box 20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3" name="Text Box 20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4" name="Text Box 20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5" name="Text Box 20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6" name="Text Box 20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7" name="Text Box 20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8" name="Text Box 20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79" name="Text Box 20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0" name="Text Box 20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1" name="Text Box 20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2" name="Text Box 20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3" name="Text Box 20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4" name="Text Box 20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5" name="Text Box 20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6" name="Text Box 20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7" name="Text Box 20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8" name="Text Box 20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89" name="Text Box 20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0" name="Text Box 20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1" name="Text Box 20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2" name="Text Box 20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3" name="Text Box 20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4" name="Text Box 20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5" name="Text Box 20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6" name="Text Box 20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7" name="Text Box 20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8" name="Text Box 20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499" name="Text Box 20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0" name="Text Box 20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1" name="Text Box 20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2" name="Text Box 20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3" name="Text Box 20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4" name="Text Box 20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5" name="Text Box 20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6" name="Text Box 20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7" name="Text Box 20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8" name="Text Box 20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09" name="Text Box 20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0" name="Text Box 20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1" name="Text Box 20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2" name="Text Box 20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3" name="Text Box 20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4" name="Text Box 20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5" name="Text Box 20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6" name="Text Box 20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7" name="Text Box 20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8" name="Text Box 20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19" name="Text Box 20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0" name="Text Box 20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1" name="Text Box 20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2" name="Text Box 20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3" name="Text Box 20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4" name="Text Box 20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5" name="Text Box 20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6" name="Text Box 20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7" name="Text Box 20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8" name="Text Box 20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29" name="Text Box 20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0" name="Text Box 20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1" name="Text Box 20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2" name="Text Box 20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3" name="Text Box 20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4" name="Text Box 20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5" name="Text Box 21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6" name="Text Box 21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7" name="Text Box 21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8" name="Text Box 21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39" name="Text Box 21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0" name="Text Box 21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1" name="Text Box 21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2" name="Text Box 21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3" name="Text Box 21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4" name="Text Box 21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5" name="Text Box 21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6" name="Text Box 21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7" name="Text Box 21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8" name="Text Box 21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49" name="Text Box 21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0" name="Text Box 21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1" name="Text Box 21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2" name="Text Box 21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3" name="Text Box 21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4" name="Text Box 21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5" name="Text Box 21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6" name="Text Box 21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7" name="Text Box 21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8" name="Text Box 21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59" name="Text Box 21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0" name="Text Box 21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1" name="Text Box 21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2" name="Text Box 21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3" name="Text Box 21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4" name="Text Box 21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5" name="Text Box 21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6" name="Text Box 21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7" name="Text Box 21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8" name="Text Box 21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69" name="Text Box 21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0" name="Text Box 21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1" name="Text Box 21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2" name="Text Box 21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3" name="Text Box 21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4" name="Text Box 21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5" name="Text Box 21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6" name="Text Box 21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7" name="Text Box 21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8" name="Text Box 21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79" name="Text Box 21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0" name="Text Box 21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1" name="Text Box 21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2" name="Text Box 21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3" name="Text Box 21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4" name="Text Box 21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5" name="Text Box 21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6" name="Text Box 21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7" name="Text Box 21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8" name="Text Box 21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89" name="Text Box 21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0" name="Text Box 21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1" name="Text Box 21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2" name="Text Box 21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3" name="Text Box 21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4" name="Text Box 21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5" name="Text Box 21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6" name="Text Box 21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7" name="Text Box 21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8" name="Text Box 21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599" name="Text Box 21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0" name="Text Box 21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1" name="Text Box 21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2" name="Text Box 21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3" name="Text Box 21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4" name="Text Box 21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5" name="Text Box 21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6" name="Text Box 21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7" name="Text Box 21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8" name="Text Box 21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09" name="Text Box 21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0" name="Text Box 21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1" name="Text Box 21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2" name="Text Box 21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3" name="Text Box 21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4" name="Text Box 21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5" name="Text Box 21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6" name="Text Box 21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7" name="Text Box 21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8" name="Text Box 21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19" name="Text Box 21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0" name="Text Box 21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1" name="Text Box 21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2" name="Text Box 21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3" name="Text Box 21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4" name="Text Box 21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5" name="Text Box 21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6" name="Text Box 21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7" name="Text Box 21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8" name="Text Box 21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29" name="Text Box 21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0" name="Text Box 21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1" name="Text Box 21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2" name="Text Box 21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3" name="Text Box 21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4" name="Text Box 21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5" name="Text Box 22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6" name="Text Box 22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7" name="Text Box 22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8" name="Text Box 22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39" name="Text Box 22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0" name="Text Box 22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1" name="Text Box 22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2" name="Text Box 22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3" name="Text Box 22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4" name="Text Box 22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5" name="Text Box 22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6" name="Text Box 22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7" name="Text Box 22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8" name="Text Box 22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49" name="Text Box 22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0" name="Text Box 22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1" name="Text Box 22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2" name="Text Box 22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3" name="Text Box 22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4" name="Text Box 22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5" name="Text Box 22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6" name="Text Box 22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7" name="Text Box 22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8" name="Text Box 22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59" name="Text Box 22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0" name="Text Box 22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1" name="Text Box 22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2" name="Text Box 22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3" name="Text Box 22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4" name="Text Box 22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5" name="Text Box 22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6" name="Text Box 22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7" name="Text Box 22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8" name="Text Box 22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69" name="Text Box 22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0" name="Text Box 22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1" name="Text Box 22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2" name="Text Box 22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3" name="Text Box 22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4" name="Text Box 22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5" name="Text Box 22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6" name="Text Box 22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7" name="Text Box 22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8" name="Text Box 22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79" name="Text Box 22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0" name="Text Box 22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1" name="Text Box 22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2" name="Text Box 22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3" name="Text Box 22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4" name="Text Box 22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5" name="Text Box 22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6" name="Text Box 22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7" name="Text Box 22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8" name="Text Box 22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89" name="Text Box 22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0" name="Text Box 22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1" name="Text Box 22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2" name="Text Box 22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3" name="Text Box 22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4" name="Text Box 22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5" name="Text Box 22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6" name="Text Box 22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7" name="Text Box 22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8" name="Text Box 22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699" name="Text Box 22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0" name="Text Box 22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1" name="Text Box 22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2" name="Text Box 22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3" name="Text Box 22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4" name="Text Box 22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5" name="Text Box 22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6" name="Text Box 22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7" name="Text Box 22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8" name="Text Box 22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09" name="Text Box 22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0" name="Text Box 22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1" name="Text Box 22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2" name="Text Box 22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3" name="Text Box 22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4" name="Text Box 22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5" name="Text Box 22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6" name="Text Box 22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7" name="Text Box 22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8" name="Text Box 22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19" name="Text Box 22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0" name="Text Box 22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1" name="Text Box 22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2" name="Text Box 22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3" name="Text Box 22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4" name="Text Box 22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5" name="Text Box 22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6" name="Text Box 22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7" name="Text Box 22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8" name="Text Box 22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29" name="Text Box 22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0" name="Text Box 22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1" name="Text Box 22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2" name="Text Box 22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3" name="Text Box 22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4" name="Text Box 22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5" name="Text Box 23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6" name="Text Box 23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7" name="Text Box 23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8" name="Text Box 23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39" name="Text Box 23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0" name="Text Box 23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1" name="Text Box 23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2" name="Text Box 23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3" name="Text Box 23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4" name="Text Box 23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5" name="Text Box 23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6" name="Text Box 23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7" name="Text Box 23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8" name="Text Box 23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49" name="Text Box 23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0" name="Text Box 23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1" name="Text Box 23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2" name="Text Box 23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3" name="Text Box 23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4" name="Text Box 23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5" name="Text Box 23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6" name="Text Box 23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7" name="Text Box 23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8" name="Text Box 23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59" name="Text Box 23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0" name="Text Box 23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1" name="Text Box 23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2" name="Text Box 23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3" name="Text Box 23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4" name="Text Box 23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5" name="Text Box 23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6" name="Text Box 23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7" name="Text Box 23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8" name="Text Box 23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69" name="Text Box 23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0" name="Text Box 23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1" name="Text Box 23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2" name="Text Box 23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3" name="Text Box 23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4" name="Text Box 23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5" name="Text Box 23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6" name="Text Box 23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7" name="Text Box 23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8" name="Text Box 23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79" name="Text Box 23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0" name="Text Box 23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1" name="Text Box 23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2" name="Text Box 23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3" name="Text Box 23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4" name="Text Box 23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5" name="Text Box 23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6" name="Text Box 23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7" name="Text Box 23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8" name="Text Box 23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89" name="Text Box 23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0" name="Text Box 23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1" name="Text Box 23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2" name="Text Box 23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3" name="Text Box 23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4" name="Text Box 23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5" name="Text Box 23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6" name="Text Box 23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7" name="Text Box 23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8" name="Text Box 23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799" name="Text Box 23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0" name="Text Box 23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1" name="Text Box 23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2" name="Text Box 23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3" name="Text Box 23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4" name="Text Box 23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5" name="Text Box 23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6" name="Text Box 23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7" name="Text Box 23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8" name="Text Box 23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09" name="Text Box 23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0" name="Text Box 23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1" name="Text Box 23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2" name="Text Box 23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3" name="Text Box 23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4" name="Text Box 23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5" name="Text Box 23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6" name="Text Box 23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7" name="Text Box 23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8" name="Text Box 23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19" name="Text Box 23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0" name="Text Box 23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1" name="Text Box 23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2" name="Text Box 23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3" name="Text Box 23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4" name="Text Box 23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5" name="Text Box 23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6" name="Text Box 23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7" name="Text Box 23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8" name="Text Box 23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29" name="Text Box 23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0" name="Text Box 23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1" name="Text Box 23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2" name="Text Box 23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3" name="Text Box 23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4" name="Text Box 23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5" name="Text Box 24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6" name="Text Box 24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7" name="Text Box 24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8" name="Text Box 24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39" name="Text Box 24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0" name="Text Box 24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1" name="Text Box 24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2" name="Text Box 24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3" name="Text Box 24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4" name="Text Box 24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5" name="Text Box 24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6" name="Text Box 24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7" name="Text Box 24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8" name="Text Box 24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49" name="Text Box 24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0" name="Text Box 24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1" name="Text Box 24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2" name="Text Box 24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3" name="Text Box 24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4" name="Text Box 24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5" name="Text Box 24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6" name="Text Box 24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7" name="Text Box 24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8" name="Text Box 24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59" name="Text Box 24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0" name="Text Box 24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1" name="Text Box 24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2" name="Text Box 24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3" name="Text Box 24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4" name="Text Box 24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5" name="Text Box 24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6" name="Text Box 24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7" name="Text Box 24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8" name="Text Box 24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69" name="Text Box 24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0" name="Text Box 24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1" name="Text Box 24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2" name="Text Box 24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3" name="Text Box 24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4" name="Text Box 24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5" name="Text Box 24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6" name="Text Box 24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7" name="Text Box 24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8" name="Text Box 24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79" name="Text Box 24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0" name="Text Box 24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1" name="Text Box 24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2" name="Text Box 24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3" name="Text Box 24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4" name="Text Box 24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5" name="Text Box 24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6" name="Text Box 24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7" name="Text Box 24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8" name="Text Box 24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89" name="Text Box 24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0" name="Text Box 24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1" name="Text Box 24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2" name="Text Box 24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3" name="Text Box 24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4" name="Text Box 24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5" name="Text Box 24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6" name="Text Box 24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7" name="Text Box 24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8" name="Text Box 24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899" name="Text Box 24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0" name="Text Box 24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1" name="Text Box 24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2" name="Text Box 24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3" name="Text Box 24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4" name="Text Box 24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5" name="Text Box 24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6" name="Text Box 24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7" name="Text Box 24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8" name="Text Box 24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09" name="Text Box 24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0" name="Text Box 24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1" name="Text Box 24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2" name="Text Box 24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3" name="Text Box 24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4" name="Text Box 24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5" name="Text Box 24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6" name="Text Box 24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7" name="Text Box 24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8" name="Text Box 24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19" name="Text Box 24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0" name="Text Box 24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1" name="Text Box 24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2" name="Text Box 24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3" name="Text Box 24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4" name="Text Box 24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5" name="Text Box 24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6" name="Text Box 24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7" name="Text Box 24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8" name="Text Box 24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29" name="Text Box 24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0" name="Text Box 24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1" name="Text Box 24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2" name="Text Box 24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3" name="Text Box 24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4" name="Text Box 24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5" name="Text Box 25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6" name="Text Box 25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7" name="Text Box 25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8" name="Text Box 25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39" name="Text Box 25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0" name="Text Box 25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1" name="Text Box 25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2" name="Text Box 25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3" name="Text Box 25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4" name="Text Box 25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5" name="Text Box 25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6" name="Text Box 25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7" name="Text Box 25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8" name="Text Box 25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49" name="Text Box 25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0" name="Text Box 25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1" name="Text Box 25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2" name="Text Box 25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3" name="Text Box 25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4" name="Text Box 25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5" name="Text Box 25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6" name="Text Box 25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7" name="Text Box 2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8" name="Text Box 2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59" name="Text Box 2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0" name="Text Box 2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1" name="Text Box 2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2" name="Text Box 2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3" name="Text Box 2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4" name="Text Box 2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5" name="Text Box 2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6" name="Text Box 2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7" name="Text Box 25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8" name="Text Box 25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69" name="Text Box 25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0" name="Text Box 25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1" name="Text Box 25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2" name="Text Box 25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3" name="Text Box 25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4" name="Text Box 25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5" name="Text Box 25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6" name="Text Box 25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7" name="Text Box 25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8" name="Text Box 25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79" name="Text Box 25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0" name="Text Box 25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1" name="Text Box 25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2" name="Text Box 25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3" name="Text Box 25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4" name="Text Box 25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5" name="Text Box 25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6" name="Text Box 25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7" name="Text Box 25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8" name="Text Box 25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89" name="Text Box 25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0" name="Text Box 25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1" name="Text Box 25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2" name="Text Box 25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3" name="Text Box 25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4" name="Text Box 25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5" name="Text Box 25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6" name="Text Box 25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7" name="Text Box 25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8" name="Text Box 25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1999" name="Text Box 25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0" name="Text Box 25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1" name="Text Box 25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2" name="Text Box 25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3" name="Text Box 25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4" name="Text Box 25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5" name="Text Box 25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6" name="Text Box 25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7" name="Text Box 25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8" name="Text Box 25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09" name="Text Box 25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0" name="Text Box 25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1" name="Text Box 25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2" name="Text Box 25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3" name="Text Box 25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4" name="Text Box 25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5" name="Text Box 25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6" name="Text Box 25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7" name="Text Box 25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8" name="Text Box 25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19" name="Text Box 25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0" name="Text Box 25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1" name="Text Box 25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2" name="Text Box 25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3" name="Text Box 25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4" name="Text Box 25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5" name="Text Box 25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6" name="Text Box 25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7" name="Text Box 25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8" name="Text Box 25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29" name="Text Box 25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0" name="Text Box 25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1" name="Text Box 25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2" name="Text Box 25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3" name="Text Box 25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4" name="Text Box 25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5" name="Text Box 26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6" name="Text Box 26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7" name="Text Box 26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8" name="Text Box 26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39" name="Text Box 26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0" name="Text Box 26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1" name="Text Box 26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2" name="Text Box 26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3" name="Text Box 26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4" name="Text Box 26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5" name="Text Box 26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6" name="Text Box 26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7" name="Text Box 26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8" name="Text Box 26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49" name="Text Box 26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0" name="Text Box 26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1" name="Text Box 26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2" name="Text Box 26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3" name="Text Box 26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4" name="Text Box 26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5" name="Text Box 26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6" name="Text Box 26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7" name="Text Box 26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8" name="Text Box 26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59" name="Text Box 26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0" name="Text Box 26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1" name="Text Box 26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2" name="Text Box 26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3" name="Text Box 26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4" name="Text Box 26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5" name="Text Box 26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6" name="Text Box 26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7" name="Text Box 26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8" name="Text Box 26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69" name="Text Box 26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0" name="Text Box 26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1" name="Text Box 26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2" name="Text Box 26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3" name="Text Box 26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4" name="Text Box 26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5" name="Text Box 26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6" name="Text Box 26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7" name="Text Box 26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8" name="Text Box 26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79" name="Text Box 26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0" name="Text Box 26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1" name="Text Box 26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2" name="Text Box 26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3" name="Text Box 26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4" name="Text Box 26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5" name="Text Box 26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6" name="Text Box 26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7" name="Text Box 26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8" name="Text Box 26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89" name="Text Box 26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0" name="Text Box 26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1" name="Text Box 26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2" name="Text Box 26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3" name="Text Box 26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4" name="Text Box 26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5" name="Text Box 26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6" name="Text Box 26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7" name="Text Box 26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8" name="Text Box 26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099" name="Text Box 26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0" name="Text Box 26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1" name="Text Box 26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2" name="Text Box 26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3" name="Text Box 26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4" name="Text Box 26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5" name="Text Box 26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6" name="Text Box 26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7" name="Text Box 26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8" name="Text Box 26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09" name="Text Box 26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0" name="Text Box 26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1" name="Text Box 26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2" name="Text Box 26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3" name="Text Box 26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4" name="Text Box 26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5" name="Text Box 26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6" name="Text Box 26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7" name="Text Box 26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8" name="Text Box 26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19" name="Text Box 26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0" name="Text Box 26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1" name="Text Box 26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2" name="Text Box 26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3" name="Text Box 26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4" name="Text Box 26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5" name="Text Box 26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6" name="Text Box 26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7" name="Text Box 26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8" name="Text Box 26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29" name="Text Box 26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0" name="Text Box 26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1" name="Text Box 26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2" name="Text Box 26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3" name="Text Box 26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4" name="Text Box 26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5" name="Text Box 27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6" name="Text Box 27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7" name="Text Box 27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8" name="Text Box 27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39" name="Text Box 27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0" name="Text Box 27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1" name="Text Box 27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2" name="Text Box 27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3" name="Text Box 27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4" name="Text Box 27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5" name="Text Box 27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6" name="Text Box 27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7" name="Text Box 27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8" name="Text Box 27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49" name="Text Box 27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0" name="Text Box 27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1" name="Text Box 27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2" name="Text Box 27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3" name="Text Box 27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4" name="Text Box 27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5" name="Text Box 27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6" name="Text Box 27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7" name="Text Box 27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8" name="Text Box 27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59" name="Text Box 27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0" name="Text Box 27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1" name="Text Box 27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2" name="Text Box 27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3" name="Text Box 27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4" name="Text Box 27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5" name="Text Box 27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6" name="Text Box 27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7" name="Text Box 27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8" name="Text Box 27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69" name="Text Box 27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0" name="Text Box 27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1" name="Text Box 27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2" name="Text Box 27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3" name="Text Box 27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4" name="Text Box 27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5" name="Text Box 27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6" name="Text Box 27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7" name="Text Box 27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8" name="Text Box 27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79" name="Text Box 27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0" name="Text Box 27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1" name="Text Box 27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2" name="Text Box 27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3" name="Text Box 27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4" name="Text Box 27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5" name="Text Box 27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6" name="Text Box 27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7" name="Text Box 27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8" name="Text Box 27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89" name="Text Box 27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0" name="Text Box 27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1" name="Text Box 27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2" name="Text Box 27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3" name="Text Box 27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4" name="Text Box 27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5" name="Text Box 27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6" name="Text Box 27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7" name="Text Box 27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8" name="Text Box 27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199" name="Text Box 27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0" name="Text Box 27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1" name="Text Box 27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2" name="Text Box 27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3" name="Text Box 27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4" name="Text Box 27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5" name="Text Box 27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6" name="Text Box 27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7" name="Text Box 27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8" name="Text Box 27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09" name="Text Box 27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0" name="Text Box 27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1" name="Text Box 27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2" name="Text Box 27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3" name="Text Box 27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4" name="Text Box 27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5" name="Text Box 27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6" name="Text Box 27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7" name="Text Box 27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8" name="Text Box 27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19" name="Text Box 27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0" name="Text Box 27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1" name="Text Box 27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2" name="Text Box 27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3" name="Text Box 27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4" name="Text Box 27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5" name="Text Box 27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6" name="Text Box 27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7" name="Text Box 27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8" name="Text Box 27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29" name="Text Box 27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0" name="Text Box 27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1" name="Text Box 27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2" name="Text Box 27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3" name="Text Box 27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4" name="Text Box 27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5" name="Text Box 28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6" name="Text Box 28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7" name="Text Box 28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8" name="Text Box 28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39" name="Text Box 28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0" name="Text Box 28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1" name="Text Box 28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2" name="Text Box 28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3" name="Text Box 28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4" name="Text Box 28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5" name="Text Box 28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6" name="Text Box 28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7" name="Text Box 28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8" name="Text Box 28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49" name="Text Box 28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0" name="Text Box 28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1" name="Text Box 28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2" name="Text Box 28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3" name="Text Box 28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4" name="Text Box 28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5" name="Text Box 28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6" name="Text Box 28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7" name="Text Box 28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8" name="Text Box 28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59" name="Text Box 28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0" name="Text Box 28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1" name="Text Box 28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2" name="Text Box 28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3" name="Text Box 28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4" name="Text Box 28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5" name="Text Box 28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6" name="Text Box 28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7" name="Text Box 28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8" name="Text Box 28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69" name="Text Box 28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0" name="Text Box 28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1" name="Text Box 28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2" name="Text Box 28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3" name="Text Box 28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4" name="Text Box 28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5" name="Text Box 28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6" name="Text Box 28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7" name="Text Box 28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8" name="Text Box 28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79" name="Text Box 28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0" name="Text Box 28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1" name="Text Box 28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2" name="Text Box 28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3" name="Text Box 28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4" name="Text Box 28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5" name="Text Box 28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6" name="Text Box 28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7" name="Text Box 28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8" name="Text Box 28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89" name="Text Box 28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0" name="Text Box 28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1" name="Text Box 28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2" name="Text Box 28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3" name="Text Box 28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4" name="Text Box 28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5" name="Text Box 28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6" name="Text Box 28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7" name="Text Box 28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8" name="Text Box 28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299" name="Text Box 28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0" name="Text Box 28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1" name="Text Box 28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2" name="Text Box 28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3" name="Text Box 28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4" name="Text Box 28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5" name="Text Box 28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6" name="Text Box 28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7" name="Text Box 28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8" name="Text Box 28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09" name="Text Box 28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0" name="Text Box 28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1" name="Text Box 28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2" name="Text Box 28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3" name="Text Box 28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4" name="Text Box 28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5" name="Text Box 28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6" name="Text Box 28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7" name="Text Box 28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8" name="Text Box 28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19" name="Text Box 28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0" name="Text Box 28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1" name="Text Box 28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2" name="Text Box 28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3" name="Text Box 28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4" name="Text Box 28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5" name="Text Box 28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6" name="Text Box 28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7" name="Text Box 28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8" name="Text Box 28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29" name="Text Box 28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0" name="Text Box 28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1" name="Text Box 28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2" name="Text Box 28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3" name="Text Box 28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4" name="Text Box 28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5" name="Text Box 29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6" name="Text Box 29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7" name="Text Box 29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8" name="Text Box 29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39" name="Text Box 29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0" name="Text Box 29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1" name="Text Box 29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2" name="Text Box 29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3" name="Text Box 29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4" name="Text Box 29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5" name="Text Box 29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6" name="Text Box 29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7" name="Text Box 29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8" name="Text Box 29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49" name="Text Box 29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0" name="Text Box 29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1" name="Text Box 29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2" name="Text Box 29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3" name="Text Box 29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4" name="Text Box 29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5" name="Text Box 29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6" name="Text Box 29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7" name="Text Box 29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8" name="Text Box 29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59" name="Text Box 29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0" name="Text Box 29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1" name="Text Box 29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2" name="Text Box 29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3" name="Text Box 29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4" name="Text Box 29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5" name="Text Box 29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6" name="Text Box 29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7" name="Text Box 29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8" name="Text Box 29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69" name="Text Box 29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0" name="Text Box 29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1" name="Text Box 29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2" name="Text Box 29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3" name="Text Box 29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4" name="Text Box 29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5" name="Text Box 29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6" name="Text Box 29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7" name="Text Box 29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8" name="Text Box 29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79" name="Text Box 29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0" name="Text Box 29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1" name="Text Box 29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2" name="Text Box 29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3" name="Text Box 29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4" name="Text Box 29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5" name="Text Box 29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6" name="Text Box 29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7" name="Text Box 29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8" name="Text Box 29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89" name="Text Box 29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0" name="Text Box 29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1" name="Text Box 29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2" name="Text Box 29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3" name="Text Box 29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4" name="Text Box 29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5" name="Text Box 29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6" name="Text Box 29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7" name="Text Box 29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8" name="Text Box 29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399" name="Text Box 29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0" name="Text Box 29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1" name="Text Box 29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2" name="Text Box 29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3" name="Text Box 29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4" name="Text Box 29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5" name="Text Box 29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6" name="Text Box 29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7" name="Text Box 29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8" name="Text Box 29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09" name="Text Box 29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0" name="Text Box 29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1" name="Text Box 29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2" name="Text Box 29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3" name="Text Box 29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4" name="Text Box 29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5" name="Text Box 29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6" name="Text Box 29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7" name="Text Box 29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8" name="Text Box 29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19" name="Text Box 29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0" name="Text Box 29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1" name="Text Box 29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2" name="Text Box 29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3" name="Text Box 29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4" name="Text Box 29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5" name="Text Box 29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6" name="Text Box 29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7" name="Text Box 29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8" name="Text Box 29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29" name="Text Box 29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0" name="Text Box 29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1" name="Text Box 29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2" name="Text Box 29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3" name="Text Box 29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4" name="Text Box 29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5" name="Text Box 30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6" name="Text Box 30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7" name="Text Box 30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8" name="Text Box 30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39" name="Text Box 30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0" name="Text Box 30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1" name="Text Box 30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2" name="Text Box 30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3" name="Text Box 30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4" name="Text Box 30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5" name="Text Box 30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6" name="Text Box 30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7" name="Text Box 30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8" name="Text Box 30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49" name="Text Box 30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0" name="Text Box 30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1" name="Text Box 30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2" name="Text Box 30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3" name="Text Box 30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4" name="Text Box 30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5" name="Text Box 30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6" name="Text Box 30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7" name="Text Box 30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8" name="Text Box 30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59" name="Text Box 30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0" name="Text Box 30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1" name="Text Box 30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2" name="Text Box 30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3" name="Text Box 30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4" name="Text Box 30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5" name="Text Box 30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6" name="Text Box 30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7" name="Text Box 30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8" name="Text Box 30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69" name="Text Box 30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0" name="Text Box 30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1" name="Text Box 30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2" name="Text Box 30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3" name="Text Box 30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4" name="Text Box 30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5" name="Text Box 30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6" name="Text Box 30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7" name="Text Box 30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8" name="Text Box 30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79" name="Text Box 30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0" name="Text Box 30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1" name="Text Box 30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2" name="Text Box 30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3" name="Text Box 30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4" name="Text Box 30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5" name="Text Box 30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6" name="Text Box 30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7" name="Text Box 30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8" name="Text Box 30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89" name="Text Box 30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0" name="Text Box 30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1" name="Text Box 30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2" name="Text Box 30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3" name="Text Box 30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4" name="Text Box 30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5" name="Text Box 30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6" name="Text Box 30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7" name="Text Box 30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8" name="Text Box 30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499" name="Text Box 30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0" name="Text Box 30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1" name="Text Box 30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2" name="Text Box 30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3" name="Text Box 30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4" name="Text Box 30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5" name="Text Box 30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6" name="Text Box 30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7" name="Text Box 30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8" name="Text Box 30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09" name="Text Box 30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0" name="Text Box 30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1" name="Text Box 30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2" name="Text Box 30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3" name="Text Box 30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4" name="Text Box 30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5" name="Text Box 30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6" name="Text Box 30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7" name="Text Box 30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8" name="Text Box 30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19" name="Text Box 30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0" name="Text Box 30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1" name="Text Box 30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2" name="Text Box 30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3" name="Text Box 30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4" name="Text Box 30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5" name="Text Box 30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6" name="Text Box 30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7" name="Text Box 30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8" name="Text Box 30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29" name="Text Box 30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0" name="Text Box 30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1" name="Text Box 30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2" name="Text Box 30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3" name="Text Box 30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4" name="Text Box 30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5" name="Text Box 31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6" name="Text Box 31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7" name="Text Box 31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8" name="Text Box 31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39" name="Text Box 31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0" name="Text Box 31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1" name="Text Box 31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2" name="Text Box 31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3" name="Text Box 31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4" name="Text Box 31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5" name="Text Box 31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6" name="Text Box 31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7" name="Text Box 31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8" name="Text Box 31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49" name="Text Box 31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0" name="Text Box 31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1" name="Text Box 31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2" name="Text Box 31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3" name="Text Box 31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4" name="Text Box 31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5" name="Text Box 31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6" name="Text Box 31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7" name="Text Box 31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8" name="Text Box 31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59" name="Text Box 31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0" name="Text Box 31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1" name="Text Box 31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2" name="Text Box 31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3" name="Text Box 31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4" name="Text Box 31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5" name="Text Box 31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6" name="Text Box 31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7" name="Text Box 31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8" name="Text Box 31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69" name="Text Box 31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0" name="Text Box 31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1" name="Text Box 31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2" name="Text Box 31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3" name="Text Box 31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4" name="Text Box 31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5" name="Text Box 31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6" name="Text Box 31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7" name="Text Box 31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8" name="Text Box 31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79" name="Text Box 31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0" name="Text Box 31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1" name="Text Box 31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2" name="Text Box 31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3" name="Text Box 31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4" name="Text Box 31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5" name="Text Box 31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6" name="Text Box 31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7" name="Text Box 31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8" name="Text Box 31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89" name="Text Box 31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0" name="Text Box 31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1" name="Text Box 31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2" name="Text Box 31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3" name="Text Box 31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4" name="Text Box 31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5" name="Text Box 31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6" name="Text Box 31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7" name="Text Box 31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8" name="Text Box 31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599" name="Text Box 31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0" name="Text Box 31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1" name="Text Box 31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2" name="Text Box 31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3" name="Text Box 31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4" name="Text Box 31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5" name="Text Box 31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6" name="Text Box 31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7" name="Text Box 31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8" name="Text Box 31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09" name="Text Box 31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0" name="Text Box 31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1" name="Text Box 31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2" name="Text Box 31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3" name="Text Box 31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4" name="Text Box 31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5" name="Text Box 31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6" name="Text Box 31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7" name="Text Box 31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8" name="Text Box 31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19" name="Text Box 31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0" name="Text Box 31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1" name="Text Box 31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2" name="Text Box 31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3" name="Text Box 31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4" name="Text Box 31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5" name="Text Box 31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6" name="Text Box 31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7" name="Text Box 31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8" name="Text Box 31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29" name="Text Box 31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0" name="Text Box 31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1" name="Text Box 31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2" name="Text Box 31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3" name="Text Box 31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4" name="Text Box 31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5" name="Text Box 32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6" name="Text Box 32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7" name="Text Box 32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8" name="Text Box 32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39" name="Text Box 32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0" name="Text Box 32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1" name="Text Box 32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2" name="Text Box 32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3" name="Text Box 32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4" name="Text Box 32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5" name="Text Box 32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6" name="Text Box 32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7" name="Text Box 32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8" name="Text Box 32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49" name="Text Box 32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0" name="Text Box 32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1" name="Text Box 32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2" name="Text Box 32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3" name="Text Box 32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4" name="Text Box 32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5" name="Text Box 32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6" name="Text Box 32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7" name="Text Box 32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8" name="Text Box 32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59" name="Text Box 32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0" name="Text Box 32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1" name="Text Box 32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2" name="Text Box 32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3" name="Text Box 32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4" name="Text Box 32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5" name="Text Box 32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6" name="Text Box 32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7" name="Text Box 32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8" name="Text Box 32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69" name="Text Box 32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0" name="Text Box 32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1" name="Text Box 32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2" name="Text Box 32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3" name="Text Box 32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4" name="Text Box 32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5" name="Text Box 32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6" name="Text Box 32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7" name="Text Box 32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8" name="Text Box 32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79" name="Text Box 32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0" name="Text Box 32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1" name="Text Box 32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2" name="Text Box 32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3" name="Text Box 32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4" name="Text Box 32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5" name="Text Box 32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6" name="Text Box 32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7" name="Text Box 32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8" name="Text Box 32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89" name="Text Box 32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0" name="Text Box 32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1" name="Text Box 32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2" name="Text Box 32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3" name="Text Box 32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4" name="Text Box 32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5" name="Text Box 32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6" name="Text Box 32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7" name="Text Box 32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8" name="Text Box 32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699" name="Text Box 32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0" name="Text Box 32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1" name="Text Box 32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2" name="Text Box 32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3" name="Text Box 32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4" name="Text Box 32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5" name="Text Box 32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6" name="Text Box 32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7" name="Text Box 32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8" name="Text Box 32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09" name="Text Box 32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0" name="Text Box 32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1" name="Text Box 32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2" name="Text Box 32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3" name="Text Box 32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4" name="Text Box 32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5" name="Text Box 32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6" name="Text Box 32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7" name="Text Box 32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8" name="Text Box 32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19" name="Text Box 32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0" name="Text Box 32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1" name="Text Box 32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2" name="Text Box 32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3" name="Text Box 32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4" name="Text Box 32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5" name="Text Box 32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6" name="Text Box 32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7" name="Text Box 32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8" name="Text Box 32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29" name="Text Box 32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0" name="Text Box 32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1" name="Text Box 32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2" name="Text Box 32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3" name="Text Box 32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4" name="Text Box 32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5" name="Text Box 33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6" name="Text Box 33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7" name="Text Box 33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8" name="Text Box 33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39" name="Text Box 33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0" name="Text Box 33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1" name="Text Box 33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2" name="Text Box 33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3" name="Text Box 33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4" name="Text Box 33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5" name="Text Box 33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6" name="Text Box 33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7" name="Text Box 33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8" name="Text Box 33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49" name="Text Box 33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0" name="Text Box 33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1" name="Text Box 33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2" name="Text Box 33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3" name="Text Box 33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4" name="Text Box 33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5" name="Text Box 33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6" name="Text Box 33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7" name="Text Box 33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8" name="Text Box 33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59" name="Text Box 33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0" name="Text Box 33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1" name="Text Box 33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2" name="Text Box 33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3" name="Text Box 33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4" name="Text Box 33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5" name="Text Box 33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6" name="Text Box 33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7" name="Text Box 33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8" name="Text Box 33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69" name="Text Box 33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0" name="Text Box 33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1" name="Text Box 33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2" name="Text Box 33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3" name="Text Box 33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4" name="Text Box 33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5" name="Text Box 33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6" name="Text Box 33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7" name="Text Box 33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8" name="Text Box 33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79" name="Text Box 33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0" name="Text Box 33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1" name="Text Box 33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2" name="Text Box 33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3" name="Text Box 33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4" name="Text Box 33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5" name="Text Box 33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6" name="Text Box 33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7" name="Text Box 33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8" name="Text Box 33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89" name="Text Box 33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0" name="Text Box 33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1" name="Text Box 33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2" name="Text Box 33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3" name="Text Box 33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4" name="Text Box 33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5" name="Text Box 33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6" name="Text Box 33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7" name="Text Box 33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8" name="Text Box 33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799" name="Text Box 33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0" name="Text Box 33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1" name="Text Box 33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2" name="Text Box 33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3" name="Text Box 33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4" name="Text Box 33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5" name="Text Box 33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6" name="Text Box 33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7" name="Text Box 33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8" name="Text Box 33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09" name="Text Box 33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0" name="Text Box 33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1" name="Text Box 33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2" name="Text Box 33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3" name="Text Box 33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4" name="Text Box 33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5" name="Text Box 33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6" name="Text Box 33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7" name="Text Box 33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8" name="Text Box 33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19" name="Text Box 33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0" name="Text Box 33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1" name="Text Box 33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2" name="Text Box 33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3" name="Text Box 33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4" name="Text Box 33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5" name="Text Box 33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6" name="Text Box 33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7" name="Text Box 33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8" name="Text Box 33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29" name="Text Box 33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0" name="Text Box 33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1" name="Text Box 33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2" name="Text Box 33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3" name="Text Box 33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4" name="Text Box 33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5" name="Text Box 34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6" name="Text Box 34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7" name="Text Box 34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8" name="Text Box 34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39" name="Text Box 34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0" name="Text Box 34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1" name="Text Box 34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2" name="Text Box 34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3" name="Text Box 34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4" name="Text Box 34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5" name="Text Box 34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6" name="Text Box 34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7" name="Text Box 34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8" name="Text Box 34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49" name="Text Box 34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0" name="Text Box 34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1" name="Text Box 34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2" name="Text Box 34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3" name="Text Box 34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4" name="Text Box 34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5" name="Text Box 34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6" name="Text Box 34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7" name="Text Box 34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8" name="Text Box 34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59" name="Text Box 34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0" name="Text Box 34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1" name="Text Box 34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2" name="Text Box 34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3" name="Text Box 34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4" name="Text Box 34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5" name="Text Box 34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6" name="Text Box 34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7" name="Text Box 34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8" name="Text Box 34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69" name="Text Box 34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0" name="Text Box 34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1" name="Text Box 34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2" name="Text Box 34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3" name="Text Box 34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4" name="Text Box 34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5" name="Text Box 34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6" name="Text Box 34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7" name="Text Box 34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8" name="Text Box 34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79" name="Text Box 34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0" name="Text Box 34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1" name="Text Box 34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2" name="Text Box 34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3" name="Text Box 34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4" name="Text Box 34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5" name="Text Box 34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6" name="Text Box 34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7" name="Text Box 34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8" name="Text Box 34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89" name="Text Box 34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0" name="Text Box 34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1" name="Text Box 34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2" name="Text Box 34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3" name="Text Box 34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4" name="Text Box 34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5" name="Text Box 34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6" name="Text Box 34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7" name="Text Box 34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8" name="Text Box 34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899" name="Text Box 34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0" name="Text Box 34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1" name="Text Box 34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2" name="Text Box 34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3" name="Text Box 34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4" name="Text Box 34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5" name="Text Box 34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6" name="Text Box 34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7" name="Text Box 34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8" name="Text Box 34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09" name="Text Box 34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0" name="Text Box 34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1" name="Text Box 34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2" name="Text Box 34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3" name="Text Box 34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4" name="Text Box 34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5" name="Text Box 34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6" name="Text Box 34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7" name="Text Box 34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8" name="Text Box 34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19" name="Text Box 34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0" name="Text Box 34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1" name="Text Box 34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2" name="Text Box 34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3" name="Text Box 34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4" name="Text Box 34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5" name="Text Box 34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6" name="Text Box 34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7" name="Text Box 34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8" name="Text Box 34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29" name="Text Box 34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0" name="Text Box 34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1" name="Text Box 34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2" name="Text Box 34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3" name="Text Box 34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4" name="Text Box 34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5" name="Text Box 35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6" name="Text Box 35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7" name="Text Box 35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8" name="Text Box 35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39" name="Text Box 35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0" name="Text Box 35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1" name="Text Box 35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2" name="Text Box 35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3" name="Text Box 35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4" name="Text Box 35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5" name="Text Box 35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6" name="Text Box 35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7" name="Text Box 35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8" name="Text Box 35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49" name="Text Box 35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0" name="Text Box 35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1" name="Text Box 35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2" name="Text Box 35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3" name="Text Box 35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4" name="Text Box 35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5" name="Text Box 35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6" name="Text Box 35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7" name="Text Box 35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8" name="Text Box 35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59" name="Text Box 35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0" name="Text Box 35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1" name="Text Box 35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2" name="Text Box 35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3" name="Text Box 35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4" name="Text Box 35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5" name="Text Box 35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6" name="Text Box 35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7" name="Text Box 35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8" name="Text Box 35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69" name="Text Box 35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0" name="Text Box 35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1" name="Text Box 35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2" name="Text Box 35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3" name="Text Box 35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4" name="Text Box 35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5" name="Text Box 35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6" name="Text Box 35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7" name="Text Box 35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8" name="Text Box 35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79" name="Text Box 35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0" name="Text Box 35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1" name="Text Box 35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2" name="Text Box 35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3" name="Text Box 35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4" name="Text Box 35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5" name="Text Box 35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6" name="Text Box 35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7" name="Text Box 35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8" name="Text Box 35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89" name="Text Box 35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0" name="Text Box 35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1" name="Text Box 35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2" name="Text Box 35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3" name="Text Box 35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4" name="Text Box 35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5" name="Text Box 35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6" name="Text Box 35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7" name="Text Box 35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8" name="Text Box 35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2999" name="Text Box 35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0" name="Text Box 35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1" name="Text Box 35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2" name="Text Box 35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3" name="Text Box 35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4" name="Text Box 35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5" name="Text Box 35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6" name="Text Box 35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7" name="Text Box 35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8" name="Text Box 35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09" name="Text Box 35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0" name="Text Box 35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1" name="Text Box 35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2" name="Text Box 35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3" name="Text Box 35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4" name="Text Box 35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5" name="Text Box 35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6" name="Text Box 35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7" name="Text Box 35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8" name="Text Box 35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19" name="Text Box 35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0" name="Text Box 35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1" name="Text Box 35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2" name="Text Box 35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3" name="Text Box 35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4" name="Text Box 35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5" name="Text Box 35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6" name="Text Box 35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7" name="Text Box 35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8" name="Text Box 35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29" name="Text Box 35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0" name="Text Box 35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1" name="Text Box 35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2" name="Text Box 35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3" name="Text Box 35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4" name="Text Box 35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5" name="Text Box 36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6" name="Text Box 36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7" name="Text Box 36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8" name="Text Box 36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39" name="Text Box 36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0" name="Text Box 36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1" name="Text Box 36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2" name="Text Box 36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3" name="Text Box 36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4" name="Text Box 36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5" name="Text Box 36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6" name="Text Box 36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7" name="Text Box 36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8" name="Text Box 36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49" name="Text Box 36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0" name="Text Box 36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1" name="Text Box 36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2" name="Text Box 36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3" name="Text Box 36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4" name="Text Box 36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5" name="Text Box 36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6" name="Text Box 36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7" name="Text Box 36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8" name="Text Box 36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59" name="Text Box 36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0" name="Text Box 36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1" name="Text Box 36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2" name="Text Box 36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3" name="Text Box 36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4" name="Text Box 36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5" name="Text Box 36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6" name="Text Box 36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7" name="Text Box 36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8" name="Text Box 36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69" name="Text Box 36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0" name="Text Box 36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1" name="Text Box 36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2" name="Text Box 36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3" name="Text Box 36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4" name="Text Box 36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5" name="Text Box 36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6" name="Text Box 36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7" name="Text Box 36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8" name="Text Box 36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79" name="Text Box 36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0" name="Text Box 36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1" name="Text Box 36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2" name="Text Box 36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3" name="Text Box 36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4" name="Text Box 36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5" name="Text Box 36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6" name="Text Box 36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7" name="Text Box 36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8" name="Text Box 36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89" name="Text Box 36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0" name="Text Box 36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1" name="Text Box 36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2" name="Text Box 36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3" name="Text Box 36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4" name="Text Box 36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5" name="Text Box 36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6" name="Text Box 36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7" name="Text Box 36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8" name="Text Box 36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099" name="Text Box 36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0" name="Text Box 36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1" name="Text Box 36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2" name="Text Box 36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3" name="Text Box 36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4" name="Text Box 36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5" name="Text Box 36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6" name="Text Box 36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7" name="Text Box 36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8" name="Text Box 36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09" name="Text Box 36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0" name="Text Box 36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1" name="Text Box 36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2" name="Text Box 36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3" name="Text Box 36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4" name="Text Box 36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5" name="Text Box 36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6" name="Text Box 36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7" name="Text Box 36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8" name="Text Box 36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19" name="Text Box 36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0" name="Text Box 36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1" name="Text Box 36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2" name="Text Box 36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3" name="Text Box 36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4" name="Text Box 36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5" name="Text Box 36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6" name="Text Box 36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7" name="Text Box 36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8" name="Text Box 36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29" name="Text Box 36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0" name="Text Box 36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1" name="Text Box 36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2" name="Text Box 36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3" name="Text Box 36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4" name="Text Box 36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5" name="Text Box 37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6" name="Text Box 37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7" name="Text Box 37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8" name="Text Box 37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39" name="Text Box 37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0" name="Text Box 37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1" name="Text Box 37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2" name="Text Box 37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3" name="Text Box 37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4" name="Text Box 37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5" name="Text Box 37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6" name="Text Box 37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7" name="Text Box 37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8" name="Text Box 37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49" name="Text Box 37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0" name="Text Box 37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1" name="Text Box 37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2" name="Text Box 37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3" name="Text Box 37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4" name="Text Box 37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5" name="Text Box 37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6" name="Text Box 37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7" name="Text Box 37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8" name="Text Box 37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59" name="Text Box 37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0" name="Text Box 37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1" name="Text Box 37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2" name="Text Box 37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3" name="Text Box 37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4" name="Text Box 37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5" name="Text Box 37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6" name="Text Box 37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7" name="Text Box 37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8" name="Text Box 37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69" name="Text Box 37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0" name="Text Box 37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1" name="Text Box 37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2" name="Text Box 37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3" name="Text Box 37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4" name="Text Box 37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5" name="Text Box 37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6" name="Text Box 37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7" name="Text Box 37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8" name="Text Box 37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79" name="Text Box 37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0" name="Text Box 37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1" name="Text Box 37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2" name="Text Box 37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3" name="Text Box 37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4" name="Text Box 37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5" name="Text Box 37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6" name="Text Box 37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7" name="Text Box 37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8" name="Text Box 37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89" name="Text Box 37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0" name="Text Box 37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1" name="Text Box 37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2" name="Text Box 37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3" name="Text Box 37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4" name="Text Box 37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5" name="Text Box 37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6" name="Text Box 37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7" name="Text Box 37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8" name="Text Box 37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199" name="Text Box 37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0" name="Text Box 37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1" name="Text Box 37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2" name="Text Box 37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3" name="Text Box 37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4" name="Text Box 37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5" name="Text Box 37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6" name="Text Box 37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7" name="Text Box 37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8" name="Text Box 37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09" name="Text Box 37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0" name="Text Box 37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1" name="Text Box 37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2" name="Text Box 37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3" name="Text Box 37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4" name="Text Box 37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5" name="Text Box 37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6" name="Text Box 37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7" name="Text Box 37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8" name="Text Box 37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19" name="Text Box 37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0" name="Text Box 37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1" name="Text Box 37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2" name="Text Box 37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3" name="Text Box 37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4" name="Text Box 37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5" name="Text Box 37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6" name="Text Box 37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7" name="Text Box 37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8" name="Text Box 37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29" name="Text Box 37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0" name="Text Box 37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1" name="Text Box 37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2" name="Text Box 37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3" name="Text Box 37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4" name="Text Box 37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5" name="Text Box 38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6" name="Text Box 38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7" name="Text Box 38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8" name="Text Box 38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39" name="Text Box 38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0" name="Text Box 38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1" name="Text Box 38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2" name="Text Box 38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3" name="Text Box 38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4" name="Text Box 38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5" name="Text Box 38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6" name="Text Box 38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7" name="Text Box 38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8" name="Text Box 38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49" name="Text Box 38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0" name="Text Box 38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1" name="Text Box 38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2" name="Text Box 38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3" name="Text Box 38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4" name="Text Box 38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5" name="Text Box 38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6" name="Text Box 38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7" name="Text Box 38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8" name="Text Box 38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59" name="Text Box 38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0" name="Text Box 38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1" name="Text Box 38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2" name="Text Box 38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3" name="Text Box 38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4" name="Text Box 38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5" name="Text Box 38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6" name="Text Box 38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7" name="Text Box 38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8" name="Text Box 38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69" name="Text Box 38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0" name="Text Box 38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1" name="Text Box 38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2" name="Text Box 38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3" name="Text Box 38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4" name="Text Box 38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5" name="Text Box 38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6" name="Text Box 38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7" name="Text Box 384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8" name="Text Box 384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79" name="Text Box 384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0" name="Text Box 384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1" name="Text Box 384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2" name="Text Box 384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3" name="Text Box 384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4" name="Text Box 384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5" name="Text Box 385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6" name="Text Box 385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7" name="Text Box 385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8" name="Text Box 385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89" name="Text Box 385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0" name="Text Box 385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1" name="Text Box 385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2" name="Text Box 385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3" name="Text Box 385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4" name="Text Box 385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5" name="Text Box 386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6" name="Text Box 386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7" name="Text Box 386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8" name="Text Box 386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299" name="Text Box 386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0" name="Text Box 386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1" name="Text Box 386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2" name="Text Box 386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3" name="Text Box 386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4" name="Text Box 386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5" name="Text Box 387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6" name="Text Box 387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7" name="Text Box 387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8" name="Text Box 387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09" name="Text Box 387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0" name="Text Box 387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1" name="Text Box 387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2" name="Text Box 387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3" name="Text Box 387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4" name="Text Box 387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5" name="Text Box 388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6" name="Text Box 388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7" name="Text Box 388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8" name="Text Box 388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19" name="Text Box 388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0" name="Text Box 388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1" name="Text Box 388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2" name="Text Box 388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3" name="Text Box 388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4" name="Text Box 388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5" name="Text Box 389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6" name="Text Box 389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7" name="Text Box 389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8" name="Text Box 389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29" name="Text Box 389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0" name="Text Box 389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1" name="Text Box 389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2" name="Text Box 389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3" name="Text Box 389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4" name="Text Box 389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5" name="Text Box 390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6" name="Text Box 390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7" name="Text Box 390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8" name="Text Box 390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39" name="Text Box 390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0" name="Text Box 390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1" name="Text Box 390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2" name="Text Box 390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3" name="Text Box 390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4" name="Text Box 390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5" name="Text Box 391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6" name="Text Box 391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7" name="Text Box 391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8" name="Text Box 391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49" name="Text Box 391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0" name="Text Box 391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1" name="Text Box 391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2" name="Text Box 391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3" name="Text Box 391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4" name="Text Box 391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5" name="Text Box 392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6" name="Text Box 392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7" name="Text Box 392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8" name="Text Box 392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59" name="Text Box 392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0" name="Text Box 392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1" name="Text Box 392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2" name="Text Box 392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3" name="Text Box 392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4" name="Text Box 392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5" name="Text Box 393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6" name="Text Box 393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7" name="Text Box 3932"/>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8" name="Text Box 3933"/>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69" name="Text Box 3934"/>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0" name="Text Box 3935"/>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1" name="Text Box 3936"/>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2" name="Text Box 3937"/>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3" name="Text Box 3938"/>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4" name="Text Box 3939"/>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5" name="Text Box 3940"/>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8"/>
    <xdr:sp macro="" textlink="">
      <xdr:nvSpPr>
        <xdr:cNvPr id="3376" name="Text Box 3941"/>
        <xdr:cNvSpPr txBox="1">
          <a:spLocks noChangeArrowheads="1"/>
        </xdr:cNvSpPr>
      </xdr:nvSpPr>
      <xdr:spPr bwMode="auto">
        <a:xfrm>
          <a:off x="4686300" y="7277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77" name="Text Box 394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78" name="Text Box 394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79" name="Text Box 394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0" name="Text Box 394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1" name="Text Box 394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2" name="Text Box 394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3" name="Text Box 394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4" name="Text Box 394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5" name="Text Box 395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6" name="Text Box 395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7" name="Text Box 395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8" name="Text Box 395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89" name="Text Box 395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0" name="Text Box 395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1" name="Text Box 395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2" name="Text Box 395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3" name="Text Box 395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4" name="Text Box 395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5" name="Text Box 396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6" name="Text Box 396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7" name="Text Box 396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8" name="Text Box 396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399" name="Text Box 396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0" name="Text Box 396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1" name="Text Box 396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2" name="Text Box 396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3" name="Text Box 396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4" name="Text Box 396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5" name="Text Box 3970"/>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6" name="Text Box 3971"/>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7" name="Text Box 3972"/>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8" name="Text Box 3973"/>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09" name="Text Box 3974"/>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10" name="Text Box 3975"/>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11" name="Text Box 3976"/>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12" name="Text Box 3977"/>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13" name="Text Box 3978"/>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382</xdr:row>
      <xdr:rowOff>0</xdr:rowOff>
    </xdr:from>
    <xdr:ext cx="85725" cy="205409"/>
    <xdr:sp macro="" textlink="">
      <xdr:nvSpPr>
        <xdr:cNvPr id="3414" name="Text Box 3979"/>
        <xdr:cNvSpPr txBox="1">
          <a:spLocks noChangeArrowheads="1"/>
        </xdr:cNvSpPr>
      </xdr:nvSpPr>
      <xdr:spPr bwMode="auto">
        <a:xfrm>
          <a:off x="4686300" y="7277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407</xdr:row>
      <xdr:rowOff>0</xdr:rowOff>
    </xdr:from>
    <xdr:to>
      <xdr:col>4</xdr:col>
      <xdr:colOff>85725</xdr:colOff>
      <xdr:row>408</xdr:row>
      <xdr:rowOff>19051</xdr:rowOff>
    </xdr:to>
    <xdr:sp macro="" textlink="">
      <xdr:nvSpPr>
        <xdr:cNvPr id="3415" name="Text Box 377"/>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16" name="Text Box 378"/>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17" name="Text Box 379"/>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18" name="Text Box 380"/>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19" name="Text Box 381"/>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0" name="Text Box 382"/>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1" name="Text Box 383"/>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2" name="Text Box 384"/>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3" name="Text Box 385"/>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4" name="Text Box 386"/>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5" name="Text Box 387"/>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19051</xdr:rowOff>
    </xdr:to>
    <xdr:sp macro="" textlink="">
      <xdr:nvSpPr>
        <xdr:cNvPr id="3426" name="Text Box 388"/>
        <xdr:cNvSpPr txBox="1">
          <a:spLocks noChangeArrowheads="1"/>
        </xdr:cNvSpPr>
      </xdr:nvSpPr>
      <xdr:spPr bwMode="auto">
        <a:xfrm>
          <a:off x="4686300" y="7753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27" name="Text Box 389"/>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28" name="Text Box 390"/>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29" name="Text Box 391"/>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0" name="Text Box 392"/>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1" name="Text Box 393"/>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2" name="Text Box 394"/>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3" name="Text Box 395"/>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4" name="Text Box 396"/>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5" name="Text Box 397"/>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407</xdr:row>
      <xdr:rowOff>0</xdr:rowOff>
    </xdr:from>
    <xdr:to>
      <xdr:col>4</xdr:col>
      <xdr:colOff>85725</xdr:colOff>
      <xdr:row>408</xdr:row>
      <xdr:rowOff>19047</xdr:rowOff>
    </xdr:to>
    <xdr:sp macro="" textlink="">
      <xdr:nvSpPr>
        <xdr:cNvPr id="3436" name="Text Box 398"/>
        <xdr:cNvSpPr txBox="1">
          <a:spLocks noChangeArrowheads="1"/>
        </xdr:cNvSpPr>
      </xdr:nvSpPr>
      <xdr:spPr bwMode="auto">
        <a:xfrm>
          <a:off x="4686300" y="77533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496</xdr:row>
      <xdr:rowOff>0</xdr:rowOff>
    </xdr:from>
    <xdr:ext cx="85725" cy="205408"/>
    <xdr:sp macro="" textlink="">
      <xdr:nvSpPr>
        <xdr:cNvPr id="3437" name="Text Box 10893"/>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38" name="Text Box 10894"/>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39" name="Text Box 10895"/>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0" name="Text Box 10896"/>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1" name="Text Box 10897"/>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2" name="Text Box 10898"/>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3" name="Text Box 10899"/>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4" name="Text Box 10900"/>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5" name="Text Box 10901"/>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6" name="Text Box 10902"/>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7" name="Text Box 10903"/>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48" name="Text Box 10904"/>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49" name="Text Box 10905"/>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0" name="Text Box 10906"/>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1" name="Text Box 10907"/>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2" name="Text Box 10908"/>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3" name="Text Box 10909"/>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4" name="Text Box 10910"/>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5" name="Text Box 10911"/>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6" name="Text Box 10912"/>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7" name="Text Box 10913"/>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9"/>
    <xdr:sp macro="" textlink="">
      <xdr:nvSpPr>
        <xdr:cNvPr id="3458" name="Text Box 10914"/>
        <xdr:cNvSpPr txBox="1">
          <a:spLocks noChangeArrowheads="1"/>
        </xdr:cNvSpPr>
      </xdr:nvSpPr>
      <xdr:spPr bwMode="auto">
        <a:xfrm>
          <a:off x="4686300" y="94488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59" name="Text Box 11041"/>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0" name="Text Box 11042"/>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1" name="Text Box 11043"/>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2" name="Text Box 11044"/>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3" name="Text Box 11045"/>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4" name="Text Box 11046"/>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5" name="Text Box 11047"/>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6" name="Text Box 11048"/>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7" name="Text Box 11049"/>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8" name="Text Box 11050"/>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69" name="Text Box 11051"/>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496</xdr:row>
      <xdr:rowOff>0</xdr:rowOff>
    </xdr:from>
    <xdr:ext cx="85725" cy="205408"/>
    <xdr:sp macro="" textlink="">
      <xdr:nvSpPr>
        <xdr:cNvPr id="3470" name="Text Box 11052"/>
        <xdr:cNvSpPr txBox="1">
          <a:spLocks noChangeArrowheads="1"/>
        </xdr:cNvSpPr>
      </xdr:nvSpPr>
      <xdr:spPr bwMode="auto">
        <a:xfrm>
          <a:off x="4686300" y="944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901</xdr:row>
      <xdr:rowOff>0</xdr:rowOff>
    </xdr:from>
    <xdr:to>
      <xdr:col>4</xdr:col>
      <xdr:colOff>85725</xdr:colOff>
      <xdr:row>902</xdr:row>
      <xdr:rowOff>19050</xdr:rowOff>
    </xdr:to>
    <xdr:sp macro="" textlink="">
      <xdr:nvSpPr>
        <xdr:cNvPr id="3471" name="Text Box 25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2" name="Text Box 25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3" name="Text Box 25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4" name="Text Box 25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5" name="Text Box 25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6" name="Text Box 25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7" name="Text Box 25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8" name="Text Box 25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79" name="Text Box 25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0" name="Text Box 25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1" name="Text Box 25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2" name="Text Box 25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3" name="Text Box 25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4" name="Text Box 25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5" name="Text Box 26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6" name="Text Box 26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7" name="Text Box 26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8" name="Text Box 26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89" name="Text Box 26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0" name="Text Box 26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1" name="Text Box 26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2" name="Text Box 26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3" name="Text Box 26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4" name="Text Box 26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5" name="Text Box 26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6" name="Text Box 26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7" name="Text Box 26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8" name="Text Box 26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499" name="Text Box 26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0" name="Text Box 26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1" name="Text Box 26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2" name="Text Box 26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3" name="Text Box 26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4" name="Text Box 26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5" name="Text Box 26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6" name="Text Box 26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7" name="Text Box 26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8" name="Text Box 26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09" name="Text Box 26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0" name="Text Box 26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1" name="Text Box 26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2" name="Text Box 26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3" name="Text Box 26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4" name="Text Box 26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5" name="Text Box 26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6" name="Text Box 26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7" name="Text Box 26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8" name="Text Box 26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19" name="Text Box 26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0" name="Text Box 26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1" name="Text Box 26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2" name="Text Box 26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3" name="Text Box 26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4" name="Text Box 26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5" name="Text Box 26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6" name="Text Box 26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7" name="Text Box 26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8" name="Text Box 26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29" name="Text Box 26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0" name="Text Box 26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1" name="Text Box 26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2" name="Text Box 26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3" name="Text Box 26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4" name="Text Box 26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5" name="Text Box 26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6" name="Text Box 26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7" name="Text Box 26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8" name="Text Box 26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39" name="Text Box 26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0" name="Text Box 26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1" name="Text Box 26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2" name="Text Box 26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3" name="Text Box 27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4" name="Text Box 27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5" name="Text Box 27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6" name="Text Box 27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7" name="Text Box 27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8" name="Text Box 27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49" name="Text Box 27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0" name="Text Box 27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1" name="Text Box 27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2" name="Text Box 27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3" name="Text Box 27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4" name="Text Box 27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5" name="Text Box 27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6" name="Text Box 27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7" name="Text Box 27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8" name="Text Box 27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59" name="Text Box 27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0" name="Text Box 27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1" name="Text Box 27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2" name="Text Box 27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3" name="Text Box 27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4" name="Text Box 27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5" name="Text Box 27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6" name="Text Box 27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7" name="Text Box 27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8" name="Text Box 27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69" name="Text Box 27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0" name="Text Box 27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1" name="Text Box 27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2" name="Text Box 27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3" name="Text Box 27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4" name="Text Box 27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5" name="Text Box 27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6" name="Text Box 27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7" name="Text Box 27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8" name="Text Box 27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79" name="Text Box 27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0" name="Text Box 27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1" name="Text Box 27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2" name="Text Box 27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3" name="Text Box 27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4" name="Text Box 27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5" name="Text Box 27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6" name="Text Box 27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7" name="Text Box 27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8" name="Text Box 27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89" name="Text Box 27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0" name="Text Box 27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1" name="Text Box 27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2" name="Text Box 27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3" name="Text Box 27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4" name="Text Box 27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5" name="Text Box 27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6" name="Text Box 27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7" name="Text Box 27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8" name="Text Box 27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599" name="Text Box 27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0" name="Text Box 27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1" name="Text Box 27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2" name="Text Box 27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3" name="Text Box 27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4" name="Text Box 27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5" name="Text Box 27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6" name="Text Box 27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7" name="Text Box 27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8" name="Text Box 27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09" name="Text Box 27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0" name="Text Box 27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1" name="Text Box 27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2" name="Text Box 27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3" name="Text Box 27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4" name="Text Box 27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5" name="Text Box 27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6" name="Text Box 27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7" name="Text Box 27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8" name="Text Box 27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19" name="Text Box 27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0" name="Text Box 27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1" name="Text Box 27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2" name="Text Box 27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3" name="Text Box 27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4" name="Text Box 27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5" name="Text Box 27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6" name="Text Box 27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7" name="Text Box 27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8" name="Text Box 27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29" name="Text Box 27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0" name="Text Box 27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1" name="Text Box 27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2" name="Text Box 27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3" name="Text Box 27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4" name="Text Box 27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5" name="Text Box 27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6" name="Text Box 27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7" name="Text Box 27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8" name="Text Box 27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39" name="Text Box 27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0" name="Text Box 27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1" name="Text Box 27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2" name="Text Box 27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3" name="Text Box 28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4" name="Text Box 28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5" name="Text Box 28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6" name="Text Box 28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7" name="Text Box 28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8" name="Text Box 28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49" name="Text Box 28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0" name="Text Box 28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1" name="Text Box 28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2" name="Text Box 28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3" name="Text Box 28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4" name="Text Box 28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5" name="Text Box 28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6" name="Text Box 28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7" name="Text Box 28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8" name="Text Box 28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59" name="Text Box 28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0" name="Text Box 28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1" name="Text Box 28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2" name="Text Box 28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3" name="Text Box 28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4" name="Text Box 28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5" name="Text Box 28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6" name="Text Box 28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7" name="Text Box 28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8" name="Text Box 28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69" name="Text Box 28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0" name="Text Box 28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1" name="Text Box 28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2" name="Text Box 28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3" name="Text Box 28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4" name="Text Box 28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5" name="Text Box 28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6" name="Text Box 28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7" name="Text Box 28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8" name="Text Box 28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79" name="Text Box 28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0" name="Text Box 28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1" name="Text Box 28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2" name="Text Box 28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3" name="Text Box 28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4" name="Text Box 28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5" name="Text Box 28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6" name="Text Box 28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7" name="Text Box 28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8" name="Text Box 28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89" name="Text Box 28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0" name="Text Box 28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1" name="Text Box 28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2" name="Text Box 28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3" name="Text Box 28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4" name="Text Box 28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5" name="Text Box 28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6" name="Text Box 28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7" name="Text Box 28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8" name="Text Box 28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699" name="Text Box 28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0" name="Text Box 28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1" name="Text Box 28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2" name="Text Box 28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3" name="Text Box 28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4" name="Text Box 28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5" name="Text Box 28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6" name="Text Box 28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7" name="Text Box 28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8" name="Text Box 28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09" name="Text Box 28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0" name="Text Box 28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1" name="Text Box 28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2" name="Text Box 28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3" name="Text Box 28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4" name="Text Box 28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5" name="Text Box 28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6" name="Text Box 28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7" name="Text Box 28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8" name="Text Box 28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19" name="Text Box 28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0" name="Text Box 28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1" name="Text Box 28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2" name="Text Box 28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3" name="Text Box 28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4" name="Text Box 28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5" name="Text Box 28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6" name="Text Box 28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7" name="Text Box 28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8" name="Text Box 28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29" name="Text Box 28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0" name="Text Box 28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1" name="Text Box 28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2" name="Text Box 28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3" name="Text Box 28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4" name="Text Box 28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5" name="Text Box 28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6" name="Text Box 28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7" name="Text Box 28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8" name="Text Box 28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39" name="Text Box 28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0" name="Text Box 28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1" name="Text Box 28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2" name="Text Box 28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3" name="Text Box 29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4" name="Text Box 29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5" name="Text Box 29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6" name="Text Box 29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7" name="Text Box 29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8" name="Text Box 29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49" name="Text Box 29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0" name="Text Box 29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1" name="Text Box 29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2" name="Text Box 29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3" name="Text Box 29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4" name="Text Box 29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5" name="Text Box 29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6" name="Text Box 29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7" name="Text Box 29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8" name="Text Box 29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59" name="Text Box 29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0" name="Text Box 29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1" name="Text Box 29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2" name="Text Box 29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3" name="Text Box 29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4" name="Text Box 29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5" name="Text Box 29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6" name="Text Box 29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7" name="Text Box 29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8" name="Text Box 29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69" name="Text Box 29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0" name="Text Box 29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1" name="Text Box 29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2" name="Text Box 29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3" name="Text Box 29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4" name="Text Box 29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5" name="Text Box 29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6" name="Text Box 29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7" name="Text Box 29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8" name="Text Box 29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79" name="Text Box 29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0" name="Text Box 29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1" name="Text Box 29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2" name="Text Box 29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3" name="Text Box 29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4" name="Text Box 29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5" name="Text Box 29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6" name="Text Box 29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7" name="Text Box 29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8" name="Text Box 29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89" name="Text Box 29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0" name="Text Box 29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1" name="Text Box 29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2" name="Text Box 29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3" name="Text Box 29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4" name="Text Box 29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5" name="Text Box 29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6" name="Text Box 29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7" name="Text Box 29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8" name="Text Box 29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799" name="Text Box 29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0" name="Text Box 29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1" name="Text Box 29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2" name="Text Box 29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3" name="Text Box 29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4" name="Text Box 29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5" name="Text Box 29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6" name="Text Box 29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7" name="Text Box 29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8" name="Text Box 29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09" name="Text Box 29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0" name="Text Box 29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1" name="Text Box 29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2" name="Text Box 29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3" name="Text Box 29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4" name="Text Box 29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5" name="Text Box 29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6" name="Text Box 29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7" name="Text Box 29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8" name="Text Box 29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19" name="Text Box 29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0" name="Text Box 29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1" name="Text Box 29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2" name="Text Box 29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3" name="Text Box 29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4" name="Text Box 29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5" name="Text Box 29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6" name="Text Box 29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7" name="Text Box 29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8" name="Text Box 29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29" name="Text Box 29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0" name="Text Box 29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1" name="Text Box 29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2" name="Text Box 29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3" name="Text Box 29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4" name="Text Box 29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5" name="Text Box 29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6" name="Text Box 29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7" name="Text Box 29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8" name="Text Box 29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39" name="Text Box 29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0" name="Text Box 29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1" name="Text Box 29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2" name="Text Box 29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3" name="Text Box 30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4" name="Text Box 30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5" name="Text Box 30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6" name="Text Box 30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7" name="Text Box 30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8" name="Text Box 30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49" name="Text Box 30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0" name="Text Box 30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1" name="Text Box 30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2" name="Text Box 30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3" name="Text Box 30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4" name="Text Box 30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5" name="Text Box 30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6" name="Text Box 30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7" name="Text Box 30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8" name="Text Box 30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59" name="Text Box 30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0" name="Text Box 30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1" name="Text Box 30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2" name="Text Box 30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3" name="Text Box 30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4" name="Text Box 30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5" name="Text Box 30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6" name="Text Box 30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7" name="Text Box 30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8" name="Text Box 30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69" name="Text Box 30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0" name="Text Box 30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1" name="Text Box 30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2" name="Text Box 30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3" name="Text Box 30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4" name="Text Box 30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5" name="Text Box 30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6" name="Text Box 30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7" name="Text Box 30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8" name="Text Box 30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79" name="Text Box 30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0" name="Text Box 30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1" name="Text Box 30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2" name="Text Box 30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3" name="Text Box 30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4" name="Text Box 30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5" name="Text Box 30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6" name="Text Box 30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7" name="Text Box 30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8" name="Text Box 30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89" name="Text Box 30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0" name="Text Box 30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1" name="Text Box 30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2" name="Text Box 30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3" name="Text Box 30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4" name="Text Box 30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5" name="Text Box 30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6" name="Text Box 30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7" name="Text Box 30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8" name="Text Box 30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899" name="Text Box 30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0" name="Text Box 30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1" name="Text Box 30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2" name="Text Box 30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3" name="Text Box 30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4" name="Text Box 30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5" name="Text Box 30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6" name="Text Box 30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7" name="Text Box 30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8" name="Text Box 30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09" name="Text Box 30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0" name="Text Box 30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1" name="Text Box 30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2" name="Text Box 30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3" name="Text Box 30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4" name="Text Box 30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5" name="Text Box 30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6" name="Text Box 30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7" name="Text Box 30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8" name="Text Box 30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19" name="Text Box 30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0" name="Text Box 30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1" name="Text Box 30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2" name="Text Box 30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3" name="Text Box 30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4" name="Text Box 30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5" name="Text Box 30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6" name="Text Box 30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7" name="Text Box 30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8" name="Text Box 30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29" name="Text Box 30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0" name="Text Box 30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1" name="Text Box 30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2" name="Text Box 30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3" name="Text Box 30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4" name="Text Box 30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5" name="Text Box 30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6" name="Text Box 30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7" name="Text Box 30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8" name="Text Box 30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39" name="Text Box 30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0" name="Text Box 30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1" name="Text Box 30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2" name="Text Box 30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3" name="Text Box 31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4" name="Text Box 31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5" name="Text Box 31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6" name="Text Box 31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7" name="Text Box 31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8" name="Text Box 31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49" name="Text Box 31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0" name="Text Box 31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1" name="Text Box 31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2" name="Text Box 31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3" name="Text Box 31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4" name="Text Box 31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5" name="Text Box 31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6" name="Text Box 31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7" name="Text Box 31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8" name="Text Box 31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59" name="Text Box 31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0" name="Text Box 31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1" name="Text Box 31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2" name="Text Box 31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3" name="Text Box 31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4" name="Text Box 31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5" name="Text Box 31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6" name="Text Box 31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7" name="Text Box 31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8" name="Text Box 31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69" name="Text Box 31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0" name="Text Box 31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1" name="Text Box 31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2" name="Text Box 31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3" name="Text Box 31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4" name="Text Box 31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5" name="Text Box 31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6" name="Text Box 31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7" name="Text Box 31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8" name="Text Box 31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79" name="Text Box 31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0" name="Text Box 31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1" name="Text Box 31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2" name="Text Box 31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3" name="Text Box 31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4" name="Text Box 31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5" name="Text Box 31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6" name="Text Box 31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7" name="Text Box 31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8" name="Text Box 31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89" name="Text Box 31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0" name="Text Box 31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1" name="Text Box 31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2" name="Text Box 31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3" name="Text Box 31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4" name="Text Box 31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5" name="Text Box 31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6" name="Text Box 31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7" name="Text Box 31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8" name="Text Box 31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3999" name="Text Box 31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0" name="Text Box 31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1" name="Text Box 31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2" name="Text Box 31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3" name="Text Box 31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4" name="Text Box 31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5" name="Text Box 31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6" name="Text Box 31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7" name="Text Box 31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8" name="Text Box 31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09" name="Text Box 31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0" name="Text Box 31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1" name="Text Box 31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2" name="Text Box 31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3" name="Text Box 31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4" name="Text Box 31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5" name="Text Box 31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6" name="Text Box 31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7" name="Text Box 31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8" name="Text Box 31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19" name="Text Box 31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0" name="Text Box 31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1" name="Text Box 31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2" name="Text Box 31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3" name="Text Box 31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4" name="Text Box 31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5" name="Text Box 31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6" name="Text Box 31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7" name="Text Box 31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8" name="Text Box 31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29" name="Text Box 31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0" name="Text Box 31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1" name="Text Box 31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2" name="Text Box 31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3" name="Text Box 31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4" name="Text Box 31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5" name="Text Box 31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6" name="Text Box 31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7" name="Text Box 31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8" name="Text Box 31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39" name="Text Box 31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0" name="Text Box 31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1" name="Text Box 31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2" name="Text Box 31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3" name="Text Box 32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4" name="Text Box 32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5" name="Text Box 32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6" name="Text Box 32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7" name="Text Box 32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8" name="Text Box 32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49" name="Text Box 32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0" name="Text Box 32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1" name="Text Box 32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2" name="Text Box 32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3" name="Text Box 32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4" name="Text Box 32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5" name="Text Box 32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6" name="Text Box 32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7" name="Text Box 32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8" name="Text Box 32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59" name="Text Box 32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0" name="Text Box 32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1" name="Text Box 32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2" name="Text Box 32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3" name="Text Box 32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4" name="Text Box 32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5" name="Text Box 32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6" name="Text Box 32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7" name="Text Box 32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8" name="Text Box 32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69" name="Text Box 32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0" name="Text Box 32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1" name="Text Box 32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2" name="Text Box 32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3" name="Text Box 32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4" name="Text Box 32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5" name="Text Box 32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6" name="Text Box 32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7" name="Text Box 32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8" name="Text Box 32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79" name="Text Box 32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0" name="Text Box 32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1" name="Text Box 32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2" name="Text Box 32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3" name="Text Box 32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4" name="Text Box 32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5" name="Text Box 32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6" name="Text Box 32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7" name="Text Box 32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8" name="Text Box 32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89" name="Text Box 32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0" name="Text Box 32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1" name="Text Box 32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2" name="Text Box 32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3" name="Text Box 32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4" name="Text Box 32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5" name="Text Box 32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6" name="Text Box 32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7" name="Text Box 32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8" name="Text Box 32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099" name="Text Box 32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0" name="Text Box 32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1" name="Text Box 32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2" name="Text Box 32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3" name="Text Box 32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4" name="Text Box 32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5" name="Text Box 32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6" name="Text Box 32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7" name="Text Box 32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8" name="Text Box 32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09" name="Text Box 32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0" name="Text Box 32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1" name="Text Box 32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2" name="Text Box 32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3" name="Text Box 32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4" name="Text Box 32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5" name="Text Box 32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6" name="Text Box 32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7" name="Text Box 32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8" name="Text Box 32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19" name="Text Box 32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0" name="Text Box 32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1" name="Text Box 32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2" name="Text Box 32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3" name="Text Box 32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4" name="Text Box 32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5" name="Text Box 32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6" name="Text Box 32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7" name="Text Box 32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8" name="Text Box 32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29" name="Text Box 32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0" name="Text Box 32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1" name="Text Box 32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2" name="Text Box 32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3" name="Text Box 32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4" name="Text Box 32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5" name="Text Box 32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6" name="Text Box 32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7" name="Text Box 32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8" name="Text Box 32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39" name="Text Box 32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0" name="Text Box 32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1" name="Text Box 32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2" name="Text Box 32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3" name="Text Box 33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4" name="Text Box 33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5" name="Text Box 33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6" name="Text Box 33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7" name="Text Box 33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8" name="Text Box 33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49" name="Text Box 33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0" name="Text Box 33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1" name="Text Box 33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2" name="Text Box 33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3" name="Text Box 33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4" name="Text Box 33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5" name="Text Box 33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6" name="Text Box 33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7" name="Text Box 33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8" name="Text Box 33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59" name="Text Box 33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0" name="Text Box 33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1" name="Text Box 33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2" name="Text Box 33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3" name="Text Box 33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4" name="Text Box 33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5" name="Text Box 33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6" name="Text Box 33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7" name="Text Box 33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8" name="Text Box 33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69" name="Text Box 33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0" name="Text Box 33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1" name="Text Box 33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2" name="Text Box 33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3" name="Text Box 33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4" name="Text Box 33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5" name="Text Box 33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6" name="Text Box 33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7" name="Text Box 33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8" name="Text Box 33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79" name="Text Box 33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0" name="Text Box 33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1" name="Text Box 33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2" name="Text Box 33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3" name="Text Box 33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4" name="Text Box 33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5" name="Text Box 33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6" name="Text Box 33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7" name="Text Box 33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8" name="Text Box 33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89" name="Text Box 33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0" name="Text Box 33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1" name="Text Box 33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2" name="Text Box 33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3" name="Text Box 33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4" name="Text Box 33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5" name="Text Box 33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6" name="Text Box 33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7" name="Text Box 33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8" name="Text Box 33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199" name="Text Box 33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0" name="Text Box 33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1" name="Text Box 33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2" name="Text Box 33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3" name="Text Box 33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4" name="Text Box 33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5" name="Text Box 33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6" name="Text Box 33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7" name="Text Box 33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8" name="Text Box 33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09" name="Text Box 33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0" name="Text Box 33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1" name="Text Box 33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2" name="Text Box 33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3" name="Text Box 33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4" name="Text Box 33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5" name="Text Box 33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6" name="Text Box 33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7" name="Text Box 33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8" name="Text Box 33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19" name="Text Box 33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0" name="Text Box 33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1" name="Text Box 33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2" name="Text Box 33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3" name="Text Box 33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4" name="Text Box 33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5" name="Text Box 33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6" name="Text Box 33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7" name="Text Box 33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8" name="Text Box 33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29" name="Text Box 33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0" name="Text Box 33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1" name="Text Box 33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2" name="Text Box 33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3" name="Text Box 33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4" name="Text Box 33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5" name="Text Box 33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6" name="Text Box 33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7" name="Text Box 33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8" name="Text Box 33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39" name="Text Box 33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0" name="Text Box 33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1" name="Text Box 33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2" name="Text Box 33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3" name="Text Box 34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4" name="Text Box 34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5" name="Text Box 34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6" name="Text Box 34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7" name="Text Box 34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8" name="Text Box 34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49" name="Text Box 34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0" name="Text Box 34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1" name="Text Box 34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2" name="Text Box 34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3" name="Text Box 34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4" name="Text Box 34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5" name="Text Box 34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6" name="Text Box 34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7" name="Text Box 34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8" name="Text Box 34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59" name="Text Box 34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0" name="Text Box 34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1" name="Text Box 34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2" name="Text Box 34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3" name="Text Box 34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4" name="Text Box 34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5" name="Text Box 34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6" name="Text Box 34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7" name="Text Box 34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8" name="Text Box 34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69" name="Text Box 34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0" name="Text Box 34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1" name="Text Box 34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2" name="Text Box 34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3" name="Text Box 34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4" name="Text Box 34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5" name="Text Box 34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6" name="Text Box 34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7" name="Text Box 34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8" name="Text Box 34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79" name="Text Box 34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0" name="Text Box 34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1" name="Text Box 34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2" name="Text Box 34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3" name="Text Box 34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4" name="Text Box 34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5" name="Text Box 34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6" name="Text Box 34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7" name="Text Box 34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8" name="Text Box 34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89" name="Text Box 34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0" name="Text Box 34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1" name="Text Box 34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2" name="Text Box 34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3" name="Text Box 34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4" name="Text Box 34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5" name="Text Box 34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6" name="Text Box 34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7" name="Text Box 34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8" name="Text Box 34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299" name="Text Box 34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0" name="Text Box 34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1" name="Text Box 34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2" name="Text Box 34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3" name="Text Box 34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4" name="Text Box 34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5" name="Text Box 34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6" name="Text Box 34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7" name="Text Box 34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8" name="Text Box 34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09" name="Text Box 34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0" name="Text Box 34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1" name="Text Box 34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2" name="Text Box 34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3" name="Text Box 34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4" name="Text Box 34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5" name="Text Box 34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6" name="Text Box 34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7" name="Text Box 34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8" name="Text Box 34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19" name="Text Box 34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0" name="Text Box 34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1" name="Text Box 34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2" name="Text Box 34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3" name="Text Box 34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4" name="Text Box 34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5" name="Text Box 34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6" name="Text Box 34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7" name="Text Box 34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8" name="Text Box 34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29" name="Text Box 34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0" name="Text Box 34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1" name="Text Box 34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2" name="Text Box 34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3" name="Text Box 34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4" name="Text Box 34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5" name="Text Box 34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6" name="Text Box 34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7" name="Text Box 34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8" name="Text Box 34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39" name="Text Box 34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0" name="Text Box 34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1" name="Text Box 34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2" name="Text Box 34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3" name="Text Box 35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4" name="Text Box 35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5" name="Text Box 35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6" name="Text Box 35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7" name="Text Box 35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8" name="Text Box 35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49" name="Text Box 35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0" name="Text Box 35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1" name="Text Box 35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2" name="Text Box 35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3" name="Text Box 35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4" name="Text Box 35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5" name="Text Box 35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6" name="Text Box 35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7" name="Text Box 35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8" name="Text Box 35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59" name="Text Box 35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0" name="Text Box 35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1" name="Text Box 35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2" name="Text Box 35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3" name="Text Box 35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4" name="Text Box 35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5" name="Text Box 35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6" name="Text Box 35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7" name="Text Box 35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8" name="Text Box 35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69" name="Text Box 35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0" name="Text Box 35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1" name="Text Box 35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2" name="Text Box 35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3" name="Text Box 35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4" name="Text Box 35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5" name="Text Box 35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6" name="Text Box 35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7" name="Text Box 35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8" name="Text Box 35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79" name="Text Box 35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0" name="Text Box 35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1" name="Text Box 35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2" name="Text Box 35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3" name="Text Box 35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4" name="Text Box 35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5" name="Text Box 35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6" name="Text Box 35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7" name="Text Box 35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8" name="Text Box 35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89" name="Text Box 35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0" name="Text Box 35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1" name="Text Box 35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2" name="Text Box 35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3" name="Text Box 35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4" name="Text Box 35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5" name="Text Box 35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6" name="Text Box 35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7" name="Text Box 35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8" name="Text Box 35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399" name="Text Box 35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0" name="Text Box 35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1" name="Text Box 35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2" name="Text Box 35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3" name="Text Box 35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4" name="Text Box 35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5" name="Text Box 35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6" name="Text Box 35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7" name="Text Box 35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8" name="Text Box 35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09" name="Text Box 35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0" name="Text Box 35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1" name="Text Box 35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2" name="Text Box 35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3" name="Text Box 35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4" name="Text Box 35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5" name="Text Box 35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6" name="Text Box 35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7" name="Text Box 35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8" name="Text Box 35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19" name="Text Box 35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0" name="Text Box 35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1" name="Text Box 35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2" name="Text Box 35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3" name="Text Box 35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4" name="Text Box 35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5" name="Text Box 35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6" name="Text Box 35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7" name="Text Box 35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8" name="Text Box 35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29" name="Text Box 35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0" name="Text Box 35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1" name="Text Box 35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2" name="Text Box 35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3" name="Text Box 35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4" name="Text Box 35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5" name="Text Box 35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6" name="Text Box 35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7" name="Text Box 35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8" name="Text Box 35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39" name="Text Box 35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0" name="Text Box 35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1" name="Text Box 35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2" name="Text Box 35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3" name="Text Box 36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4" name="Text Box 36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5" name="Text Box 36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6" name="Text Box 36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7" name="Text Box 36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8" name="Text Box 36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49" name="Text Box 36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0" name="Text Box 36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1" name="Text Box 36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2" name="Text Box 36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3" name="Text Box 36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4" name="Text Box 36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5" name="Text Box 36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6" name="Text Box 36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7" name="Text Box 36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8" name="Text Box 36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59" name="Text Box 36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0" name="Text Box 36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1" name="Text Box 36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2" name="Text Box 36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3" name="Text Box 36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4" name="Text Box 36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5" name="Text Box 36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6" name="Text Box 36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7" name="Text Box 36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8" name="Text Box 36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69" name="Text Box 36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0" name="Text Box 36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1" name="Text Box 36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2" name="Text Box 36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3" name="Text Box 36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4" name="Text Box 36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5" name="Text Box 36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6" name="Text Box 36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7" name="Text Box 36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8" name="Text Box 36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79" name="Text Box 36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0" name="Text Box 36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1" name="Text Box 36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2" name="Text Box 36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3" name="Text Box 36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4" name="Text Box 36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5" name="Text Box 36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6" name="Text Box 36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7" name="Text Box 36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8" name="Text Box 36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89" name="Text Box 36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0" name="Text Box 36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1" name="Text Box 36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2" name="Text Box 36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3" name="Text Box 36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4" name="Text Box 36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5" name="Text Box 36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6" name="Text Box 36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7" name="Text Box 36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8" name="Text Box 36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499" name="Text Box 36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0" name="Text Box 36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1" name="Text Box 36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2" name="Text Box 36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3" name="Text Box 36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4" name="Text Box 36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5" name="Text Box 36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6" name="Text Box 36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7" name="Text Box 36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8" name="Text Box 36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09" name="Text Box 36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0" name="Text Box 36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1" name="Text Box 36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2" name="Text Box 36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3" name="Text Box 36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4" name="Text Box 36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5" name="Text Box 36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6" name="Text Box 36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7" name="Text Box 36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8" name="Text Box 36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19" name="Text Box 36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0" name="Text Box 36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1" name="Text Box 36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2" name="Text Box 36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3" name="Text Box 36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4" name="Text Box 36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5" name="Text Box 36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6" name="Text Box 36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7" name="Text Box 36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8" name="Text Box 36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29" name="Text Box 36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0" name="Text Box 36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1" name="Text Box 36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2" name="Text Box 36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3" name="Text Box 36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4" name="Text Box 36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5" name="Text Box 36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6" name="Text Box 36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7" name="Text Box 36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8" name="Text Box 36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39" name="Text Box 36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0" name="Text Box 36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1" name="Text Box 36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2" name="Text Box 36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3" name="Text Box 37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4" name="Text Box 37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5" name="Text Box 37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6" name="Text Box 37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7" name="Text Box 37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8" name="Text Box 37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49" name="Text Box 37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0" name="Text Box 37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1" name="Text Box 37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2" name="Text Box 37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3" name="Text Box 37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4" name="Text Box 37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5" name="Text Box 37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6" name="Text Box 37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7" name="Text Box 37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8" name="Text Box 37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59" name="Text Box 37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0" name="Text Box 37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1" name="Text Box 37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2" name="Text Box 37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3" name="Text Box 37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4" name="Text Box 37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5" name="Text Box 37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6" name="Text Box 37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7" name="Text Box 37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8" name="Text Box 37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69" name="Text Box 37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0" name="Text Box 37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1" name="Text Box 37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2" name="Text Box 37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3" name="Text Box 37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4" name="Text Box 37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5" name="Text Box 37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6" name="Text Box 37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7" name="Text Box 37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8" name="Text Box 37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79" name="Text Box 37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0" name="Text Box 37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1" name="Text Box 37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2" name="Text Box 37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3" name="Text Box 37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4" name="Text Box 37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5" name="Text Box 37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6" name="Text Box 37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7" name="Text Box 37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8" name="Text Box 37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89" name="Text Box 37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0" name="Text Box 37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1" name="Text Box 37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2" name="Text Box 37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3" name="Text Box 37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4" name="Text Box 37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5" name="Text Box 37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6" name="Text Box 37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7" name="Text Box 37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8" name="Text Box 37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599" name="Text Box 37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0" name="Text Box 37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1" name="Text Box 37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2" name="Text Box 37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3" name="Text Box 37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4" name="Text Box 37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5" name="Text Box 37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6" name="Text Box 37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7" name="Text Box 37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8" name="Text Box 37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09" name="Text Box 37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0" name="Text Box 37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1" name="Text Box 37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2" name="Text Box 37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3" name="Text Box 37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4" name="Text Box 37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5" name="Text Box 37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6" name="Text Box 37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7" name="Text Box 37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8" name="Text Box 37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19" name="Text Box 37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0" name="Text Box 37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1" name="Text Box 37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2" name="Text Box 37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3" name="Text Box 37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4" name="Text Box 37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5" name="Text Box 37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6" name="Text Box 37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7" name="Text Box 37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8" name="Text Box 37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29" name="Text Box 37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0" name="Text Box 37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1" name="Text Box 37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2" name="Text Box 37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3" name="Text Box 37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4" name="Text Box 37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5" name="Text Box 37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6" name="Text Box 37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7" name="Text Box 37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8" name="Text Box 37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39" name="Text Box 37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0" name="Text Box 37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1" name="Text Box 37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2" name="Text Box 37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3" name="Text Box 38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4" name="Text Box 38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5" name="Text Box 38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6" name="Text Box 38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7" name="Text Box 38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8" name="Text Box 38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49" name="Text Box 38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0" name="Text Box 38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1" name="Text Box 38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2" name="Text Box 38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3" name="Text Box 38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4" name="Text Box 38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5" name="Text Box 38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6" name="Text Box 38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7" name="Text Box 38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8" name="Text Box 38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59" name="Text Box 38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0" name="Text Box 38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1" name="Text Box 38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2" name="Text Box 38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3" name="Text Box 38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4" name="Text Box 38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5" name="Text Box 38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6" name="Text Box 38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7" name="Text Box 38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8" name="Text Box 38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69" name="Text Box 38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0" name="Text Box 38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1" name="Text Box 38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2" name="Text Box 38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3" name="Text Box 38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4" name="Text Box 38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5" name="Text Box 38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6" name="Text Box 38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7" name="Text Box 38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8" name="Text Box 38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79" name="Text Box 38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0" name="Text Box 38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1" name="Text Box 38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2" name="Text Box 38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3" name="Text Box 38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4" name="Text Box 38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5" name="Text Box 38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6" name="Text Box 38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7" name="Text Box 38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8" name="Text Box 38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89" name="Text Box 38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0" name="Text Box 38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1" name="Text Box 38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2" name="Text Box 38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3" name="Text Box 38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4" name="Text Box 38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5" name="Text Box 38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6" name="Text Box 38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7" name="Text Box 38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8" name="Text Box 38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699" name="Text Box 38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0" name="Text Box 38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1" name="Text Box 38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2" name="Text Box 38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3" name="Text Box 38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4" name="Text Box 38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5" name="Text Box 38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6" name="Text Box 38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7" name="Text Box 38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8" name="Text Box 38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09" name="Text Box 38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0" name="Text Box 38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1" name="Text Box 38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2" name="Text Box 38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3" name="Text Box 38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4" name="Text Box 38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5" name="Text Box 38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6" name="Text Box 38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7" name="Text Box 38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8" name="Text Box 38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19" name="Text Box 38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0" name="Text Box 38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1" name="Text Box 38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2" name="Text Box 38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3" name="Text Box 38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4" name="Text Box 38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5" name="Text Box 38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6" name="Text Box 38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7" name="Text Box 38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8" name="Text Box 38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29" name="Text Box 38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0" name="Text Box 38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1" name="Text Box 38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2" name="Text Box 38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3" name="Text Box 38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4" name="Text Box 38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5" name="Text Box 38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6" name="Text Box 38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7" name="Text Box 38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8" name="Text Box 38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39" name="Text Box 38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0" name="Text Box 38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1" name="Text Box 38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2" name="Text Box 38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3" name="Text Box 39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4" name="Text Box 39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5" name="Text Box 39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6" name="Text Box 39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7" name="Text Box 39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8" name="Text Box 39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49" name="Text Box 39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0" name="Text Box 39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1" name="Text Box 39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2" name="Text Box 39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3" name="Text Box 39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4" name="Text Box 39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5" name="Text Box 39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6" name="Text Box 39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7" name="Text Box 39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8" name="Text Box 39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59" name="Text Box 39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0" name="Text Box 39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1" name="Text Box 39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2" name="Text Box 39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3" name="Text Box 39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4" name="Text Box 39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5" name="Text Box 39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6" name="Text Box 39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7" name="Text Box 39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8" name="Text Box 39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69" name="Text Box 39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0" name="Text Box 39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1" name="Text Box 39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2" name="Text Box 39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3" name="Text Box 39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4" name="Text Box 39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5" name="Text Box 39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6" name="Text Box 39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7" name="Text Box 39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8" name="Text Box 39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79" name="Text Box 39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0" name="Text Box 39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1" name="Text Box 39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2" name="Text Box 39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3" name="Text Box 39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4" name="Text Box 39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5" name="Text Box 39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6" name="Text Box 39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7" name="Text Box 39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8" name="Text Box 39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89" name="Text Box 39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0" name="Text Box 39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1" name="Text Box 39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2" name="Text Box 39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3" name="Text Box 39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4" name="Text Box 39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5" name="Text Box 39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6" name="Text Box 39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7" name="Text Box 39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8" name="Text Box 39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799" name="Text Box 39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0" name="Text Box 39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1" name="Text Box 39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2" name="Text Box 39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3" name="Text Box 39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4" name="Text Box 39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5" name="Text Box 39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6" name="Text Box 39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7" name="Text Box 39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8" name="Text Box 39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09" name="Text Box 39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0" name="Text Box 39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1" name="Text Box 39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2" name="Text Box 39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3" name="Text Box 39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4" name="Text Box 39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5" name="Text Box 39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6" name="Text Box 39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7" name="Text Box 39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8" name="Text Box 39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19" name="Text Box 39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0" name="Text Box 39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1" name="Text Box 39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2" name="Text Box 39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3" name="Text Box 39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4" name="Text Box 39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5" name="Text Box 39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6" name="Text Box 39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7" name="Text Box 39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8" name="Text Box 39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29" name="Text Box 39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0" name="Text Box 39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1" name="Text Box 39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2" name="Text Box 39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3" name="Text Box 39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4" name="Text Box 39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5" name="Text Box 39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6" name="Text Box 39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7" name="Text Box 39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8" name="Text Box 39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39" name="Text Box 39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0" name="Text Box 39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1" name="Text Box 39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2" name="Text Box 39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3" name="Text Box 40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4" name="Text Box 40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5" name="Text Box 40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6" name="Text Box 40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7" name="Text Box 40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8" name="Text Box 40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49" name="Text Box 40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0" name="Text Box 40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1" name="Text Box 40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2" name="Text Box 40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3" name="Text Box 40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4" name="Text Box 40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5" name="Text Box 40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6" name="Text Box 40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7" name="Text Box 40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8" name="Text Box 40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59" name="Text Box 40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0" name="Text Box 40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1" name="Text Box 40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2" name="Text Box 40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3" name="Text Box 40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4" name="Text Box 40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5" name="Text Box 40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6" name="Text Box 40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7" name="Text Box 40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8" name="Text Box 40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69" name="Text Box 40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0" name="Text Box 40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1" name="Text Box 40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2" name="Text Box 40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3" name="Text Box 40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4" name="Text Box 40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5" name="Text Box 40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6" name="Text Box 40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7" name="Text Box 40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8" name="Text Box 40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79" name="Text Box 40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0" name="Text Box 40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1" name="Text Box 40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2" name="Text Box 40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3" name="Text Box 40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4" name="Text Box 40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5" name="Text Box 40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6" name="Text Box 40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7" name="Text Box 40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8" name="Text Box 40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89" name="Text Box 40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0" name="Text Box 40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1" name="Text Box 40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2" name="Text Box 40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3" name="Text Box 40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4" name="Text Box 40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5" name="Text Box 40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6" name="Text Box 40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7" name="Text Box 40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8" name="Text Box 40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899" name="Text Box 40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0" name="Text Box 40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1" name="Text Box 40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2" name="Text Box 40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3" name="Text Box 40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4" name="Text Box 40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5" name="Text Box 40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6" name="Text Box 40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7" name="Text Box 40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8" name="Text Box 40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09" name="Text Box 40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0" name="Text Box 40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1" name="Text Box 40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2" name="Text Box 40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3" name="Text Box 40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4" name="Text Box 40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5" name="Text Box 40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6" name="Text Box 40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7" name="Text Box 40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8" name="Text Box 40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19" name="Text Box 40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0" name="Text Box 40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1" name="Text Box 40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2" name="Text Box 40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3" name="Text Box 40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4" name="Text Box 40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5" name="Text Box 40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6" name="Text Box 40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7" name="Text Box 40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8" name="Text Box 40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29" name="Text Box 40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0" name="Text Box 40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1" name="Text Box 40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2" name="Text Box 40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3" name="Text Box 40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4" name="Text Box 40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5" name="Text Box 40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6" name="Text Box 40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7" name="Text Box 40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8" name="Text Box 40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39" name="Text Box 40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0" name="Text Box 40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1" name="Text Box 40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2" name="Text Box 40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3" name="Text Box 41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4" name="Text Box 41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5" name="Text Box 41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6" name="Text Box 41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7" name="Text Box 41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8" name="Text Box 41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49" name="Text Box 41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0" name="Text Box 41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1" name="Text Box 41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2" name="Text Box 41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3" name="Text Box 41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4" name="Text Box 41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5" name="Text Box 41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6" name="Text Box 41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7" name="Text Box 41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8" name="Text Box 41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59" name="Text Box 41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0" name="Text Box 41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1" name="Text Box 41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2" name="Text Box 41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3" name="Text Box 41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4" name="Text Box 41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5" name="Text Box 41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6" name="Text Box 41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7" name="Text Box 41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8" name="Text Box 41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69" name="Text Box 41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0" name="Text Box 41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1" name="Text Box 41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2" name="Text Box 41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3" name="Text Box 41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4" name="Text Box 41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5" name="Text Box 41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6" name="Text Box 41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7" name="Text Box 41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8" name="Text Box 41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79" name="Text Box 41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0" name="Text Box 41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1" name="Text Box 41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2" name="Text Box 41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3" name="Text Box 41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4" name="Text Box 41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5" name="Text Box 41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6" name="Text Box 41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7" name="Text Box 41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8" name="Text Box 41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89" name="Text Box 41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0" name="Text Box 41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1" name="Text Box 41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2" name="Text Box 41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3" name="Text Box 41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4" name="Text Box 41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5" name="Text Box 41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6" name="Text Box 41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7" name="Text Box 41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8" name="Text Box 41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4999" name="Text Box 41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0" name="Text Box 41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1" name="Text Box 41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2" name="Text Box 41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3" name="Text Box 41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4" name="Text Box 41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5" name="Text Box 41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6" name="Text Box 41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7" name="Text Box 41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8" name="Text Box 41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09" name="Text Box 41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0" name="Text Box 41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1" name="Text Box 41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2" name="Text Box 41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3" name="Text Box 41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4" name="Text Box 41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5" name="Text Box 41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6" name="Text Box 41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7" name="Text Box 41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8" name="Text Box 41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19" name="Text Box 41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0" name="Text Box 41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1" name="Text Box 41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2" name="Text Box 41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3" name="Text Box 41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4" name="Text Box 41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5" name="Text Box 41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6" name="Text Box 41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7" name="Text Box 41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8" name="Text Box 41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29" name="Text Box 41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0" name="Text Box 41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1" name="Text Box 41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2" name="Text Box 41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3" name="Text Box 41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4" name="Text Box 41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5" name="Text Box 41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6" name="Text Box 41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7" name="Text Box 41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8" name="Text Box 41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39" name="Text Box 41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0" name="Text Box 41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1" name="Text Box 41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2" name="Text Box 41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3" name="Text Box 42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4" name="Text Box 42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5" name="Text Box 42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6" name="Text Box 42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7" name="Text Box 42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8" name="Text Box 42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49" name="Text Box 42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0" name="Text Box 42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1" name="Text Box 42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2" name="Text Box 42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3" name="Text Box 42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4" name="Text Box 42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5" name="Text Box 42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6" name="Text Box 42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7" name="Text Box 42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8" name="Text Box 42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59" name="Text Box 42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0" name="Text Box 42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1" name="Text Box 42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2" name="Text Box 42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3" name="Text Box 42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4" name="Text Box 42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5" name="Text Box 42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6" name="Text Box 42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7" name="Text Box 42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8" name="Text Box 42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69" name="Text Box 42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0" name="Text Box 42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1" name="Text Box 42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2" name="Text Box 42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3" name="Text Box 42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4" name="Text Box 42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5" name="Text Box 42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6" name="Text Box 42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7" name="Text Box 42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8" name="Text Box 42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79" name="Text Box 42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0" name="Text Box 42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1" name="Text Box 42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2" name="Text Box 42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3" name="Text Box 42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4" name="Text Box 42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5" name="Text Box 42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6" name="Text Box 42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7" name="Text Box 42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8" name="Text Box 42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89" name="Text Box 42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0" name="Text Box 42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1" name="Text Box 42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2" name="Text Box 42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3" name="Text Box 42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4" name="Text Box 42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5" name="Text Box 42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6" name="Text Box 42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7" name="Text Box 42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8" name="Text Box 42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099" name="Text Box 42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0" name="Text Box 42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1" name="Text Box 42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2" name="Text Box 42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3" name="Text Box 42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4" name="Text Box 42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5" name="Text Box 42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6" name="Text Box 42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7" name="Text Box 42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8" name="Text Box 42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09" name="Text Box 42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0" name="Text Box 42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1" name="Text Box 42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2" name="Text Box 42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3" name="Text Box 42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4" name="Text Box 42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5" name="Text Box 42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6" name="Text Box 42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7" name="Text Box 42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8" name="Text Box 42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19" name="Text Box 42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0" name="Text Box 42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1" name="Text Box 42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2" name="Text Box 42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3" name="Text Box 42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4" name="Text Box 42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5" name="Text Box 42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6" name="Text Box 42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7" name="Text Box 42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8" name="Text Box 42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29" name="Text Box 42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0" name="Text Box 42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1" name="Text Box 42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2" name="Text Box 42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3" name="Text Box 42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4" name="Text Box 42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5" name="Text Box 42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6" name="Text Box 42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7" name="Text Box 42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8" name="Text Box 42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39" name="Text Box 42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0" name="Text Box 42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1" name="Text Box 42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2" name="Text Box 42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3" name="Text Box 43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4" name="Text Box 43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5" name="Text Box 43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6" name="Text Box 43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7" name="Text Box 43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8" name="Text Box 43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49" name="Text Box 43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0" name="Text Box 43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1" name="Text Box 43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2" name="Text Box 43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3" name="Text Box 43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4" name="Text Box 43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5" name="Text Box 43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6" name="Text Box 43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7" name="Text Box 43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8" name="Text Box 43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59" name="Text Box 43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0" name="Text Box 43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1" name="Text Box 43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2" name="Text Box 43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3" name="Text Box 43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4" name="Text Box 43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5" name="Text Box 43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6" name="Text Box 43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7" name="Text Box 43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8" name="Text Box 43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69" name="Text Box 43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0" name="Text Box 43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1" name="Text Box 43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2" name="Text Box 43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3" name="Text Box 43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4" name="Text Box 43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5" name="Text Box 43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6" name="Text Box 43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7" name="Text Box 43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8" name="Text Box 43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79" name="Text Box 43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0" name="Text Box 43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1" name="Text Box 43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2" name="Text Box 43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3" name="Text Box 43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4" name="Text Box 43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5" name="Text Box 43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6" name="Text Box 43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7" name="Text Box 43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8" name="Text Box 43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89" name="Text Box 43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0" name="Text Box 43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1" name="Text Box 43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2" name="Text Box 43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3" name="Text Box 43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4" name="Text Box 43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5" name="Text Box 43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6" name="Text Box 43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7" name="Text Box 43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8" name="Text Box 43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199" name="Text Box 43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0" name="Text Box 43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1" name="Text Box 43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2" name="Text Box 43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3" name="Text Box 43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4" name="Text Box 43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5" name="Text Box 43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6" name="Text Box 43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7" name="Text Box 43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8" name="Text Box 43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09" name="Text Box 43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0" name="Text Box 43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1" name="Text Box 43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2" name="Text Box 43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3" name="Text Box 43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4" name="Text Box 43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5" name="Text Box 43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6" name="Text Box 43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7" name="Text Box 43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8" name="Text Box 43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19" name="Text Box 43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0" name="Text Box 43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1" name="Text Box 43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2" name="Text Box 43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3" name="Text Box 43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4" name="Text Box 43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5" name="Text Box 43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6" name="Text Box 43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7" name="Text Box 43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8" name="Text Box 43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29" name="Text Box 43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0" name="Text Box 43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1" name="Text Box 43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2" name="Text Box 43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3" name="Text Box 43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4" name="Text Box 43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5" name="Text Box 43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6" name="Text Box 43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7" name="Text Box 43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8" name="Text Box 43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39" name="Text Box 43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0" name="Text Box 43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1" name="Text Box 43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2" name="Text Box 43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3" name="Text Box 44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4" name="Text Box 44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5" name="Text Box 44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6" name="Text Box 44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7" name="Text Box 44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8" name="Text Box 44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49" name="Text Box 44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0" name="Text Box 44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1" name="Text Box 44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2" name="Text Box 44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3" name="Text Box 44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4" name="Text Box 44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5" name="Text Box 44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6" name="Text Box 44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7" name="Text Box 44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8" name="Text Box 44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59" name="Text Box 44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0" name="Text Box 44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1" name="Text Box 44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2" name="Text Box 44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3" name="Text Box 44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4" name="Text Box 44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5" name="Text Box 44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6" name="Text Box 44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7" name="Text Box 44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8" name="Text Box 44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69" name="Text Box 44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0" name="Text Box 44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1" name="Text Box 44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2" name="Text Box 44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3" name="Text Box 44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4" name="Text Box 44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5" name="Text Box 44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6" name="Text Box 44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7" name="Text Box 44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8" name="Text Box 44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79" name="Text Box 44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0" name="Text Box 44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1" name="Text Box 44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2" name="Text Box 44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3" name="Text Box 44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4" name="Text Box 44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5" name="Text Box 44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6" name="Text Box 44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7" name="Text Box 44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8" name="Text Box 44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89" name="Text Box 44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0" name="Text Box 44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1" name="Text Box 44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2" name="Text Box 44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3" name="Text Box 44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4" name="Text Box 44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5" name="Text Box 44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6" name="Text Box 44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7" name="Text Box 44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8" name="Text Box 44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299" name="Text Box 44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0" name="Text Box 44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1" name="Text Box 44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2" name="Text Box 44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3" name="Text Box 44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4" name="Text Box 44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5" name="Text Box 44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6" name="Text Box 44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7" name="Text Box 44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8" name="Text Box 44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09" name="Text Box 44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0" name="Text Box 44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1" name="Text Box 44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2" name="Text Box 44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3" name="Text Box 44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4" name="Text Box 44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5" name="Text Box 44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6" name="Text Box 44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7" name="Text Box 44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8" name="Text Box 44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19" name="Text Box 44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0" name="Text Box 44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1" name="Text Box 44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2" name="Text Box 44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3" name="Text Box 44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4" name="Text Box 44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5" name="Text Box 44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6" name="Text Box 44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7" name="Text Box 44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8" name="Text Box 44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29" name="Text Box 44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0" name="Text Box 44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1" name="Text Box 44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2" name="Text Box 44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3" name="Text Box 44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4" name="Text Box 44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5" name="Text Box 44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6" name="Text Box 44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7" name="Text Box 44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8" name="Text Box 44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39" name="Text Box 44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0" name="Text Box 44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1" name="Text Box 44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2" name="Text Box 44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3" name="Text Box 45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4" name="Text Box 45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5" name="Text Box 45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6" name="Text Box 45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7" name="Text Box 45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8" name="Text Box 45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49" name="Text Box 45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0" name="Text Box 45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1" name="Text Box 45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2" name="Text Box 45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3" name="Text Box 45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4" name="Text Box 45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5" name="Text Box 45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6" name="Text Box 45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7" name="Text Box 45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8" name="Text Box 45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59" name="Text Box 45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0" name="Text Box 45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1" name="Text Box 45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2" name="Text Box 45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3" name="Text Box 45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4" name="Text Box 45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5" name="Text Box 45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6" name="Text Box 45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7" name="Text Box 45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8" name="Text Box 45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69" name="Text Box 45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0" name="Text Box 45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1" name="Text Box 45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2" name="Text Box 45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3" name="Text Box 45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4" name="Text Box 45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5" name="Text Box 45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6" name="Text Box 45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7" name="Text Box 45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8" name="Text Box 45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79" name="Text Box 45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0" name="Text Box 45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1" name="Text Box 45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2" name="Text Box 45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3" name="Text Box 45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4" name="Text Box 45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5" name="Text Box 45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6" name="Text Box 45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7" name="Text Box 45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8" name="Text Box 45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89" name="Text Box 45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0" name="Text Box 45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1" name="Text Box 45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2" name="Text Box 45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3" name="Text Box 45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4" name="Text Box 45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5" name="Text Box 45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6" name="Text Box 45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7" name="Text Box 45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8" name="Text Box 45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399" name="Text Box 45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0" name="Text Box 45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1" name="Text Box 45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2" name="Text Box 45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3" name="Text Box 45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4" name="Text Box 45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5" name="Text Box 45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6" name="Text Box 45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7" name="Text Box 45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8" name="Text Box 45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09" name="Text Box 45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0" name="Text Box 45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1" name="Text Box 45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2" name="Text Box 45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3" name="Text Box 45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4" name="Text Box 45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5" name="Text Box 45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6" name="Text Box 45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7" name="Text Box 45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8" name="Text Box 45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19" name="Text Box 45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0" name="Text Box 45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1" name="Text Box 45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2" name="Text Box 45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3" name="Text Box 45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4" name="Text Box 45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5" name="Text Box 45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6" name="Text Box 45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7" name="Text Box 45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8" name="Text Box 45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29" name="Text Box 45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0" name="Text Box 45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1" name="Text Box 45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2" name="Text Box 45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3" name="Text Box 45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4" name="Text Box 45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5" name="Text Box 45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6" name="Text Box 45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7" name="Text Box 45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8" name="Text Box 45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39" name="Text Box 45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0" name="Text Box 45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1" name="Text Box 45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2" name="Text Box 45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3" name="Text Box 46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4" name="Text Box 46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5" name="Text Box 46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6" name="Text Box 46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7" name="Text Box 46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8" name="Text Box 46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49" name="Text Box 46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0" name="Text Box 46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1" name="Text Box 46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2" name="Text Box 46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3" name="Text Box 46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4" name="Text Box 46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5" name="Text Box 46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6" name="Text Box 46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7" name="Text Box 46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8" name="Text Box 46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59" name="Text Box 46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0" name="Text Box 46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1" name="Text Box 46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2" name="Text Box 46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3" name="Text Box 46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4" name="Text Box 46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5" name="Text Box 46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6" name="Text Box 46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7" name="Text Box 46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8" name="Text Box 46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69" name="Text Box 46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0" name="Text Box 46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1" name="Text Box 46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2" name="Text Box 46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3" name="Text Box 46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4" name="Text Box 46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5" name="Text Box 46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6" name="Text Box 46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7" name="Text Box 46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8" name="Text Box 46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79" name="Text Box 46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0" name="Text Box 46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1" name="Text Box 46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2" name="Text Box 46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3" name="Text Box 46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4" name="Text Box 46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5" name="Text Box 46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6" name="Text Box 46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7" name="Text Box 46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8" name="Text Box 46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89" name="Text Box 46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0" name="Text Box 46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1" name="Text Box 46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2" name="Text Box 46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3" name="Text Box 46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4" name="Text Box 46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5" name="Text Box 46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6" name="Text Box 46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7" name="Text Box 46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8" name="Text Box 46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499" name="Text Box 46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0" name="Text Box 46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1" name="Text Box 46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2" name="Text Box 46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3" name="Text Box 46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4" name="Text Box 46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5" name="Text Box 46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6" name="Text Box 46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7" name="Text Box 46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8" name="Text Box 46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09" name="Text Box 46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0" name="Text Box 46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1" name="Text Box 46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2" name="Text Box 46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3" name="Text Box 46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4" name="Text Box 46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5" name="Text Box 46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6" name="Text Box 46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7" name="Text Box 46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8" name="Text Box 46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19" name="Text Box 46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0" name="Text Box 46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1" name="Text Box 46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2" name="Text Box 46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3" name="Text Box 46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4" name="Text Box 46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5" name="Text Box 46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6" name="Text Box 46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7" name="Text Box 46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8" name="Text Box 46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29" name="Text Box 46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0" name="Text Box 46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1" name="Text Box 46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2" name="Text Box 46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3" name="Text Box 46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4" name="Text Box 46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5" name="Text Box 46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6" name="Text Box 46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7" name="Text Box 46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8" name="Text Box 46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39" name="Text Box 46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0" name="Text Box 46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1" name="Text Box 46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2" name="Text Box 46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3" name="Text Box 47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4" name="Text Box 47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5" name="Text Box 47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6" name="Text Box 47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7" name="Text Box 47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8" name="Text Box 47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49" name="Text Box 47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0" name="Text Box 47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1" name="Text Box 47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2" name="Text Box 47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3" name="Text Box 47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4" name="Text Box 47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5" name="Text Box 47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6" name="Text Box 47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7" name="Text Box 47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8" name="Text Box 47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59" name="Text Box 47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0" name="Text Box 47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1" name="Text Box 47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2" name="Text Box 47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3" name="Text Box 47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4" name="Text Box 47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5" name="Text Box 47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6" name="Text Box 47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7" name="Text Box 47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8" name="Text Box 47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69" name="Text Box 47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0" name="Text Box 47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1" name="Text Box 47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2" name="Text Box 47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3" name="Text Box 47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4" name="Text Box 47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5" name="Text Box 47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6" name="Text Box 47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7" name="Text Box 47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8" name="Text Box 47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79" name="Text Box 47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0" name="Text Box 47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1" name="Text Box 47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2" name="Text Box 47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3" name="Text Box 47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4" name="Text Box 47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5" name="Text Box 47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6" name="Text Box 47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7" name="Text Box 47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8" name="Text Box 47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89" name="Text Box 47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0" name="Text Box 47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1" name="Text Box 47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2" name="Text Box 47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3" name="Text Box 47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4" name="Text Box 47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5" name="Text Box 47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6" name="Text Box 47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7" name="Text Box 47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8" name="Text Box 47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599" name="Text Box 47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0" name="Text Box 47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1" name="Text Box 47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2" name="Text Box 47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3" name="Text Box 47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4" name="Text Box 47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5" name="Text Box 47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6" name="Text Box 47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7" name="Text Box 47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8" name="Text Box 47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09" name="Text Box 47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0" name="Text Box 47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1" name="Text Box 47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2" name="Text Box 47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3" name="Text Box 47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4" name="Text Box 47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5" name="Text Box 47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6" name="Text Box 47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7" name="Text Box 47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8" name="Text Box 47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19" name="Text Box 47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0" name="Text Box 47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1" name="Text Box 47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2" name="Text Box 47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3" name="Text Box 47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4" name="Text Box 47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5" name="Text Box 47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6" name="Text Box 47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7" name="Text Box 47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8" name="Text Box 47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29" name="Text Box 47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0" name="Text Box 47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1" name="Text Box 47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2" name="Text Box 47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3" name="Text Box 47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4" name="Text Box 47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5" name="Text Box 47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6" name="Text Box 47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7" name="Text Box 47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8" name="Text Box 47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39" name="Text Box 47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0" name="Text Box 47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1" name="Text Box 47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2" name="Text Box 47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3" name="Text Box 48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4" name="Text Box 48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5" name="Text Box 48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6" name="Text Box 48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7" name="Text Box 48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8" name="Text Box 48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49" name="Text Box 48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0" name="Text Box 48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1" name="Text Box 48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2" name="Text Box 48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3" name="Text Box 48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4" name="Text Box 48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5" name="Text Box 48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6" name="Text Box 48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7" name="Text Box 48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8" name="Text Box 48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59" name="Text Box 48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0" name="Text Box 48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1" name="Text Box 48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2" name="Text Box 48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3" name="Text Box 48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4" name="Text Box 48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5" name="Text Box 48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6" name="Text Box 48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7" name="Text Box 48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8" name="Text Box 48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69" name="Text Box 48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0" name="Text Box 48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1" name="Text Box 48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2" name="Text Box 48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3" name="Text Box 48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4" name="Text Box 48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5" name="Text Box 48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6" name="Text Box 48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7" name="Text Box 48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8" name="Text Box 48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79" name="Text Box 48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0" name="Text Box 48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1" name="Text Box 48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2" name="Text Box 48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3" name="Text Box 48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4" name="Text Box 48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5" name="Text Box 48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6" name="Text Box 48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7" name="Text Box 48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8" name="Text Box 48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89" name="Text Box 48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0" name="Text Box 48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1" name="Text Box 48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2" name="Text Box 48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3" name="Text Box 48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4" name="Text Box 48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5" name="Text Box 48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6" name="Text Box 48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7" name="Text Box 48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8" name="Text Box 48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699" name="Text Box 48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0" name="Text Box 48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1" name="Text Box 48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2" name="Text Box 48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3" name="Text Box 48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4" name="Text Box 48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5" name="Text Box 48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6" name="Text Box 48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7" name="Text Box 48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8" name="Text Box 48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09" name="Text Box 48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0" name="Text Box 48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1" name="Text Box 48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2" name="Text Box 48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3" name="Text Box 48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4" name="Text Box 48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5" name="Text Box 48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6" name="Text Box 48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7" name="Text Box 48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8" name="Text Box 48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19" name="Text Box 48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0" name="Text Box 48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1" name="Text Box 48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2" name="Text Box 48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3" name="Text Box 48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4" name="Text Box 48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5" name="Text Box 48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6" name="Text Box 48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7" name="Text Box 48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8" name="Text Box 48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29" name="Text Box 48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0" name="Text Box 48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1" name="Text Box 48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2" name="Text Box 48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3" name="Text Box 48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4" name="Text Box 48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5" name="Text Box 48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6" name="Text Box 48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7" name="Text Box 48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8" name="Text Box 48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39" name="Text Box 48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0" name="Text Box 48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1" name="Text Box 48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2" name="Text Box 48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3" name="Text Box 49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4" name="Text Box 49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5" name="Text Box 49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6" name="Text Box 49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7" name="Text Box 49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8" name="Text Box 49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49" name="Text Box 49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0" name="Text Box 49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1" name="Text Box 49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2" name="Text Box 49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3" name="Text Box 49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4" name="Text Box 49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5" name="Text Box 49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6" name="Text Box 49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7" name="Text Box 49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8" name="Text Box 49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59" name="Text Box 49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0" name="Text Box 49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1" name="Text Box 49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2" name="Text Box 49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3" name="Text Box 49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4" name="Text Box 49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5" name="Text Box 49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6" name="Text Box 49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7" name="Text Box 49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8" name="Text Box 49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69" name="Text Box 49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0" name="Text Box 49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1" name="Text Box 49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2" name="Text Box 49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3" name="Text Box 49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4" name="Text Box 49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5" name="Text Box 49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6" name="Text Box 49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7" name="Text Box 49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8" name="Text Box 49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79" name="Text Box 49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0" name="Text Box 49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1" name="Text Box 49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2" name="Text Box 49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3" name="Text Box 49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4" name="Text Box 49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5" name="Text Box 49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6" name="Text Box 49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7" name="Text Box 49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8" name="Text Box 49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89" name="Text Box 49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0" name="Text Box 49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1" name="Text Box 49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2" name="Text Box 49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3" name="Text Box 49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4" name="Text Box 49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5" name="Text Box 49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6" name="Text Box 49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7" name="Text Box 49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8" name="Text Box 49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799" name="Text Box 49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0" name="Text Box 49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1" name="Text Box 49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2" name="Text Box 49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3" name="Text Box 49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4" name="Text Box 49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5" name="Text Box 49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6" name="Text Box 49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7" name="Text Box 49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8" name="Text Box 49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09" name="Text Box 49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0" name="Text Box 49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1" name="Text Box 49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2" name="Text Box 49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3" name="Text Box 49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4" name="Text Box 49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5" name="Text Box 49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6" name="Text Box 49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7" name="Text Box 49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8" name="Text Box 49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19" name="Text Box 49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0" name="Text Box 49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1" name="Text Box 49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2" name="Text Box 49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3" name="Text Box 49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4" name="Text Box 49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5" name="Text Box 49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6" name="Text Box 49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7" name="Text Box 49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8" name="Text Box 49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29" name="Text Box 49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0" name="Text Box 49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1" name="Text Box 49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2" name="Text Box 49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3" name="Text Box 49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4" name="Text Box 49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5" name="Text Box 49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6" name="Text Box 49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7" name="Text Box 49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8" name="Text Box 49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39" name="Text Box 49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0" name="Text Box 49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1" name="Text Box 49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2" name="Text Box 49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3" name="Text Box 50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4" name="Text Box 50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5" name="Text Box 50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6" name="Text Box 50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7" name="Text Box 50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8" name="Text Box 50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49" name="Text Box 50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0" name="Text Box 50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1" name="Text Box 50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2" name="Text Box 50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3" name="Text Box 50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4" name="Text Box 50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5" name="Text Box 50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6" name="Text Box 50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7" name="Text Box 50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8" name="Text Box 50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59" name="Text Box 50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0" name="Text Box 50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1" name="Text Box 50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2" name="Text Box 50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3" name="Text Box 50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4" name="Text Box 50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5" name="Text Box 50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6" name="Text Box 50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7" name="Text Box 50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8" name="Text Box 50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69" name="Text Box 50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0" name="Text Box 50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1" name="Text Box 50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2" name="Text Box 50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3" name="Text Box 50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4" name="Text Box 50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5" name="Text Box 50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6" name="Text Box 50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7" name="Text Box 50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8" name="Text Box 50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79" name="Text Box 50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0" name="Text Box 50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1" name="Text Box 50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2" name="Text Box 50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3" name="Text Box 50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4" name="Text Box 50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5" name="Text Box 50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6" name="Text Box 50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7" name="Text Box 50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8" name="Text Box 50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89" name="Text Box 50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0" name="Text Box 50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1" name="Text Box 50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2" name="Text Box 50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3" name="Text Box 50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4" name="Text Box 50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5" name="Text Box 50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6" name="Text Box 50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7" name="Text Box 50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8" name="Text Box 50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899" name="Text Box 50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0" name="Text Box 50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1" name="Text Box 50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2" name="Text Box 50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3" name="Text Box 50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4" name="Text Box 50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5" name="Text Box 50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6" name="Text Box 50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7" name="Text Box 50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8" name="Text Box 50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09" name="Text Box 50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0" name="Text Box 50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1" name="Text Box 50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2" name="Text Box 50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3" name="Text Box 50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4" name="Text Box 50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5" name="Text Box 50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6" name="Text Box 50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7" name="Text Box 50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8" name="Text Box 50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19" name="Text Box 50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0" name="Text Box 50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1" name="Text Box 50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2" name="Text Box 50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3" name="Text Box 50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4" name="Text Box 50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5" name="Text Box 50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6" name="Text Box 50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7" name="Text Box 50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8" name="Text Box 50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29" name="Text Box 50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0" name="Text Box 50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1" name="Text Box 50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2" name="Text Box 50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3" name="Text Box 50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4" name="Text Box 50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5" name="Text Box 50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6" name="Text Box 50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7" name="Text Box 50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8" name="Text Box 50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39" name="Text Box 50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0" name="Text Box 50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1" name="Text Box 50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2" name="Text Box 50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3" name="Text Box 51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4" name="Text Box 51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5" name="Text Box 51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6" name="Text Box 51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7" name="Text Box 51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8" name="Text Box 51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49" name="Text Box 51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0" name="Text Box 51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1" name="Text Box 51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2" name="Text Box 51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3" name="Text Box 51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4" name="Text Box 51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5" name="Text Box 51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6" name="Text Box 51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7" name="Text Box 51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8" name="Text Box 51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59" name="Text Box 51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0" name="Text Box 51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1" name="Text Box 51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2" name="Text Box 51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3" name="Text Box 51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4" name="Text Box 51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5" name="Text Box 51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6" name="Text Box 51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7" name="Text Box 51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8" name="Text Box 51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69" name="Text Box 51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0" name="Text Box 51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1" name="Text Box 51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2" name="Text Box 51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3" name="Text Box 51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4" name="Text Box 51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5" name="Text Box 51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6" name="Text Box 51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7" name="Text Box 51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8" name="Text Box 51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79" name="Text Box 51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0" name="Text Box 51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1" name="Text Box 51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2" name="Text Box 51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3" name="Text Box 51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4" name="Text Box 51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5" name="Text Box 51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6" name="Text Box 51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7" name="Text Box 51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8" name="Text Box 51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89" name="Text Box 51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0" name="Text Box 51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1" name="Text Box 51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2" name="Text Box 51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3" name="Text Box 51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4" name="Text Box 51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5" name="Text Box 51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6" name="Text Box 51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7" name="Text Box 51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8" name="Text Box 51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5999" name="Text Box 51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0" name="Text Box 51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1" name="Text Box 51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2" name="Text Box 51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3" name="Text Box 51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4" name="Text Box 51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5" name="Text Box 51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6" name="Text Box 51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7" name="Text Box 51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8" name="Text Box 51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09" name="Text Box 51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0" name="Text Box 51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1" name="Text Box 51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2" name="Text Box 51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3" name="Text Box 51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4" name="Text Box 51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5" name="Text Box 51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6" name="Text Box 51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7" name="Text Box 51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8" name="Text Box 51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19" name="Text Box 51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0" name="Text Box 51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1" name="Text Box 51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2" name="Text Box 51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3" name="Text Box 51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4" name="Text Box 51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5" name="Text Box 51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6" name="Text Box 51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7" name="Text Box 51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8" name="Text Box 51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29" name="Text Box 51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0" name="Text Box 51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1" name="Text Box 51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2" name="Text Box 51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3" name="Text Box 51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4" name="Text Box 51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5" name="Text Box 51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6" name="Text Box 51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7" name="Text Box 51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8" name="Text Box 51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39" name="Text Box 51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0" name="Text Box 51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1" name="Text Box 51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2" name="Text Box 51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3" name="Text Box 52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4" name="Text Box 52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5" name="Text Box 52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6" name="Text Box 52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7" name="Text Box 52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8" name="Text Box 52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49" name="Text Box 52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0" name="Text Box 52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1" name="Text Box 52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2" name="Text Box 52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3" name="Text Box 52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4" name="Text Box 52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5" name="Text Box 52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6" name="Text Box 52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7" name="Text Box 52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8" name="Text Box 52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59" name="Text Box 52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0" name="Text Box 52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1" name="Text Box 52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2" name="Text Box 52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3" name="Text Box 52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4" name="Text Box 52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5" name="Text Box 52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6" name="Text Box 52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7" name="Text Box 52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8" name="Text Box 52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69" name="Text Box 52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0" name="Text Box 52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1" name="Text Box 52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2" name="Text Box 52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3" name="Text Box 52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4" name="Text Box 52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5" name="Text Box 52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6" name="Text Box 52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7" name="Text Box 52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8" name="Text Box 52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79" name="Text Box 52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0" name="Text Box 52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1" name="Text Box 52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2" name="Text Box 52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3" name="Text Box 52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4" name="Text Box 52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5" name="Text Box 52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6" name="Text Box 52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7" name="Text Box 52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8" name="Text Box 52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89" name="Text Box 52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0" name="Text Box 52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1" name="Text Box 52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2" name="Text Box 52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3" name="Text Box 52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4" name="Text Box 52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5" name="Text Box 52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6" name="Text Box 52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7" name="Text Box 52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8" name="Text Box 52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099" name="Text Box 52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0" name="Text Box 52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1" name="Text Box 52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2" name="Text Box 52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3" name="Text Box 52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4" name="Text Box 52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5" name="Text Box 52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6" name="Text Box 52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7" name="Text Box 52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8" name="Text Box 52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09" name="Text Box 52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0" name="Text Box 52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1" name="Text Box 52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2" name="Text Box 52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3" name="Text Box 52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4" name="Text Box 52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5" name="Text Box 52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6" name="Text Box 52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7" name="Text Box 52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8" name="Text Box 52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19" name="Text Box 52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0" name="Text Box 52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1" name="Text Box 52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2" name="Text Box 52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3" name="Text Box 52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4" name="Text Box 52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5" name="Text Box 52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6" name="Text Box 52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7" name="Text Box 52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8" name="Text Box 52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29" name="Text Box 52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0" name="Text Box 52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1" name="Text Box 52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2" name="Text Box 52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3" name="Text Box 52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4" name="Text Box 52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5" name="Text Box 52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6" name="Text Box 52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7" name="Text Box 52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8" name="Text Box 52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39" name="Text Box 52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0" name="Text Box 52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1" name="Text Box 52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2" name="Text Box 52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3" name="Text Box 53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4" name="Text Box 53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5" name="Text Box 53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6" name="Text Box 53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7" name="Text Box 53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8" name="Text Box 53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49" name="Text Box 53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0" name="Text Box 53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1" name="Text Box 530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2" name="Text Box 530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3" name="Text Box 531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4" name="Text Box 531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5" name="Text Box 531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6" name="Text Box 531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7" name="Text Box 531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8" name="Text Box 531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59" name="Text Box 531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0" name="Text Box 531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1" name="Text Box 531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2" name="Text Box 531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3" name="Text Box 532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4" name="Text Box 532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5" name="Text Box 532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6" name="Text Box 532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7" name="Text Box 532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8" name="Text Box 532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69" name="Text Box 532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0" name="Text Box 532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1" name="Text Box 532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2" name="Text Box 532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3" name="Text Box 533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4" name="Text Box 533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5" name="Text Box 533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6" name="Text Box 533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7" name="Text Box 533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8" name="Text Box 533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79" name="Text Box 533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0" name="Text Box 533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1" name="Text Box 533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2" name="Text Box 533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3" name="Text Box 534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4" name="Text Box 534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5" name="Text Box 534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6" name="Text Box 534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7" name="Text Box 534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8" name="Text Box 534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89" name="Text Box 534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0" name="Text Box 534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1" name="Text Box 534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2" name="Text Box 534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3" name="Text Box 535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4" name="Text Box 535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5" name="Text Box 535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6" name="Text Box 535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7" name="Text Box 535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8" name="Text Box 535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199" name="Text Box 535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0" name="Text Box 535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1" name="Text Box 535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2" name="Text Box 535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3" name="Text Box 536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4" name="Text Box 536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5" name="Text Box 536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6" name="Text Box 536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7" name="Text Box 536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8" name="Text Box 536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09" name="Text Box 536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0" name="Text Box 536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1" name="Text Box 536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2" name="Text Box 536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3" name="Text Box 537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4" name="Text Box 537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5" name="Text Box 537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6" name="Text Box 537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7" name="Text Box 537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8" name="Text Box 537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19" name="Text Box 537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0" name="Text Box 537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1" name="Text Box 537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2" name="Text Box 537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3" name="Text Box 538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4" name="Text Box 538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5" name="Text Box 538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6" name="Text Box 538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7" name="Text Box 538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8" name="Text Box 538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29" name="Text Box 538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0" name="Text Box 538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1" name="Text Box 538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2" name="Text Box 538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3" name="Text Box 539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4" name="Text Box 539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5" name="Text Box 539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6" name="Text Box 539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7" name="Text Box 539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8" name="Text Box 539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39" name="Text Box 539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0" name="Text Box 539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1" name="Text Box 5398"/>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2" name="Text Box 5399"/>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3" name="Text Box 5400"/>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4" name="Text Box 5401"/>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5" name="Text Box 5402"/>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6" name="Text Box 5403"/>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7" name="Text Box 5404"/>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8" name="Text Box 5405"/>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49" name="Text Box 5406"/>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902</xdr:row>
      <xdr:rowOff>19050</xdr:rowOff>
    </xdr:to>
    <xdr:sp macro="" textlink="">
      <xdr:nvSpPr>
        <xdr:cNvPr id="6250" name="Text Box 5407"/>
        <xdr:cNvSpPr txBox="1">
          <a:spLocks noChangeArrowheads="1"/>
        </xdr:cNvSpPr>
      </xdr:nvSpPr>
      <xdr:spPr bwMode="auto">
        <a:xfrm>
          <a:off x="4686300" y="17164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1" name="Text Box 5427"/>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2" name="Text Box 5428"/>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3" name="Text Box 5429"/>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4" name="Text Box 5430"/>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5" name="Text Box 5431"/>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6" name="Text Box 5432"/>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7" name="Text Box 5433"/>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8" name="Text Box 5434"/>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59" name="Text Box 5435"/>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0" name="Text Box 5436"/>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1" name="Text Box 5437"/>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2" name="Text Box 5438"/>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3" name="Text Box 5439"/>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4" name="Text Box 5440"/>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5" name="Text Box 5441"/>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6" name="Text Box 5442"/>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7" name="Text Box 5443"/>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8" name="Text Box 5444"/>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69" name="Text Box 5445"/>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0" name="Text Box 5446"/>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1" name="Text Box 5447"/>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2" name="Text Box 5448"/>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3" name="Text Box 5449"/>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4" name="Text Box 5450"/>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5" name="Text Box 5451"/>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6" name="Text Box 5452"/>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7" name="Text Box 5453"/>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8" name="Text Box 5454"/>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79" name="Text Box 5455"/>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0" name="Text Box 5456"/>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1" name="Text Box 5457"/>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2" name="Text Box 5458"/>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3" name="Text Box 5459"/>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4" name="Text Box 5460"/>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5" name="Text Box 5461"/>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6" name="Text Box 5462"/>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7" name="Text Box 5463"/>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8" name="Text Box 5464"/>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89" name="Text Box 5465"/>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90" name="Text Box 5466"/>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91" name="Text Box 5467"/>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900</xdr:row>
      <xdr:rowOff>0</xdr:rowOff>
    </xdr:from>
    <xdr:to>
      <xdr:col>4</xdr:col>
      <xdr:colOff>85725</xdr:colOff>
      <xdr:row>901</xdr:row>
      <xdr:rowOff>19050</xdr:rowOff>
    </xdr:to>
    <xdr:sp macro="" textlink="">
      <xdr:nvSpPr>
        <xdr:cNvPr id="6292" name="Text Box 5468"/>
        <xdr:cNvSpPr txBox="1">
          <a:spLocks noChangeArrowheads="1"/>
        </xdr:cNvSpPr>
      </xdr:nvSpPr>
      <xdr:spPr bwMode="auto">
        <a:xfrm>
          <a:off x="4686300" y="17145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3" name="Text Box 25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4" name="Text Box 25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5" name="Text Box 25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6" name="Text Box 25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7" name="Text Box 25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8" name="Text Box 25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299" name="Text Box 25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0" name="Text Box 25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1" name="Text Box 25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2" name="Text Box 25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3" name="Text Box 25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4" name="Text Box 25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5" name="Text Box 25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6" name="Text Box 25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7" name="Text Box 26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8" name="Text Box 26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09" name="Text Box 26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0" name="Text Box 26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1" name="Text Box 26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2" name="Text Box 26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3" name="Text Box 26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4" name="Text Box 26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5" name="Text Box 26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6" name="Text Box 26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7" name="Text Box 26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8" name="Text Box 26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19" name="Text Box 26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0" name="Text Box 26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1" name="Text Box 26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2" name="Text Box 26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3" name="Text Box 26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4" name="Text Box 26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5" name="Text Box 26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6" name="Text Box 26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7" name="Text Box 26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8" name="Text Box 26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29" name="Text Box 26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0" name="Text Box 26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1" name="Text Box 26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2" name="Text Box 26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3" name="Text Box 26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4" name="Text Box 26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5" name="Text Box 26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6" name="Text Box 26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7" name="Text Box 26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8" name="Text Box 26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39" name="Text Box 26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0" name="Text Box 26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1" name="Text Box 26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2" name="Text Box 26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3" name="Text Box 26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4" name="Text Box 26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5" name="Text Box 26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6" name="Text Box 26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7" name="Text Box 26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8" name="Text Box 26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49" name="Text Box 26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0" name="Text Box 26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1" name="Text Box 26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2" name="Text Box 26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3" name="Text Box 26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4" name="Text Box 26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5" name="Text Box 26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6" name="Text Box 26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7" name="Text Box 26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8" name="Text Box 26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59" name="Text Box 26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0" name="Text Box 26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1" name="Text Box 26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2" name="Text Box 26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3" name="Text Box 26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4" name="Text Box 26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5" name="Text Box 27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6" name="Text Box 27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7" name="Text Box 27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8" name="Text Box 27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69" name="Text Box 27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0" name="Text Box 27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1" name="Text Box 27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2" name="Text Box 27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3" name="Text Box 27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4" name="Text Box 27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5" name="Text Box 27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6" name="Text Box 27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7" name="Text Box 27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8" name="Text Box 27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79" name="Text Box 27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0" name="Text Box 27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1" name="Text Box 27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2" name="Text Box 27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3" name="Text Box 27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4" name="Text Box 27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5" name="Text Box 27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6" name="Text Box 27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7" name="Text Box 27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8" name="Text Box 27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89" name="Text Box 27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0" name="Text Box 27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1" name="Text Box 27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2" name="Text Box 27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3" name="Text Box 27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4" name="Text Box 27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5" name="Text Box 27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6" name="Text Box 27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7" name="Text Box 27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8" name="Text Box 27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399" name="Text Box 27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0" name="Text Box 27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1" name="Text Box 27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2" name="Text Box 27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3" name="Text Box 27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4" name="Text Box 27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5" name="Text Box 27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6" name="Text Box 27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7" name="Text Box 27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8" name="Text Box 27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09" name="Text Box 27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0" name="Text Box 27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1" name="Text Box 27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2" name="Text Box 27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3" name="Text Box 27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4" name="Text Box 27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5" name="Text Box 27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6" name="Text Box 27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7" name="Text Box 27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8" name="Text Box 27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19" name="Text Box 27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0" name="Text Box 27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1" name="Text Box 27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2" name="Text Box 27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3" name="Text Box 27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4" name="Text Box 27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5" name="Text Box 27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6" name="Text Box 27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7" name="Text Box 27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8" name="Text Box 27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29" name="Text Box 27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0" name="Text Box 27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1" name="Text Box 27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2" name="Text Box 27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3" name="Text Box 27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4" name="Text Box 27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5" name="Text Box 27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6" name="Text Box 27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7" name="Text Box 27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8" name="Text Box 27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39" name="Text Box 27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0" name="Text Box 27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1" name="Text Box 27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2" name="Text Box 27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3" name="Text Box 27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4" name="Text Box 27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5" name="Text Box 27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6" name="Text Box 27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7" name="Text Box 27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8" name="Text Box 27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49" name="Text Box 27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0" name="Text Box 27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1" name="Text Box 27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2" name="Text Box 27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3" name="Text Box 27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4" name="Text Box 27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5" name="Text Box 27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6" name="Text Box 27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7" name="Text Box 27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8" name="Text Box 27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59" name="Text Box 27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0" name="Text Box 27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1" name="Text Box 27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2" name="Text Box 27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3" name="Text Box 27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4" name="Text Box 27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5" name="Text Box 28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6" name="Text Box 28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7" name="Text Box 28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8" name="Text Box 28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69" name="Text Box 28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0" name="Text Box 28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1" name="Text Box 28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2" name="Text Box 28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3" name="Text Box 28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4" name="Text Box 28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5" name="Text Box 28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6" name="Text Box 28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7" name="Text Box 28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8" name="Text Box 28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79" name="Text Box 28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0" name="Text Box 28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1" name="Text Box 28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2" name="Text Box 28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3" name="Text Box 28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4" name="Text Box 28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5" name="Text Box 28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6" name="Text Box 28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7" name="Text Box 28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8" name="Text Box 28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89" name="Text Box 28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0" name="Text Box 28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1" name="Text Box 28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2" name="Text Box 28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3" name="Text Box 28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4" name="Text Box 28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5" name="Text Box 28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6" name="Text Box 28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7" name="Text Box 28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8" name="Text Box 28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499" name="Text Box 28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0" name="Text Box 28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1" name="Text Box 28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2" name="Text Box 28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3" name="Text Box 28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4" name="Text Box 28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5" name="Text Box 28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6" name="Text Box 28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7" name="Text Box 28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8" name="Text Box 28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09" name="Text Box 28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0" name="Text Box 28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1" name="Text Box 28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2" name="Text Box 28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3" name="Text Box 28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4" name="Text Box 28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5" name="Text Box 28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6" name="Text Box 28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7" name="Text Box 28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8" name="Text Box 28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19" name="Text Box 28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0" name="Text Box 28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1" name="Text Box 28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2" name="Text Box 28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3" name="Text Box 28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4" name="Text Box 28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5" name="Text Box 28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6" name="Text Box 28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7" name="Text Box 28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8" name="Text Box 28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29" name="Text Box 28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0" name="Text Box 28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1" name="Text Box 28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2" name="Text Box 28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3" name="Text Box 28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4" name="Text Box 28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5" name="Text Box 28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6" name="Text Box 28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7" name="Text Box 28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8" name="Text Box 28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39" name="Text Box 28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0" name="Text Box 28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1" name="Text Box 28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2" name="Text Box 28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3" name="Text Box 28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4" name="Text Box 28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5" name="Text Box 28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6" name="Text Box 28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7" name="Text Box 28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8" name="Text Box 28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49" name="Text Box 28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0" name="Text Box 28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1" name="Text Box 28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2" name="Text Box 28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3" name="Text Box 28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4" name="Text Box 28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5" name="Text Box 28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6" name="Text Box 28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7" name="Text Box 28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8" name="Text Box 28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59" name="Text Box 28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0" name="Text Box 28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1" name="Text Box 28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2" name="Text Box 28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3" name="Text Box 28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4" name="Text Box 28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5" name="Text Box 29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6" name="Text Box 29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7" name="Text Box 29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8" name="Text Box 29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69" name="Text Box 29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0" name="Text Box 29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1" name="Text Box 29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2" name="Text Box 29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3" name="Text Box 29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4" name="Text Box 29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5" name="Text Box 29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6" name="Text Box 29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7" name="Text Box 29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8" name="Text Box 29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79" name="Text Box 29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0" name="Text Box 29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1" name="Text Box 29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2" name="Text Box 29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3" name="Text Box 29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4" name="Text Box 29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5" name="Text Box 29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6" name="Text Box 29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7" name="Text Box 29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8" name="Text Box 29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89" name="Text Box 29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0" name="Text Box 29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1" name="Text Box 29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2" name="Text Box 29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3" name="Text Box 29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4" name="Text Box 29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5" name="Text Box 29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6" name="Text Box 29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7" name="Text Box 29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8" name="Text Box 29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599" name="Text Box 29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0" name="Text Box 29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1" name="Text Box 29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2" name="Text Box 29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3" name="Text Box 29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4" name="Text Box 29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5" name="Text Box 29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6" name="Text Box 29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7" name="Text Box 29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8" name="Text Box 29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09" name="Text Box 29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0" name="Text Box 29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1" name="Text Box 29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2" name="Text Box 29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3" name="Text Box 29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4" name="Text Box 29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5" name="Text Box 29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6" name="Text Box 29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7" name="Text Box 29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8" name="Text Box 29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19" name="Text Box 29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0" name="Text Box 29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1" name="Text Box 29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2" name="Text Box 29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3" name="Text Box 29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4" name="Text Box 29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5" name="Text Box 29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6" name="Text Box 29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7" name="Text Box 29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8" name="Text Box 29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29" name="Text Box 29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0" name="Text Box 29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1" name="Text Box 29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2" name="Text Box 29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3" name="Text Box 29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4" name="Text Box 29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5" name="Text Box 29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6" name="Text Box 29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7" name="Text Box 29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8" name="Text Box 29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39" name="Text Box 29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0" name="Text Box 29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1" name="Text Box 29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2" name="Text Box 29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3" name="Text Box 29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4" name="Text Box 29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5" name="Text Box 29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6" name="Text Box 29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7" name="Text Box 29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8" name="Text Box 29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49" name="Text Box 29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0" name="Text Box 29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1" name="Text Box 29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2" name="Text Box 29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3" name="Text Box 29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4" name="Text Box 29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5" name="Text Box 29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6" name="Text Box 29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7" name="Text Box 29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8" name="Text Box 29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59" name="Text Box 29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0" name="Text Box 29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1" name="Text Box 29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2" name="Text Box 29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3" name="Text Box 29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4" name="Text Box 29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5" name="Text Box 30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6" name="Text Box 30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7" name="Text Box 30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8" name="Text Box 30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69" name="Text Box 30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0" name="Text Box 30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1" name="Text Box 30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2" name="Text Box 30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3" name="Text Box 30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4" name="Text Box 30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5" name="Text Box 30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6" name="Text Box 30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7" name="Text Box 30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8" name="Text Box 30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79" name="Text Box 30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0" name="Text Box 30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1" name="Text Box 30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2" name="Text Box 30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3" name="Text Box 30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4" name="Text Box 30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5" name="Text Box 30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6" name="Text Box 30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7" name="Text Box 30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8" name="Text Box 30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89" name="Text Box 30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0" name="Text Box 30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1" name="Text Box 30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2" name="Text Box 30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3" name="Text Box 30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4" name="Text Box 30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5" name="Text Box 30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6" name="Text Box 30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7" name="Text Box 30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8" name="Text Box 30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699" name="Text Box 30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0" name="Text Box 30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1" name="Text Box 30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2" name="Text Box 30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3" name="Text Box 30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4" name="Text Box 30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5" name="Text Box 30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6" name="Text Box 30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7" name="Text Box 30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8" name="Text Box 30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09" name="Text Box 30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0" name="Text Box 30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1" name="Text Box 30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2" name="Text Box 30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3" name="Text Box 30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4" name="Text Box 30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5" name="Text Box 30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6" name="Text Box 30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7" name="Text Box 30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8" name="Text Box 30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19" name="Text Box 30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0" name="Text Box 30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1" name="Text Box 30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2" name="Text Box 30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3" name="Text Box 30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4" name="Text Box 30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5" name="Text Box 30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6" name="Text Box 30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7" name="Text Box 30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8" name="Text Box 30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29" name="Text Box 30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0" name="Text Box 30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1" name="Text Box 30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2" name="Text Box 30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3" name="Text Box 30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4" name="Text Box 30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5" name="Text Box 30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6" name="Text Box 30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7" name="Text Box 30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8" name="Text Box 30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39" name="Text Box 30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0" name="Text Box 30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1" name="Text Box 30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2" name="Text Box 30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3" name="Text Box 30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4" name="Text Box 30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5" name="Text Box 30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6" name="Text Box 30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7" name="Text Box 30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8" name="Text Box 30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49" name="Text Box 30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0" name="Text Box 30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1" name="Text Box 30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2" name="Text Box 30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3" name="Text Box 30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4" name="Text Box 30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5" name="Text Box 30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6" name="Text Box 30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7" name="Text Box 30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8" name="Text Box 30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59" name="Text Box 30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0" name="Text Box 30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1" name="Text Box 30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2" name="Text Box 30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3" name="Text Box 30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4" name="Text Box 30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5" name="Text Box 31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6" name="Text Box 31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7" name="Text Box 31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8" name="Text Box 31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69" name="Text Box 31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0" name="Text Box 31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1" name="Text Box 31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2" name="Text Box 31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3" name="Text Box 31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4" name="Text Box 31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5" name="Text Box 31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6" name="Text Box 31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7" name="Text Box 31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8" name="Text Box 31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79" name="Text Box 31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0" name="Text Box 31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1" name="Text Box 31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2" name="Text Box 31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3" name="Text Box 31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4" name="Text Box 31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5" name="Text Box 31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6" name="Text Box 31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7" name="Text Box 31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8" name="Text Box 31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89" name="Text Box 31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0" name="Text Box 31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1" name="Text Box 31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2" name="Text Box 31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3" name="Text Box 31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4" name="Text Box 31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5" name="Text Box 31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6" name="Text Box 31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7" name="Text Box 31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8" name="Text Box 31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799" name="Text Box 31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0" name="Text Box 31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1" name="Text Box 31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2" name="Text Box 31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3" name="Text Box 31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4" name="Text Box 31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5" name="Text Box 31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6" name="Text Box 31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7" name="Text Box 31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8" name="Text Box 31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09" name="Text Box 31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0" name="Text Box 31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1" name="Text Box 31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2" name="Text Box 31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3" name="Text Box 31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4" name="Text Box 31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5" name="Text Box 31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6" name="Text Box 31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7" name="Text Box 31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8" name="Text Box 31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19" name="Text Box 31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0" name="Text Box 31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1" name="Text Box 31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2" name="Text Box 31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3" name="Text Box 31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4" name="Text Box 31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5" name="Text Box 31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6" name="Text Box 31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7" name="Text Box 31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8" name="Text Box 31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29" name="Text Box 31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0" name="Text Box 31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1" name="Text Box 31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2" name="Text Box 31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3" name="Text Box 31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4" name="Text Box 31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5" name="Text Box 31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6" name="Text Box 31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7" name="Text Box 31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8" name="Text Box 31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39" name="Text Box 31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0" name="Text Box 31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1" name="Text Box 31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2" name="Text Box 31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3" name="Text Box 31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4" name="Text Box 31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5" name="Text Box 31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6" name="Text Box 31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7" name="Text Box 31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8" name="Text Box 31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49" name="Text Box 31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0" name="Text Box 31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1" name="Text Box 31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2" name="Text Box 31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3" name="Text Box 31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4" name="Text Box 31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5" name="Text Box 31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6" name="Text Box 31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7" name="Text Box 31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8" name="Text Box 31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59" name="Text Box 31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0" name="Text Box 31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1" name="Text Box 31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2" name="Text Box 31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3" name="Text Box 31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4" name="Text Box 31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5" name="Text Box 32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6" name="Text Box 32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7" name="Text Box 32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8" name="Text Box 32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69" name="Text Box 32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0" name="Text Box 32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1" name="Text Box 32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2" name="Text Box 32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3" name="Text Box 32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4" name="Text Box 32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5" name="Text Box 32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6" name="Text Box 32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7" name="Text Box 32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8" name="Text Box 32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79" name="Text Box 32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0" name="Text Box 32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1" name="Text Box 32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2" name="Text Box 32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3" name="Text Box 32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4" name="Text Box 32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5" name="Text Box 32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6" name="Text Box 32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7" name="Text Box 32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8" name="Text Box 32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89" name="Text Box 32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0" name="Text Box 32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1" name="Text Box 32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2" name="Text Box 32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3" name="Text Box 32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4" name="Text Box 32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5" name="Text Box 32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6" name="Text Box 32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7" name="Text Box 32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8" name="Text Box 32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899" name="Text Box 32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0" name="Text Box 32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1" name="Text Box 32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2" name="Text Box 32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3" name="Text Box 32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4" name="Text Box 32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5" name="Text Box 32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6" name="Text Box 32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7" name="Text Box 32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8" name="Text Box 32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09" name="Text Box 32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0" name="Text Box 32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1" name="Text Box 32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2" name="Text Box 32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3" name="Text Box 32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4" name="Text Box 32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5" name="Text Box 32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6" name="Text Box 32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7" name="Text Box 32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8" name="Text Box 32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19" name="Text Box 32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0" name="Text Box 32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1" name="Text Box 32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2" name="Text Box 32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3" name="Text Box 32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4" name="Text Box 32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5" name="Text Box 32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6" name="Text Box 32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7" name="Text Box 32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8" name="Text Box 32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29" name="Text Box 32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0" name="Text Box 32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1" name="Text Box 32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2" name="Text Box 32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3" name="Text Box 32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4" name="Text Box 32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5" name="Text Box 32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6" name="Text Box 32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7" name="Text Box 32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8" name="Text Box 32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39" name="Text Box 32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0" name="Text Box 32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1" name="Text Box 32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2" name="Text Box 32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3" name="Text Box 32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4" name="Text Box 32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5" name="Text Box 32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6" name="Text Box 32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7" name="Text Box 32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8" name="Text Box 32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49" name="Text Box 32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0" name="Text Box 32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1" name="Text Box 32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2" name="Text Box 32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3" name="Text Box 32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4" name="Text Box 32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5" name="Text Box 32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6" name="Text Box 32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7" name="Text Box 32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8" name="Text Box 32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59" name="Text Box 32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0" name="Text Box 32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1" name="Text Box 32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2" name="Text Box 32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3" name="Text Box 32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4" name="Text Box 32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5" name="Text Box 33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6" name="Text Box 33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7" name="Text Box 33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8" name="Text Box 33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69" name="Text Box 33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0" name="Text Box 33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1" name="Text Box 33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2" name="Text Box 33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3" name="Text Box 33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4" name="Text Box 33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5" name="Text Box 33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6" name="Text Box 33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7" name="Text Box 33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8" name="Text Box 33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79" name="Text Box 33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0" name="Text Box 33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1" name="Text Box 33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2" name="Text Box 33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3" name="Text Box 33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4" name="Text Box 33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5" name="Text Box 33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6" name="Text Box 33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7" name="Text Box 33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8" name="Text Box 33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89" name="Text Box 33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0" name="Text Box 33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1" name="Text Box 33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2" name="Text Box 33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3" name="Text Box 33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4" name="Text Box 33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5" name="Text Box 33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6" name="Text Box 33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7" name="Text Box 33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8" name="Text Box 33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6999" name="Text Box 33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0" name="Text Box 33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1" name="Text Box 33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2" name="Text Box 33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3" name="Text Box 33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4" name="Text Box 33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5" name="Text Box 33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6" name="Text Box 33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7" name="Text Box 33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8" name="Text Box 33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09" name="Text Box 33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0" name="Text Box 33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1" name="Text Box 33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2" name="Text Box 33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3" name="Text Box 33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4" name="Text Box 33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5" name="Text Box 33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6" name="Text Box 33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7" name="Text Box 33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8" name="Text Box 33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19" name="Text Box 33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0" name="Text Box 33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1" name="Text Box 33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2" name="Text Box 33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3" name="Text Box 33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4" name="Text Box 33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5" name="Text Box 33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6" name="Text Box 33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7" name="Text Box 33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8" name="Text Box 33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29" name="Text Box 33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0" name="Text Box 33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1" name="Text Box 33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2" name="Text Box 33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3" name="Text Box 33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4" name="Text Box 33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5" name="Text Box 33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6" name="Text Box 33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7" name="Text Box 33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8" name="Text Box 33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39" name="Text Box 33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0" name="Text Box 33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1" name="Text Box 33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2" name="Text Box 33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3" name="Text Box 33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4" name="Text Box 33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5" name="Text Box 33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6" name="Text Box 33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7" name="Text Box 33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8" name="Text Box 33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49" name="Text Box 33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0" name="Text Box 33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1" name="Text Box 33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2" name="Text Box 33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3" name="Text Box 33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4" name="Text Box 33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5" name="Text Box 33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6" name="Text Box 33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7" name="Text Box 33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8" name="Text Box 33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59" name="Text Box 33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0" name="Text Box 33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1" name="Text Box 33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2" name="Text Box 33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3" name="Text Box 33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4" name="Text Box 33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5" name="Text Box 34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6" name="Text Box 34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7" name="Text Box 34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8" name="Text Box 34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69" name="Text Box 34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0" name="Text Box 34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1" name="Text Box 34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2" name="Text Box 34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3" name="Text Box 34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4" name="Text Box 34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5" name="Text Box 34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6" name="Text Box 34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7" name="Text Box 34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8" name="Text Box 34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79" name="Text Box 34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0" name="Text Box 34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1" name="Text Box 34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2" name="Text Box 34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3" name="Text Box 34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4" name="Text Box 34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5" name="Text Box 34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6" name="Text Box 34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7" name="Text Box 34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8" name="Text Box 34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89" name="Text Box 34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0" name="Text Box 34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1" name="Text Box 34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2" name="Text Box 34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3" name="Text Box 34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4" name="Text Box 34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5" name="Text Box 34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6" name="Text Box 34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7" name="Text Box 34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8" name="Text Box 34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099" name="Text Box 34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0" name="Text Box 34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1" name="Text Box 34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2" name="Text Box 34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3" name="Text Box 34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4" name="Text Box 34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5" name="Text Box 34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6" name="Text Box 34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7" name="Text Box 34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8" name="Text Box 34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09" name="Text Box 34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0" name="Text Box 34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1" name="Text Box 34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2" name="Text Box 34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3" name="Text Box 34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4" name="Text Box 34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5" name="Text Box 34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6" name="Text Box 34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7" name="Text Box 34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8" name="Text Box 34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19" name="Text Box 34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0" name="Text Box 34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1" name="Text Box 34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2" name="Text Box 34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3" name="Text Box 34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4" name="Text Box 34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5" name="Text Box 34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6" name="Text Box 34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7" name="Text Box 34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8" name="Text Box 34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29" name="Text Box 34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0" name="Text Box 34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1" name="Text Box 34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2" name="Text Box 34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3" name="Text Box 34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4" name="Text Box 34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5" name="Text Box 34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6" name="Text Box 34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7" name="Text Box 34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8" name="Text Box 34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39" name="Text Box 34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0" name="Text Box 34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1" name="Text Box 34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2" name="Text Box 34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3" name="Text Box 34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4" name="Text Box 34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5" name="Text Box 34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6" name="Text Box 34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7" name="Text Box 34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8" name="Text Box 34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49" name="Text Box 34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0" name="Text Box 34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1" name="Text Box 34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2" name="Text Box 34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3" name="Text Box 34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4" name="Text Box 34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5" name="Text Box 34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6" name="Text Box 34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7" name="Text Box 34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8" name="Text Box 34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59" name="Text Box 34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0" name="Text Box 34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1" name="Text Box 34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2" name="Text Box 34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3" name="Text Box 34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4" name="Text Box 34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5" name="Text Box 35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6" name="Text Box 35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7" name="Text Box 35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8" name="Text Box 35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69" name="Text Box 35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0" name="Text Box 35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1" name="Text Box 35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2" name="Text Box 35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3" name="Text Box 35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4" name="Text Box 35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5" name="Text Box 35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6" name="Text Box 35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7" name="Text Box 35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8" name="Text Box 35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79" name="Text Box 35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0" name="Text Box 35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1" name="Text Box 35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2" name="Text Box 35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3" name="Text Box 35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4" name="Text Box 35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5" name="Text Box 35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6" name="Text Box 35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7" name="Text Box 35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8" name="Text Box 35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89" name="Text Box 35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0" name="Text Box 35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1" name="Text Box 35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2" name="Text Box 35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3" name="Text Box 35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4" name="Text Box 35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5" name="Text Box 35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6" name="Text Box 35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7" name="Text Box 35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8" name="Text Box 35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199" name="Text Box 35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0" name="Text Box 35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1" name="Text Box 35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2" name="Text Box 35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3" name="Text Box 35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4" name="Text Box 35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5" name="Text Box 35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6" name="Text Box 35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7" name="Text Box 35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8" name="Text Box 35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09" name="Text Box 35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0" name="Text Box 35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1" name="Text Box 35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2" name="Text Box 35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3" name="Text Box 35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4" name="Text Box 35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5" name="Text Box 35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6" name="Text Box 35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7" name="Text Box 35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8" name="Text Box 35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19" name="Text Box 35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0" name="Text Box 35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1" name="Text Box 35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2" name="Text Box 35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3" name="Text Box 35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4" name="Text Box 35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5" name="Text Box 35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6" name="Text Box 35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7" name="Text Box 35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8" name="Text Box 35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29" name="Text Box 35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0" name="Text Box 35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1" name="Text Box 35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2" name="Text Box 35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3" name="Text Box 35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4" name="Text Box 35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5" name="Text Box 35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6" name="Text Box 35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7" name="Text Box 35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8" name="Text Box 35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39" name="Text Box 35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0" name="Text Box 35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1" name="Text Box 35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2" name="Text Box 35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3" name="Text Box 35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4" name="Text Box 35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5" name="Text Box 35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6" name="Text Box 35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7" name="Text Box 35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8" name="Text Box 35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49" name="Text Box 35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0" name="Text Box 35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1" name="Text Box 35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2" name="Text Box 35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3" name="Text Box 35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4" name="Text Box 35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5" name="Text Box 35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6" name="Text Box 35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7" name="Text Box 35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8" name="Text Box 35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59" name="Text Box 35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0" name="Text Box 35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1" name="Text Box 35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2" name="Text Box 35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3" name="Text Box 35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4" name="Text Box 35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5" name="Text Box 36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6" name="Text Box 36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7" name="Text Box 36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8" name="Text Box 36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69" name="Text Box 36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0" name="Text Box 36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1" name="Text Box 36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2" name="Text Box 36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3" name="Text Box 36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4" name="Text Box 36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5" name="Text Box 36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6" name="Text Box 36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7" name="Text Box 36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8" name="Text Box 36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79" name="Text Box 36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0" name="Text Box 36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1" name="Text Box 36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2" name="Text Box 36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3" name="Text Box 36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4" name="Text Box 36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5" name="Text Box 36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6" name="Text Box 36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7" name="Text Box 36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8" name="Text Box 36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89" name="Text Box 36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0" name="Text Box 36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1" name="Text Box 36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2" name="Text Box 36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3" name="Text Box 36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4" name="Text Box 36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5" name="Text Box 36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6" name="Text Box 36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7" name="Text Box 36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8" name="Text Box 36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299" name="Text Box 36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0" name="Text Box 36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1" name="Text Box 36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2" name="Text Box 36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3" name="Text Box 36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4" name="Text Box 36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5" name="Text Box 36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6" name="Text Box 36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7" name="Text Box 36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8" name="Text Box 36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09" name="Text Box 36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0" name="Text Box 36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1" name="Text Box 36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2" name="Text Box 36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3" name="Text Box 36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4" name="Text Box 36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5" name="Text Box 36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6" name="Text Box 36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7" name="Text Box 36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8" name="Text Box 36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19" name="Text Box 36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0" name="Text Box 36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1" name="Text Box 36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2" name="Text Box 36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3" name="Text Box 36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4" name="Text Box 36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5" name="Text Box 36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6" name="Text Box 36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7" name="Text Box 36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8" name="Text Box 36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29" name="Text Box 36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0" name="Text Box 36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1" name="Text Box 36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2" name="Text Box 36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3" name="Text Box 36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4" name="Text Box 36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5" name="Text Box 36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6" name="Text Box 36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7" name="Text Box 36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8" name="Text Box 36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39" name="Text Box 36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0" name="Text Box 36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1" name="Text Box 36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2" name="Text Box 36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3" name="Text Box 36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4" name="Text Box 36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5" name="Text Box 36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6" name="Text Box 36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7" name="Text Box 36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8" name="Text Box 36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49" name="Text Box 36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0" name="Text Box 36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1" name="Text Box 36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2" name="Text Box 36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3" name="Text Box 36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4" name="Text Box 36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5" name="Text Box 36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6" name="Text Box 36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7" name="Text Box 36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8" name="Text Box 36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59" name="Text Box 36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0" name="Text Box 36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1" name="Text Box 36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2" name="Text Box 36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3" name="Text Box 36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4" name="Text Box 36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5" name="Text Box 37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6" name="Text Box 37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7" name="Text Box 37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8" name="Text Box 37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69" name="Text Box 37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0" name="Text Box 37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1" name="Text Box 37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2" name="Text Box 37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3" name="Text Box 37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4" name="Text Box 37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5" name="Text Box 37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6" name="Text Box 37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7" name="Text Box 37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8" name="Text Box 37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79" name="Text Box 37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0" name="Text Box 37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1" name="Text Box 37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2" name="Text Box 37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3" name="Text Box 37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4" name="Text Box 37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5" name="Text Box 37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6" name="Text Box 37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7" name="Text Box 37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8" name="Text Box 37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89" name="Text Box 37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0" name="Text Box 37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1" name="Text Box 37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2" name="Text Box 37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3" name="Text Box 37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4" name="Text Box 37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5" name="Text Box 37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6" name="Text Box 37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7" name="Text Box 37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8" name="Text Box 37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399" name="Text Box 37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0" name="Text Box 37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1" name="Text Box 37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2" name="Text Box 37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3" name="Text Box 37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4" name="Text Box 37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5" name="Text Box 37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6" name="Text Box 37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7" name="Text Box 37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8" name="Text Box 37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09" name="Text Box 37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0" name="Text Box 37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1" name="Text Box 37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2" name="Text Box 37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3" name="Text Box 37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4" name="Text Box 37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5" name="Text Box 37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6" name="Text Box 37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7" name="Text Box 37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8" name="Text Box 37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19" name="Text Box 37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0" name="Text Box 37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1" name="Text Box 37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2" name="Text Box 37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3" name="Text Box 37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4" name="Text Box 37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5" name="Text Box 37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6" name="Text Box 37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7" name="Text Box 37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8" name="Text Box 37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29" name="Text Box 37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0" name="Text Box 37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1" name="Text Box 37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2" name="Text Box 37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3" name="Text Box 37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4" name="Text Box 37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5" name="Text Box 37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6" name="Text Box 37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7" name="Text Box 37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8" name="Text Box 37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39" name="Text Box 37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0" name="Text Box 37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1" name="Text Box 37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2" name="Text Box 37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3" name="Text Box 37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4" name="Text Box 37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5" name="Text Box 37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6" name="Text Box 37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7" name="Text Box 37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8" name="Text Box 37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49" name="Text Box 37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0" name="Text Box 37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1" name="Text Box 37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2" name="Text Box 37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3" name="Text Box 37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4" name="Text Box 37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5" name="Text Box 37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6" name="Text Box 37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7" name="Text Box 37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8" name="Text Box 37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59" name="Text Box 37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0" name="Text Box 37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1" name="Text Box 37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2" name="Text Box 37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3" name="Text Box 37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4" name="Text Box 37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5" name="Text Box 38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6" name="Text Box 38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7" name="Text Box 38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8" name="Text Box 38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69" name="Text Box 38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0" name="Text Box 38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1" name="Text Box 38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2" name="Text Box 38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3" name="Text Box 38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4" name="Text Box 38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5" name="Text Box 38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6" name="Text Box 38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7" name="Text Box 38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8" name="Text Box 38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79" name="Text Box 38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0" name="Text Box 38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1" name="Text Box 38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2" name="Text Box 38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3" name="Text Box 38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4" name="Text Box 38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5" name="Text Box 38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6" name="Text Box 38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7" name="Text Box 38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8" name="Text Box 38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89" name="Text Box 38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0" name="Text Box 38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1" name="Text Box 38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2" name="Text Box 38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3" name="Text Box 38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4" name="Text Box 38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5" name="Text Box 38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6" name="Text Box 38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7" name="Text Box 38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8" name="Text Box 38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499" name="Text Box 38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0" name="Text Box 38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1" name="Text Box 38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2" name="Text Box 38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3" name="Text Box 38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4" name="Text Box 38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5" name="Text Box 38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6" name="Text Box 38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7" name="Text Box 38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8" name="Text Box 38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09" name="Text Box 38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0" name="Text Box 38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1" name="Text Box 38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2" name="Text Box 38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3" name="Text Box 38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4" name="Text Box 38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5" name="Text Box 38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6" name="Text Box 38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7" name="Text Box 38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8" name="Text Box 38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19" name="Text Box 38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0" name="Text Box 38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1" name="Text Box 38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2" name="Text Box 38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3" name="Text Box 38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4" name="Text Box 38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5" name="Text Box 38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6" name="Text Box 38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7" name="Text Box 38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8" name="Text Box 38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29" name="Text Box 38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0" name="Text Box 38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1" name="Text Box 38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2" name="Text Box 38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3" name="Text Box 38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4" name="Text Box 38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5" name="Text Box 38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6" name="Text Box 38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7" name="Text Box 38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8" name="Text Box 38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39" name="Text Box 38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0" name="Text Box 38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1" name="Text Box 38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2" name="Text Box 38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3" name="Text Box 38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4" name="Text Box 38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5" name="Text Box 38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6" name="Text Box 38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7" name="Text Box 38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8" name="Text Box 38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49" name="Text Box 38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0" name="Text Box 38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1" name="Text Box 38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2" name="Text Box 38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3" name="Text Box 38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4" name="Text Box 38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5" name="Text Box 38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6" name="Text Box 38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7" name="Text Box 38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8" name="Text Box 38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59" name="Text Box 38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0" name="Text Box 38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1" name="Text Box 38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2" name="Text Box 38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3" name="Text Box 38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4" name="Text Box 38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5" name="Text Box 39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6" name="Text Box 39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7" name="Text Box 39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8" name="Text Box 39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69" name="Text Box 39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0" name="Text Box 39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1" name="Text Box 39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2" name="Text Box 39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3" name="Text Box 39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4" name="Text Box 39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5" name="Text Box 39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6" name="Text Box 39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7" name="Text Box 39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8" name="Text Box 39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79" name="Text Box 39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0" name="Text Box 39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1" name="Text Box 39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2" name="Text Box 39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3" name="Text Box 39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4" name="Text Box 39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5" name="Text Box 39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6" name="Text Box 39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7" name="Text Box 39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8" name="Text Box 39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89" name="Text Box 39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0" name="Text Box 39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1" name="Text Box 39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2" name="Text Box 39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3" name="Text Box 39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4" name="Text Box 39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5" name="Text Box 39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6" name="Text Box 39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7" name="Text Box 39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8" name="Text Box 39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599" name="Text Box 39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0" name="Text Box 39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1" name="Text Box 39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2" name="Text Box 39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3" name="Text Box 39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4" name="Text Box 39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5" name="Text Box 39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6" name="Text Box 39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7" name="Text Box 39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8" name="Text Box 39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09" name="Text Box 39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0" name="Text Box 39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1" name="Text Box 39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2" name="Text Box 39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3" name="Text Box 39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4" name="Text Box 39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5" name="Text Box 39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6" name="Text Box 39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7" name="Text Box 39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8" name="Text Box 39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19" name="Text Box 39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0" name="Text Box 39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1" name="Text Box 39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2" name="Text Box 39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3" name="Text Box 39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4" name="Text Box 39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5" name="Text Box 39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6" name="Text Box 39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7" name="Text Box 39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8" name="Text Box 39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29" name="Text Box 39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0" name="Text Box 39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1" name="Text Box 39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2" name="Text Box 39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3" name="Text Box 39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4" name="Text Box 39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5" name="Text Box 39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6" name="Text Box 39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7" name="Text Box 39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8" name="Text Box 39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39" name="Text Box 39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0" name="Text Box 39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1" name="Text Box 39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2" name="Text Box 39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3" name="Text Box 39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4" name="Text Box 39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5" name="Text Box 39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6" name="Text Box 39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7" name="Text Box 39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8" name="Text Box 39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49" name="Text Box 39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0" name="Text Box 39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1" name="Text Box 39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2" name="Text Box 39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3" name="Text Box 39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4" name="Text Box 39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5" name="Text Box 39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6" name="Text Box 39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7" name="Text Box 39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8" name="Text Box 39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59" name="Text Box 39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0" name="Text Box 39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1" name="Text Box 39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2" name="Text Box 39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3" name="Text Box 39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4" name="Text Box 39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5" name="Text Box 40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6" name="Text Box 40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7" name="Text Box 40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8" name="Text Box 40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69" name="Text Box 40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0" name="Text Box 40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1" name="Text Box 40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2" name="Text Box 40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3" name="Text Box 40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4" name="Text Box 40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5" name="Text Box 40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6" name="Text Box 40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7" name="Text Box 40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8" name="Text Box 40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79" name="Text Box 40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0" name="Text Box 40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1" name="Text Box 40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2" name="Text Box 40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3" name="Text Box 40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4" name="Text Box 40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5" name="Text Box 40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6" name="Text Box 40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7" name="Text Box 40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8" name="Text Box 40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89" name="Text Box 40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0" name="Text Box 40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1" name="Text Box 40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2" name="Text Box 40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3" name="Text Box 40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4" name="Text Box 40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5" name="Text Box 40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6" name="Text Box 40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7" name="Text Box 40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8" name="Text Box 40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699" name="Text Box 40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0" name="Text Box 40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1" name="Text Box 40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2" name="Text Box 40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3" name="Text Box 40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4" name="Text Box 40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5" name="Text Box 40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6" name="Text Box 40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7" name="Text Box 40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8" name="Text Box 40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09" name="Text Box 40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0" name="Text Box 40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1" name="Text Box 40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2" name="Text Box 40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3" name="Text Box 40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4" name="Text Box 40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5" name="Text Box 40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6" name="Text Box 40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7" name="Text Box 40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8" name="Text Box 40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19" name="Text Box 40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0" name="Text Box 40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1" name="Text Box 40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2" name="Text Box 40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3" name="Text Box 40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4" name="Text Box 40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5" name="Text Box 40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6" name="Text Box 40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7" name="Text Box 40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8" name="Text Box 40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29" name="Text Box 40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0" name="Text Box 40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1" name="Text Box 40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2" name="Text Box 40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3" name="Text Box 40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4" name="Text Box 40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5" name="Text Box 40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6" name="Text Box 40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7" name="Text Box 40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8" name="Text Box 40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39" name="Text Box 40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0" name="Text Box 40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1" name="Text Box 40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2" name="Text Box 40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3" name="Text Box 40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4" name="Text Box 40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5" name="Text Box 40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6" name="Text Box 40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7" name="Text Box 40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8" name="Text Box 40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49" name="Text Box 40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0" name="Text Box 40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1" name="Text Box 40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2" name="Text Box 40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3" name="Text Box 40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4" name="Text Box 40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5" name="Text Box 40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6" name="Text Box 40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7" name="Text Box 40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8" name="Text Box 40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59" name="Text Box 40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0" name="Text Box 40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1" name="Text Box 40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2" name="Text Box 40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3" name="Text Box 40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4" name="Text Box 40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5" name="Text Box 41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6" name="Text Box 41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7" name="Text Box 41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8" name="Text Box 41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69" name="Text Box 41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0" name="Text Box 41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1" name="Text Box 41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2" name="Text Box 41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3" name="Text Box 41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4" name="Text Box 41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5" name="Text Box 41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6" name="Text Box 41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7" name="Text Box 41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8" name="Text Box 41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79" name="Text Box 41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0" name="Text Box 41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1" name="Text Box 41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2" name="Text Box 41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3" name="Text Box 41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4" name="Text Box 41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5" name="Text Box 41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6" name="Text Box 41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7" name="Text Box 41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8" name="Text Box 41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89" name="Text Box 41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0" name="Text Box 41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1" name="Text Box 41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2" name="Text Box 41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3" name="Text Box 41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4" name="Text Box 41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5" name="Text Box 41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6" name="Text Box 41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7" name="Text Box 41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8" name="Text Box 41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799" name="Text Box 41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0" name="Text Box 41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1" name="Text Box 41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2" name="Text Box 41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3" name="Text Box 41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4" name="Text Box 41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5" name="Text Box 41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6" name="Text Box 41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7" name="Text Box 41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8" name="Text Box 41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09" name="Text Box 41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0" name="Text Box 41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1" name="Text Box 41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2" name="Text Box 41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3" name="Text Box 41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4" name="Text Box 41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5" name="Text Box 41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6" name="Text Box 41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7" name="Text Box 41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8" name="Text Box 41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19" name="Text Box 41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0" name="Text Box 41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1" name="Text Box 41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2" name="Text Box 41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3" name="Text Box 41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4" name="Text Box 41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5" name="Text Box 41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6" name="Text Box 41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7" name="Text Box 41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8" name="Text Box 41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29" name="Text Box 41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0" name="Text Box 41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1" name="Text Box 41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2" name="Text Box 41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3" name="Text Box 41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4" name="Text Box 41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5" name="Text Box 41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6" name="Text Box 41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7" name="Text Box 41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8" name="Text Box 41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39" name="Text Box 41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0" name="Text Box 41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1" name="Text Box 41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2" name="Text Box 41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3" name="Text Box 41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4" name="Text Box 41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5" name="Text Box 41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6" name="Text Box 41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7" name="Text Box 41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8" name="Text Box 41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49" name="Text Box 41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0" name="Text Box 41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1" name="Text Box 41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2" name="Text Box 41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3" name="Text Box 41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4" name="Text Box 41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5" name="Text Box 41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6" name="Text Box 41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7" name="Text Box 41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8" name="Text Box 41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59" name="Text Box 41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0" name="Text Box 41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1" name="Text Box 41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2" name="Text Box 41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3" name="Text Box 41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4" name="Text Box 41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5" name="Text Box 42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6" name="Text Box 42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7" name="Text Box 42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8" name="Text Box 42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69" name="Text Box 42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0" name="Text Box 42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1" name="Text Box 42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2" name="Text Box 42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3" name="Text Box 42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4" name="Text Box 42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5" name="Text Box 42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6" name="Text Box 42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7" name="Text Box 42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8" name="Text Box 42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79" name="Text Box 42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0" name="Text Box 42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1" name="Text Box 42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2" name="Text Box 42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3" name="Text Box 42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4" name="Text Box 42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5" name="Text Box 42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6" name="Text Box 42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7" name="Text Box 42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8" name="Text Box 42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89" name="Text Box 42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0" name="Text Box 42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1" name="Text Box 42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2" name="Text Box 42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3" name="Text Box 42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4" name="Text Box 42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5" name="Text Box 42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6" name="Text Box 42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7" name="Text Box 42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8" name="Text Box 42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899" name="Text Box 42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0" name="Text Box 42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1" name="Text Box 42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2" name="Text Box 42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3" name="Text Box 42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4" name="Text Box 42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5" name="Text Box 42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6" name="Text Box 42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7" name="Text Box 42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8" name="Text Box 42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09" name="Text Box 42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0" name="Text Box 42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1" name="Text Box 42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2" name="Text Box 42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3" name="Text Box 42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4" name="Text Box 42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5" name="Text Box 42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6" name="Text Box 42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7" name="Text Box 42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8" name="Text Box 42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19" name="Text Box 42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0" name="Text Box 42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1" name="Text Box 42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2" name="Text Box 42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3" name="Text Box 42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4" name="Text Box 42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5" name="Text Box 42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6" name="Text Box 42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7" name="Text Box 42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8" name="Text Box 42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29" name="Text Box 42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0" name="Text Box 42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1" name="Text Box 42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2" name="Text Box 42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3" name="Text Box 42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4" name="Text Box 42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5" name="Text Box 42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6" name="Text Box 42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7" name="Text Box 42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8" name="Text Box 42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39" name="Text Box 42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0" name="Text Box 42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1" name="Text Box 42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2" name="Text Box 42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3" name="Text Box 42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4" name="Text Box 42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5" name="Text Box 42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6" name="Text Box 42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7" name="Text Box 42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8" name="Text Box 42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49" name="Text Box 42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0" name="Text Box 42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1" name="Text Box 42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2" name="Text Box 42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3" name="Text Box 42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4" name="Text Box 42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5" name="Text Box 42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6" name="Text Box 42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7" name="Text Box 42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8" name="Text Box 42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59" name="Text Box 42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0" name="Text Box 42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1" name="Text Box 42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2" name="Text Box 42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3" name="Text Box 42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4" name="Text Box 42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5" name="Text Box 43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6" name="Text Box 43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7" name="Text Box 43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8" name="Text Box 43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69" name="Text Box 43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0" name="Text Box 43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1" name="Text Box 43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2" name="Text Box 43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3" name="Text Box 43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4" name="Text Box 43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5" name="Text Box 43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6" name="Text Box 43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7" name="Text Box 43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8" name="Text Box 43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79" name="Text Box 43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0" name="Text Box 43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1" name="Text Box 43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2" name="Text Box 43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3" name="Text Box 43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4" name="Text Box 43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5" name="Text Box 43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6" name="Text Box 43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7" name="Text Box 43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8" name="Text Box 43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89" name="Text Box 43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0" name="Text Box 43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1" name="Text Box 43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2" name="Text Box 43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3" name="Text Box 43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4" name="Text Box 43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5" name="Text Box 43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6" name="Text Box 43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7" name="Text Box 43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8" name="Text Box 43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7999" name="Text Box 43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0" name="Text Box 43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1" name="Text Box 43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2" name="Text Box 43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3" name="Text Box 43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4" name="Text Box 43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5" name="Text Box 43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6" name="Text Box 43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7" name="Text Box 43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8" name="Text Box 43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09" name="Text Box 43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0" name="Text Box 43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1" name="Text Box 43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2" name="Text Box 43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3" name="Text Box 43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4" name="Text Box 43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5" name="Text Box 43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6" name="Text Box 43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7" name="Text Box 43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8" name="Text Box 43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19" name="Text Box 43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0" name="Text Box 43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1" name="Text Box 43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2" name="Text Box 43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3" name="Text Box 43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4" name="Text Box 43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5" name="Text Box 43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6" name="Text Box 43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7" name="Text Box 43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8" name="Text Box 43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29" name="Text Box 43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0" name="Text Box 43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1" name="Text Box 43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2" name="Text Box 43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3" name="Text Box 43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4" name="Text Box 43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5" name="Text Box 43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6" name="Text Box 43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7" name="Text Box 43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8" name="Text Box 43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39" name="Text Box 43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0" name="Text Box 43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1" name="Text Box 43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2" name="Text Box 43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3" name="Text Box 43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4" name="Text Box 43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5" name="Text Box 43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6" name="Text Box 43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7" name="Text Box 43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8" name="Text Box 43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49" name="Text Box 43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0" name="Text Box 43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1" name="Text Box 43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2" name="Text Box 43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3" name="Text Box 43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4" name="Text Box 43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5" name="Text Box 43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6" name="Text Box 43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7" name="Text Box 43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8" name="Text Box 43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59" name="Text Box 43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0" name="Text Box 43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1" name="Text Box 43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2" name="Text Box 43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3" name="Text Box 43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4" name="Text Box 43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5" name="Text Box 44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6" name="Text Box 44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7" name="Text Box 44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8" name="Text Box 44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69" name="Text Box 44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0" name="Text Box 44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1" name="Text Box 44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2" name="Text Box 44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3" name="Text Box 44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4" name="Text Box 44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5" name="Text Box 44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6" name="Text Box 44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7" name="Text Box 44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8" name="Text Box 44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79" name="Text Box 44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0" name="Text Box 44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1" name="Text Box 44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2" name="Text Box 44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3" name="Text Box 44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4" name="Text Box 44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5" name="Text Box 44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6" name="Text Box 44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7" name="Text Box 44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8" name="Text Box 44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89" name="Text Box 44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0" name="Text Box 44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1" name="Text Box 44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2" name="Text Box 44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3" name="Text Box 44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4" name="Text Box 44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5" name="Text Box 44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6" name="Text Box 44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7" name="Text Box 44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8" name="Text Box 44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099" name="Text Box 44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0" name="Text Box 44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1" name="Text Box 44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2" name="Text Box 44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3" name="Text Box 44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4" name="Text Box 44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5" name="Text Box 44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6" name="Text Box 44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7" name="Text Box 44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8" name="Text Box 44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09" name="Text Box 44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0" name="Text Box 44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1" name="Text Box 44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2" name="Text Box 44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3" name="Text Box 44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4" name="Text Box 44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5" name="Text Box 44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6" name="Text Box 44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7" name="Text Box 44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8" name="Text Box 44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19" name="Text Box 44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0" name="Text Box 44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1" name="Text Box 44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2" name="Text Box 44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3" name="Text Box 44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4" name="Text Box 44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5" name="Text Box 44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6" name="Text Box 44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7" name="Text Box 44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8" name="Text Box 44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29" name="Text Box 44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0" name="Text Box 44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1" name="Text Box 44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2" name="Text Box 44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3" name="Text Box 44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4" name="Text Box 44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5" name="Text Box 44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6" name="Text Box 44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7" name="Text Box 44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8" name="Text Box 44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39" name="Text Box 44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0" name="Text Box 44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1" name="Text Box 44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2" name="Text Box 44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3" name="Text Box 44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4" name="Text Box 44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5" name="Text Box 44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6" name="Text Box 44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7" name="Text Box 44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8" name="Text Box 44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49" name="Text Box 44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0" name="Text Box 44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1" name="Text Box 44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2" name="Text Box 44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3" name="Text Box 44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4" name="Text Box 44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5" name="Text Box 44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6" name="Text Box 44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7" name="Text Box 44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8" name="Text Box 44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59" name="Text Box 44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0" name="Text Box 44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1" name="Text Box 44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2" name="Text Box 44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3" name="Text Box 44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4" name="Text Box 44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5" name="Text Box 45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6" name="Text Box 45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7" name="Text Box 45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8" name="Text Box 45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69" name="Text Box 45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0" name="Text Box 45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1" name="Text Box 45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2" name="Text Box 45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3" name="Text Box 45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4" name="Text Box 45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5" name="Text Box 45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6" name="Text Box 45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7" name="Text Box 45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8" name="Text Box 45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79" name="Text Box 45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0" name="Text Box 45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1" name="Text Box 45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2" name="Text Box 45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3" name="Text Box 45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4" name="Text Box 45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5" name="Text Box 45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6" name="Text Box 45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7" name="Text Box 45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8" name="Text Box 45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89" name="Text Box 45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0" name="Text Box 45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1" name="Text Box 45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2" name="Text Box 45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3" name="Text Box 45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4" name="Text Box 45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5" name="Text Box 45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6" name="Text Box 45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7" name="Text Box 45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8" name="Text Box 45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199" name="Text Box 45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0" name="Text Box 45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1" name="Text Box 45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2" name="Text Box 45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3" name="Text Box 45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4" name="Text Box 45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5" name="Text Box 45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6" name="Text Box 45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7" name="Text Box 45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8" name="Text Box 45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09" name="Text Box 45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0" name="Text Box 45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1" name="Text Box 45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2" name="Text Box 45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3" name="Text Box 45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4" name="Text Box 45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5" name="Text Box 45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6" name="Text Box 45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7" name="Text Box 45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8" name="Text Box 45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19" name="Text Box 45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0" name="Text Box 45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1" name="Text Box 45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2" name="Text Box 45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3" name="Text Box 45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4" name="Text Box 45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5" name="Text Box 45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6" name="Text Box 45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7" name="Text Box 45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8" name="Text Box 45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29" name="Text Box 45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0" name="Text Box 45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1" name="Text Box 45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2" name="Text Box 45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3" name="Text Box 45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4" name="Text Box 45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5" name="Text Box 45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6" name="Text Box 45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7" name="Text Box 45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8" name="Text Box 45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39" name="Text Box 45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0" name="Text Box 45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1" name="Text Box 45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2" name="Text Box 45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3" name="Text Box 45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4" name="Text Box 45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5" name="Text Box 45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6" name="Text Box 45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7" name="Text Box 45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8" name="Text Box 45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49" name="Text Box 45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0" name="Text Box 45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1" name="Text Box 45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2" name="Text Box 45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3" name="Text Box 45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4" name="Text Box 45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5" name="Text Box 45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6" name="Text Box 45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7" name="Text Box 45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8" name="Text Box 45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59" name="Text Box 45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0" name="Text Box 45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1" name="Text Box 45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2" name="Text Box 45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3" name="Text Box 45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4" name="Text Box 45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5" name="Text Box 46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6" name="Text Box 46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7" name="Text Box 46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8" name="Text Box 46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69" name="Text Box 46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0" name="Text Box 46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1" name="Text Box 46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2" name="Text Box 46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3" name="Text Box 46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4" name="Text Box 46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5" name="Text Box 46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6" name="Text Box 46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7" name="Text Box 46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8" name="Text Box 46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79" name="Text Box 46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0" name="Text Box 46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1" name="Text Box 46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2" name="Text Box 46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3" name="Text Box 46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4" name="Text Box 46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5" name="Text Box 46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6" name="Text Box 46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7" name="Text Box 46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8" name="Text Box 46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89" name="Text Box 46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0" name="Text Box 46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1" name="Text Box 46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2" name="Text Box 46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3" name="Text Box 46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4" name="Text Box 46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5" name="Text Box 46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6" name="Text Box 46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7" name="Text Box 46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8" name="Text Box 46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299" name="Text Box 46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0" name="Text Box 46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1" name="Text Box 46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2" name="Text Box 46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3" name="Text Box 46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4" name="Text Box 46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5" name="Text Box 46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6" name="Text Box 46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7" name="Text Box 46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8" name="Text Box 46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09" name="Text Box 46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0" name="Text Box 46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1" name="Text Box 46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2" name="Text Box 46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3" name="Text Box 46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4" name="Text Box 46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5" name="Text Box 46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6" name="Text Box 46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7" name="Text Box 46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8" name="Text Box 46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19" name="Text Box 46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0" name="Text Box 46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1" name="Text Box 46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2" name="Text Box 46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3" name="Text Box 46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4" name="Text Box 46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5" name="Text Box 46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6" name="Text Box 46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7" name="Text Box 46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8" name="Text Box 46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29" name="Text Box 46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0" name="Text Box 46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1" name="Text Box 46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2" name="Text Box 46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3" name="Text Box 46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4" name="Text Box 46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5" name="Text Box 46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6" name="Text Box 46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7" name="Text Box 46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8" name="Text Box 46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39" name="Text Box 46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0" name="Text Box 46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1" name="Text Box 46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2" name="Text Box 46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3" name="Text Box 46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4" name="Text Box 46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5" name="Text Box 46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6" name="Text Box 46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7" name="Text Box 46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8" name="Text Box 46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49" name="Text Box 46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0" name="Text Box 46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1" name="Text Box 46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2" name="Text Box 46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3" name="Text Box 46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4" name="Text Box 46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5" name="Text Box 46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6" name="Text Box 46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7" name="Text Box 46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8" name="Text Box 46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59" name="Text Box 46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0" name="Text Box 46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1" name="Text Box 46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2" name="Text Box 46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3" name="Text Box 46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4" name="Text Box 46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5" name="Text Box 47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6" name="Text Box 47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7" name="Text Box 47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8" name="Text Box 47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69" name="Text Box 47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0" name="Text Box 47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1" name="Text Box 47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2" name="Text Box 47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3" name="Text Box 47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4" name="Text Box 47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5" name="Text Box 47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6" name="Text Box 47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7" name="Text Box 47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8" name="Text Box 47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79" name="Text Box 47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0" name="Text Box 47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1" name="Text Box 47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2" name="Text Box 47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3" name="Text Box 47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4" name="Text Box 47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5" name="Text Box 47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6" name="Text Box 47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7" name="Text Box 47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8" name="Text Box 47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89" name="Text Box 47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0" name="Text Box 47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1" name="Text Box 47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2" name="Text Box 47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3" name="Text Box 47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4" name="Text Box 47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5" name="Text Box 47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6" name="Text Box 47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7" name="Text Box 47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8" name="Text Box 47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399" name="Text Box 47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0" name="Text Box 47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1" name="Text Box 47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2" name="Text Box 47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3" name="Text Box 47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4" name="Text Box 47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5" name="Text Box 47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6" name="Text Box 47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7" name="Text Box 47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8" name="Text Box 47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09" name="Text Box 47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0" name="Text Box 47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1" name="Text Box 47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2" name="Text Box 47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3" name="Text Box 47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4" name="Text Box 47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5" name="Text Box 47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6" name="Text Box 47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7" name="Text Box 47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8" name="Text Box 47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19" name="Text Box 47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0" name="Text Box 47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1" name="Text Box 47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2" name="Text Box 47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3" name="Text Box 47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4" name="Text Box 47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5" name="Text Box 47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6" name="Text Box 47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7" name="Text Box 47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8" name="Text Box 47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29" name="Text Box 47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0" name="Text Box 47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1" name="Text Box 47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2" name="Text Box 47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3" name="Text Box 47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4" name="Text Box 47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5" name="Text Box 47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6" name="Text Box 47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7" name="Text Box 47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8" name="Text Box 47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39" name="Text Box 47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0" name="Text Box 47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1" name="Text Box 47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2" name="Text Box 47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3" name="Text Box 47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4" name="Text Box 47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5" name="Text Box 47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6" name="Text Box 47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7" name="Text Box 47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8" name="Text Box 47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49" name="Text Box 47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0" name="Text Box 47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1" name="Text Box 47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2" name="Text Box 47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3" name="Text Box 47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4" name="Text Box 47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5" name="Text Box 47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6" name="Text Box 47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7" name="Text Box 47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8" name="Text Box 47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59" name="Text Box 47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0" name="Text Box 47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1" name="Text Box 47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2" name="Text Box 47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3" name="Text Box 47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4" name="Text Box 47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5" name="Text Box 48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6" name="Text Box 48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7" name="Text Box 48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8" name="Text Box 48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69" name="Text Box 48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0" name="Text Box 48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1" name="Text Box 48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2" name="Text Box 48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3" name="Text Box 48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4" name="Text Box 48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5" name="Text Box 48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6" name="Text Box 48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7" name="Text Box 48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8" name="Text Box 48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79" name="Text Box 48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0" name="Text Box 48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1" name="Text Box 48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2" name="Text Box 48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3" name="Text Box 48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4" name="Text Box 48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5" name="Text Box 48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6" name="Text Box 48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7" name="Text Box 48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8" name="Text Box 48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89" name="Text Box 48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0" name="Text Box 48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1" name="Text Box 48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2" name="Text Box 48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3" name="Text Box 48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4" name="Text Box 48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5" name="Text Box 48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6" name="Text Box 48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7" name="Text Box 48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8" name="Text Box 48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499" name="Text Box 48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0" name="Text Box 48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1" name="Text Box 48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2" name="Text Box 48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3" name="Text Box 48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4" name="Text Box 48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5" name="Text Box 48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6" name="Text Box 48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7" name="Text Box 48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8" name="Text Box 48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09" name="Text Box 48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0" name="Text Box 48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1" name="Text Box 48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2" name="Text Box 48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3" name="Text Box 48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4" name="Text Box 48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5" name="Text Box 48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6" name="Text Box 48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7" name="Text Box 48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8" name="Text Box 48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19" name="Text Box 48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0" name="Text Box 48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1" name="Text Box 48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2" name="Text Box 48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3" name="Text Box 48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4" name="Text Box 48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5" name="Text Box 48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6" name="Text Box 48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7" name="Text Box 48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8" name="Text Box 48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29" name="Text Box 48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0" name="Text Box 48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1" name="Text Box 48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2" name="Text Box 48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3" name="Text Box 48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4" name="Text Box 48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5" name="Text Box 48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6" name="Text Box 48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7" name="Text Box 48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8" name="Text Box 48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39" name="Text Box 48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0" name="Text Box 48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1" name="Text Box 48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2" name="Text Box 48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3" name="Text Box 48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4" name="Text Box 48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5" name="Text Box 48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6" name="Text Box 48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7" name="Text Box 48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8" name="Text Box 48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49" name="Text Box 48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0" name="Text Box 48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1" name="Text Box 48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2" name="Text Box 48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3" name="Text Box 48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4" name="Text Box 48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5" name="Text Box 48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6" name="Text Box 48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7" name="Text Box 48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8" name="Text Box 48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59" name="Text Box 48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0" name="Text Box 48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1" name="Text Box 48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2" name="Text Box 48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3" name="Text Box 48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4" name="Text Box 48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5" name="Text Box 49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6" name="Text Box 49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7" name="Text Box 49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8" name="Text Box 49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69" name="Text Box 49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0" name="Text Box 49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1" name="Text Box 49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2" name="Text Box 49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3" name="Text Box 49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4" name="Text Box 49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5" name="Text Box 49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6" name="Text Box 49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7" name="Text Box 49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8" name="Text Box 49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79" name="Text Box 49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0" name="Text Box 49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1" name="Text Box 49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2" name="Text Box 49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3" name="Text Box 49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4" name="Text Box 49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5" name="Text Box 49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6" name="Text Box 49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7" name="Text Box 49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8" name="Text Box 49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89" name="Text Box 49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0" name="Text Box 49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1" name="Text Box 49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2" name="Text Box 49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3" name="Text Box 49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4" name="Text Box 49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5" name="Text Box 49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6" name="Text Box 49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7" name="Text Box 49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8" name="Text Box 49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599" name="Text Box 49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0" name="Text Box 49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1" name="Text Box 49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2" name="Text Box 49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3" name="Text Box 49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4" name="Text Box 49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5" name="Text Box 49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6" name="Text Box 49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7" name="Text Box 49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8" name="Text Box 49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09" name="Text Box 49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0" name="Text Box 49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1" name="Text Box 49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2" name="Text Box 49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3" name="Text Box 49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4" name="Text Box 49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5" name="Text Box 49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6" name="Text Box 49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7" name="Text Box 49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8" name="Text Box 49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19" name="Text Box 49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0" name="Text Box 49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1" name="Text Box 49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2" name="Text Box 49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3" name="Text Box 49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4" name="Text Box 49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5" name="Text Box 49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6" name="Text Box 49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7" name="Text Box 49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8" name="Text Box 49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29" name="Text Box 49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0" name="Text Box 49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1" name="Text Box 49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2" name="Text Box 49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3" name="Text Box 49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4" name="Text Box 49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5" name="Text Box 49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6" name="Text Box 49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7" name="Text Box 49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8" name="Text Box 49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39" name="Text Box 49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0" name="Text Box 49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1" name="Text Box 49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2" name="Text Box 49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3" name="Text Box 49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4" name="Text Box 49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5" name="Text Box 49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6" name="Text Box 49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7" name="Text Box 49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8" name="Text Box 49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49" name="Text Box 49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0" name="Text Box 49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1" name="Text Box 49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2" name="Text Box 49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3" name="Text Box 49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4" name="Text Box 49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5" name="Text Box 49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6" name="Text Box 49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7" name="Text Box 49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8" name="Text Box 49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59" name="Text Box 49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0" name="Text Box 49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1" name="Text Box 49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2" name="Text Box 49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3" name="Text Box 49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4" name="Text Box 49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5" name="Text Box 50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6" name="Text Box 50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7" name="Text Box 50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8" name="Text Box 50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69" name="Text Box 50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0" name="Text Box 50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1" name="Text Box 50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2" name="Text Box 50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3" name="Text Box 50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4" name="Text Box 50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5" name="Text Box 50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6" name="Text Box 50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7" name="Text Box 50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8" name="Text Box 50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79" name="Text Box 50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0" name="Text Box 50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1" name="Text Box 50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2" name="Text Box 50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3" name="Text Box 50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4" name="Text Box 50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5" name="Text Box 50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6" name="Text Box 50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7" name="Text Box 50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8" name="Text Box 50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89" name="Text Box 50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0" name="Text Box 50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1" name="Text Box 50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2" name="Text Box 50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3" name="Text Box 50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4" name="Text Box 50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5" name="Text Box 50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6" name="Text Box 50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7" name="Text Box 50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8" name="Text Box 50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699" name="Text Box 50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0" name="Text Box 50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1" name="Text Box 50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2" name="Text Box 50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3" name="Text Box 50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4" name="Text Box 50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5" name="Text Box 50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6" name="Text Box 50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7" name="Text Box 50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8" name="Text Box 50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09" name="Text Box 50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0" name="Text Box 50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1" name="Text Box 50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2" name="Text Box 50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3" name="Text Box 50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4" name="Text Box 50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5" name="Text Box 50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6" name="Text Box 50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7" name="Text Box 50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8" name="Text Box 50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19" name="Text Box 50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0" name="Text Box 50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1" name="Text Box 50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2" name="Text Box 50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3" name="Text Box 50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4" name="Text Box 50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5" name="Text Box 50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6" name="Text Box 50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7" name="Text Box 50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8" name="Text Box 50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29" name="Text Box 50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0" name="Text Box 50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1" name="Text Box 50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2" name="Text Box 50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3" name="Text Box 50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4" name="Text Box 50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5" name="Text Box 50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6" name="Text Box 50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7" name="Text Box 50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8" name="Text Box 50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39" name="Text Box 50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0" name="Text Box 50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1" name="Text Box 50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2" name="Text Box 50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3" name="Text Box 50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4" name="Text Box 50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5" name="Text Box 50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6" name="Text Box 50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7" name="Text Box 50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8" name="Text Box 50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49" name="Text Box 50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0" name="Text Box 50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1" name="Text Box 50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2" name="Text Box 50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3" name="Text Box 50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4" name="Text Box 50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5" name="Text Box 50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6" name="Text Box 50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7" name="Text Box 50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8" name="Text Box 50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59" name="Text Box 50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0" name="Text Box 50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1" name="Text Box 50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2" name="Text Box 50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3" name="Text Box 50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4" name="Text Box 50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5" name="Text Box 51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6" name="Text Box 51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7" name="Text Box 51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8" name="Text Box 51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69" name="Text Box 51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0" name="Text Box 51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1" name="Text Box 51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2" name="Text Box 51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3" name="Text Box 51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4" name="Text Box 51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5" name="Text Box 51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6" name="Text Box 51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7" name="Text Box 51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8" name="Text Box 51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79" name="Text Box 51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0" name="Text Box 51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1" name="Text Box 51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2" name="Text Box 51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3" name="Text Box 51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4" name="Text Box 51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5" name="Text Box 51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6" name="Text Box 51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7" name="Text Box 51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8" name="Text Box 51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89" name="Text Box 51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0" name="Text Box 51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1" name="Text Box 51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2" name="Text Box 51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3" name="Text Box 51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4" name="Text Box 51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5" name="Text Box 51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6" name="Text Box 51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7" name="Text Box 51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8" name="Text Box 51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799" name="Text Box 51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0" name="Text Box 51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1" name="Text Box 51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2" name="Text Box 51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3" name="Text Box 51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4" name="Text Box 51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5" name="Text Box 51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6" name="Text Box 51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7" name="Text Box 51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8" name="Text Box 51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09" name="Text Box 51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0" name="Text Box 51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1" name="Text Box 51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2" name="Text Box 51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3" name="Text Box 51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4" name="Text Box 51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5" name="Text Box 51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6" name="Text Box 51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7" name="Text Box 51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8" name="Text Box 51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19" name="Text Box 51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0" name="Text Box 51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1" name="Text Box 51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2" name="Text Box 51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3" name="Text Box 51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4" name="Text Box 51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5" name="Text Box 51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6" name="Text Box 51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7" name="Text Box 51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8" name="Text Box 51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29" name="Text Box 51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0" name="Text Box 51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1" name="Text Box 51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2" name="Text Box 51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3" name="Text Box 51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4" name="Text Box 51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5" name="Text Box 51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6" name="Text Box 51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7" name="Text Box 51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8" name="Text Box 51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39" name="Text Box 51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0" name="Text Box 51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1" name="Text Box 51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2" name="Text Box 51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3" name="Text Box 51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4" name="Text Box 51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5" name="Text Box 51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6" name="Text Box 51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7" name="Text Box 51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8" name="Text Box 51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49" name="Text Box 51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0" name="Text Box 51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1" name="Text Box 51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2" name="Text Box 51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3" name="Text Box 51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4" name="Text Box 51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5" name="Text Box 51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6" name="Text Box 51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7" name="Text Box 51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8" name="Text Box 51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59" name="Text Box 51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0" name="Text Box 51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1" name="Text Box 51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2" name="Text Box 51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3" name="Text Box 51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4" name="Text Box 51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5" name="Text Box 52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6" name="Text Box 52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7" name="Text Box 52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8" name="Text Box 52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69" name="Text Box 52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0" name="Text Box 52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1" name="Text Box 52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2" name="Text Box 52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3" name="Text Box 52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4" name="Text Box 52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5" name="Text Box 52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6" name="Text Box 52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7" name="Text Box 52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8" name="Text Box 52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79" name="Text Box 52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0" name="Text Box 52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1" name="Text Box 52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2" name="Text Box 52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3" name="Text Box 52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4" name="Text Box 52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5" name="Text Box 52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6" name="Text Box 52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7" name="Text Box 52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8" name="Text Box 52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89" name="Text Box 52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0" name="Text Box 52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1" name="Text Box 52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2" name="Text Box 52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3" name="Text Box 52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4" name="Text Box 52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5" name="Text Box 52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6" name="Text Box 52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7" name="Text Box 52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8" name="Text Box 52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899" name="Text Box 52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0" name="Text Box 52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1" name="Text Box 52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2" name="Text Box 52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3" name="Text Box 52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4" name="Text Box 52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5" name="Text Box 52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6" name="Text Box 52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7" name="Text Box 52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8" name="Text Box 52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09" name="Text Box 52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0" name="Text Box 52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1" name="Text Box 52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2" name="Text Box 52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3" name="Text Box 52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4" name="Text Box 52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5" name="Text Box 52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6" name="Text Box 52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7" name="Text Box 52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8" name="Text Box 52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19" name="Text Box 52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0" name="Text Box 52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1" name="Text Box 52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2" name="Text Box 52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3" name="Text Box 52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4" name="Text Box 52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5" name="Text Box 52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6" name="Text Box 52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7" name="Text Box 52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8" name="Text Box 52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29" name="Text Box 52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0" name="Text Box 52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1" name="Text Box 52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2" name="Text Box 52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3" name="Text Box 52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4" name="Text Box 52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5" name="Text Box 52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6" name="Text Box 52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7" name="Text Box 52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8" name="Text Box 52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39" name="Text Box 52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0" name="Text Box 52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1" name="Text Box 52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2" name="Text Box 52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3" name="Text Box 52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4" name="Text Box 52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5" name="Text Box 52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6" name="Text Box 52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7" name="Text Box 52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8" name="Text Box 52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49" name="Text Box 52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0" name="Text Box 52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1" name="Text Box 52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2" name="Text Box 52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3" name="Text Box 52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4" name="Text Box 52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5" name="Text Box 52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6" name="Text Box 52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7" name="Text Box 52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8" name="Text Box 52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59" name="Text Box 52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0" name="Text Box 52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1" name="Text Box 52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2" name="Text Box 52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3" name="Text Box 52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4" name="Text Box 52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5" name="Text Box 53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6" name="Text Box 53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7" name="Text Box 53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8" name="Text Box 53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69" name="Text Box 53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0" name="Text Box 53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1" name="Text Box 53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2" name="Text Box 53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3" name="Text Box 530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4" name="Text Box 530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5" name="Text Box 531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6" name="Text Box 531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7" name="Text Box 531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8" name="Text Box 531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79" name="Text Box 531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0" name="Text Box 531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1" name="Text Box 531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2" name="Text Box 531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3" name="Text Box 531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4" name="Text Box 531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5" name="Text Box 532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6" name="Text Box 532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7" name="Text Box 532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8" name="Text Box 532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89" name="Text Box 532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0" name="Text Box 532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1" name="Text Box 532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2" name="Text Box 532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3" name="Text Box 532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4" name="Text Box 532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5" name="Text Box 533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6" name="Text Box 533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7" name="Text Box 533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8" name="Text Box 533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8999" name="Text Box 533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0" name="Text Box 533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1" name="Text Box 533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2" name="Text Box 533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3" name="Text Box 533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4" name="Text Box 533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5" name="Text Box 534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6" name="Text Box 534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7" name="Text Box 534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8" name="Text Box 534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09" name="Text Box 534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0" name="Text Box 534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1" name="Text Box 534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2" name="Text Box 534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3" name="Text Box 534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4" name="Text Box 534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5" name="Text Box 535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6" name="Text Box 535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7" name="Text Box 535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8" name="Text Box 535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19" name="Text Box 535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0" name="Text Box 535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1" name="Text Box 535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2" name="Text Box 535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3" name="Text Box 535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4" name="Text Box 535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5" name="Text Box 536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6" name="Text Box 536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7" name="Text Box 536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8" name="Text Box 536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29" name="Text Box 536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0" name="Text Box 536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1" name="Text Box 536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2" name="Text Box 536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3" name="Text Box 536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4" name="Text Box 536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5" name="Text Box 537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6" name="Text Box 537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7" name="Text Box 537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8" name="Text Box 537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39" name="Text Box 537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0" name="Text Box 537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1" name="Text Box 537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2" name="Text Box 537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3" name="Text Box 537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4" name="Text Box 537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5" name="Text Box 538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6" name="Text Box 538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7" name="Text Box 538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8" name="Text Box 538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49" name="Text Box 538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0" name="Text Box 538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1" name="Text Box 538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2" name="Text Box 538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3" name="Text Box 538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4" name="Text Box 538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5" name="Text Box 539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6" name="Text Box 539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7" name="Text Box 539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8" name="Text Box 539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59" name="Text Box 539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0" name="Text Box 539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1" name="Text Box 539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2" name="Text Box 539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3" name="Text Box 5398"/>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4" name="Text Box 5399"/>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5" name="Text Box 5400"/>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6" name="Text Box 5401"/>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7" name="Text Box 5402"/>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8" name="Text Box 5403"/>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69" name="Text Box 5404"/>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70" name="Text Box 5405"/>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71" name="Text Box 5406"/>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901</xdr:row>
      <xdr:rowOff>0</xdr:rowOff>
    </xdr:from>
    <xdr:to>
      <xdr:col>4</xdr:col>
      <xdr:colOff>85725</xdr:colOff>
      <xdr:row>901</xdr:row>
      <xdr:rowOff>180976</xdr:rowOff>
    </xdr:to>
    <xdr:sp macro="" textlink="">
      <xdr:nvSpPr>
        <xdr:cNvPr id="9072" name="Text Box 5407"/>
        <xdr:cNvSpPr txBox="1">
          <a:spLocks noChangeArrowheads="1"/>
        </xdr:cNvSpPr>
      </xdr:nvSpPr>
      <xdr:spPr bwMode="auto">
        <a:xfrm>
          <a:off x="4686300" y="1716405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1198</xdr:row>
      <xdr:rowOff>0</xdr:rowOff>
    </xdr:from>
    <xdr:ext cx="85725" cy="205408"/>
    <xdr:sp macro="" textlink="">
      <xdr:nvSpPr>
        <xdr:cNvPr id="9073" name="Text Box 25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4" name="Text Box 25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5" name="Text Box 25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6" name="Text Box 25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7" name="Text Box 25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8" name="Text Box 25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79" name="Text Box 25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0" name="Text Box 25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1" name="Text Box 25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2" name="Text Box 25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3" name="Text Box 25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4" name="Text Box 25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5" name="Text Box 25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6" name="Text Box 25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7" name="Text Box 26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8" name="Text Box 26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89" name="Text Box 26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0" name="Text Box 26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1" name="Text Box 26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2" name="Text Box 26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3" name="Text Box 26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4" name="Text Box 26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5" name="Text Box 26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6" name="Text Box 26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7" name="Text Box 26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8" name="Text Box 26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099" name="Text Box 26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0" name="Text Box 26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1" name="Text Box 26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2" name="Text Box 26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3" name="Text Box 26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4" name="Text Box 26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5" name="Text Box 26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6" name="Text Box 26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7" name="Text Box 26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8" name="Text Box 26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09" name="Text Box 26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0" name="Text Box 26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1" name="Text Box 26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2" name="Text Box 26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3" name="Text Box 26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4" name="Text Box 26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5" name="Text Box 26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6" name="Text Box 26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7" name="Text Box 26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8" name="Text Box 26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19" name="Text Box 26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0" name="Text Box 26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1" name="Text Box 26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2" name="Text Box 26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3" name="Text Box 26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4" name="Text Box 26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5" name="Text Box 26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6" name="Text Box 26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7" name="Text Box 26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8" name="Text Box 26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29" name="Text Box 26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0" name="Text Box 26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1" name="Text Box 26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2" name="Text Box 26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3" name="Text Box 26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4" name="Text Box 26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5" name="Text Box 26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6" name="Text Box 26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7" name="Text Box 26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8" name="Text Box 26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39" name="Text Box 26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0" name="Text Box 26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1" name="Text Box 26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2" name="Text Box 26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3" name="Text Box 26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4" name="Text Box 26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5" name="Text Box 27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6" name="Text Box 27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7" name="Text Box 27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8" name="Text Box 27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49" name="Text Box 27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0" name="Text Box 27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1" name="Text Box 27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2" name="Text Box 27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3" name="Text Box 27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4" name="Text Box 27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5" name="Text Box 27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6" name="Text Box 27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7" name="Text Box 27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8" name="Text Box 27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59" name="Text Box 27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0" name="Text Box 27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1" name="Text Box 27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2" name="Text Box 27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3" name="Text Box 27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4" name="Text Box 27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5" name="Text Box 27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6" name="Text Box 27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7" name="Text Box 27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8" name="Text Box 27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69" name="Text Box 27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0" name="Text Box 27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1" name="Text Box 27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2" name="Text Box 27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3" name="Text Box 27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4" name="Text Box 27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5" name="Text Box 27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6" name="Text Box 27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7" name="Text Box 27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8" name="Text Box 27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79" name="Text Box 27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0" name="Text Box 27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1" name="Text Box 27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2" name="Text Box 27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3" name="Text Box 27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4" name="Text Box 27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5" name="Text Box 27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6" name="Text Box 27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7" name="Text Box 27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8" name="Text Box 27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89" name="Text Box 27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0" name="Text Box 27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1" name="Text Box 27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2" name="Text Box 27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3" name="Text Box 27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4" name="Text Box 27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5" name="Text Box 27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6" name="Text Box 27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7" name="Text Box 27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8" name="Text Box 27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199" name="Text Box 27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0" name="Text Box 27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1" name="Text Box 27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2" name="Text Box 27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3" name="Text Box 27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4" name="Text Box 27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5" name="Text Box 27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6" name="Text Box 27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7" name="Text Box 27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8" name="Text Box 27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09" name="Text Box 27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0" name="Text Box 27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1" name="Text Box 27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2" name="Text Box 27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3" name="Text Box 27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4" name="Text Box 27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5" name="Text Box 27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6" name="Text Box 27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7" name="Text Box 27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8" name="Text Box 27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19" name="Text Box 27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0" name="Text Box 27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1" name="Text Box 27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2" name="Text Box 27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3" name="Text Box 27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4" name="Text Box 27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5" name="Text Box 27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6" name="Text Box 27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7" name="Text Box 27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8" name="Text Box 27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29" name="Text Box 27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0" name="Text Box 27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1" name="Text Box 27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2" name="Text Box 27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3" name="Text Box 27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4" name="Text Box 27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5" name="Text Box 27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6" name="Text Box 27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7" name="Text Box 27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8" name="Text Box 27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39" name="Text Box 27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0" name="Text Box 27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1" name="Text Box 27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2" name="Text Box 27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3" name="Text Box 27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4" name="Text Box 27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5" name="Text Box 28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6" name="Text Box 28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7" name="Text Box 28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8" name="Text Box 28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49" name="Text Box 28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0" name="Text Box 28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1" name="Text Box 28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2" name="Text Box 28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3" name="Text Box 28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4" name="Text Box 28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5" name="Text Box 28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6" name="Text Box 28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7" name="Text Box 28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8" name="Text Box 28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59" name="Text Box 28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0" name="Text Box 28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1" name="Text Box 28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2" name="Text Box 28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3" name="Text Box 28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4" name="Text Box 28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5" name="Text Box 28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6" name="Text Box 28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7" name="Text Box 28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8" name="Text Box 28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69" name="Text Box 28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0" name="Text Box 28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1" name="Text Box 28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2" name="Text Box 28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3" name="Text Box 28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4" name="Text Box 28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5" name="Text Box 28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6" name="Text Box 28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7" name="Text Box 28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8" name="Text Box 28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79" name="Text Box 28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0" name="Text Box 28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1" name="Text Box 28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2" name="Text Box 28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3" name="Text Box 28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4" name="Text Box 28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5" name="Text Box 28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6" name="Text Box 28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7" name="Text Box 28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8" name="Text Box 28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89" name="Text Box 28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0" name="Text Box 28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1" name="Text Box 28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2" name="Text Box 28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3" name="Text Box 28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4" name="Text Box 28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5" name="Text Box 28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6" name="Text Box 28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7" name="Text Box 28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8" name="Text Box 28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299" name="Text Box 28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0" name="Text Box 28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1" name="Text Box 28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2" name="Text Box 28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3" name="Text Box 28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4" name="Text Box 28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5" name="Text Box 28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6" name="Text Box 28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7" name="Text Box 28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8" name="Text Box 28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09" name="Text Box 28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0" name="Text Box 28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1" name="Text Box 28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2" name="Text Box 28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3" name="Text Box 28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4" name="Text Box 28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5" name="Text Box 28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6" name="Text Box 28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7" name="Text Box 28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8" name="Text Box 28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19" name="Text Box 28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0" name="Text Box 28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1" name="Text Box 28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2" name="Text Box 28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3" name="Text Box 28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4" name="Text Box 28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5" name="Text Box 28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6" name="Text Box 28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7" name="Text Box 28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8" name="Text Box 28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29" name="Text Box 28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0" name="Text Box 28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1" name="Text Box 28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2" name="Text Box 28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3" name="Text Box 28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4" name="Text Box 28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5" name="Text Box 28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6" name="Text Box 28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7" name="Text Box 28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8" name="Text Box 28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39" name="Text Box 28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0" name="Text Box 28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1" name="Text Box 28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2" name="Text Box 28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3" name="Text Box 28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4" name="Text Box 28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5" name="Text Box 29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6" name="Text Box 29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7" name="Text Box 29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8" name="Text Box 29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49" name="Text Box 29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0" name="Text Box 29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1" name="Text Box 29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2" name="Text Box 29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3" name="Text Box 29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4" name="Text Box 29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5" name="Text Box 29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6" name="Text Box 29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7" name="Text Box 29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8" name="Text Box 29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59" name="Text Box 29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0" name="Text Box 29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1" name="Text Box 29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2" name="Text Box 29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3" name="Text Box 29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4" name="Text Box 29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5" name="Text Box 29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6" name="Text Box 29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7" name="Text Box 29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8" name="Text Box 29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69" name="Text Box 29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0" name="Text Box 29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1" name="Text Box 29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2" name="Text Box 29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3" name="Text Box 29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4" name="Text Box 29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5" name="Text Box 29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6" name="Text Box 29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7" name="Text Box 29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8" name="Text Box 29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79" name="Text Box 29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0" name="Text Box 29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1" name="Text Box 29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2" name="Text Box 29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3" name="Text Box 29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4" name="Text Box 29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5" name="Text Box 29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6" name="Text Box 29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7" name="Text Box 29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8" name="Text Box 29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89" name="Text Box 29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0" name="Text Box 29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1" name="Text Box 29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2" name="Text Box 29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3" name="Text Box 29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4" name="Text Box 29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5" name="Text Box 29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6" name="Text Box 29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7" name="Text Box 29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8" name="Text Box 29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399" name="Text Box 29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0" name="Text Box 29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1" name="Text Box 29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2" name="Text Box 29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3" name="Text Box 29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4" name="Text Box 29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5" name="Text Box 29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6" name="Text Box 29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7" name="Text Box 29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8" name="Text Box 29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09" name="Text Box 29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0" name="Text Box 29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1" name="Text Box 29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2" name="Text Box 29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3" name="Text Box 29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4" name="Text Box 29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5" name="Text Box 29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6" name="Text Box 29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7" name="Text Box 29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8" name="Text Box 29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19" name="Text Box 29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0" name="Text Box 29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1" name="Text Box 29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2" name="Text Box 29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3" name="Text Box 29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4" name="Text Box 29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5" name="Text Box 29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6" name="Text Box 29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7" name="Text Box 29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8" name="Text Box 29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29" name="Text Box 29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0" name="Text Box 29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1" name="Text Box 29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2" name="Text Box 29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3" name="Text Box 29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4" name="Text Box 29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5" name="Text Box 29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6" name="Text Box 29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7" name="Text Box 29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8" name="Text Box 29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39" name="Text Box 29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0" name="Text Box 29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1" name="Text Box 29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2" name="Text Box 29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3" name="Text Box 29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4" name="Text Box 29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5" name="Text Box 30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6" name="Text Box 30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7" name="Text Box 30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8" name="Text Box 30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49" name="Text Box 30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0" name="Text Box 30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1" name="Text Box 30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2" name="Text Box 30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3" name="Text Box 30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4" name="Text Box 30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5" name="Text Box 30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6" name="Text Box 30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7" name="Text Box 30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8" name="Text Box 30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59" name="Text Box 30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0" name="Text Box 30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1" name="Text Box 30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2" name="Text Box 30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3" name="Text Box 30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4" name="Text Box 30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5" name="Text Box 30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6" name="Text Box 30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7" name="Text Box 30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8" name="Text Box 30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69" name="Text Box 30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0" name="Text Box 30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1" name="Text Box 30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2" name="Text Box 30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3" name="Text Box 30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4" name="Text Box 30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5" name="Text Box 30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6" name="Text Box 30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7" name="Text Box 30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8" name="Text Box 30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79" name="Text Box 30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0" name="Text Box 30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1" name="Text Box 30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2" name="Text Box 30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3" name="Text Box 30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4" name="Text Box 30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5" name="Text Box 30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6" name="Text Box 30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7" name="Text Box 30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8" name="Text Box 30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89" name="Text Box 30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0" name="Text Box 30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1" name="Text Box 30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2" name="Text Box 30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3" name="Text Box 30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4" name="Text Box 30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5" name="Text Box 30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6" name="Text Box 30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7" name="Text Box 30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8" name="Text Box 30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499" name="Text Box 30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0" name="Text Box 30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1" name="Text Box 30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2" name="Text Box 30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3" name="Text Box 30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4" name="Text Box 30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5" name="Text Box 30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6" name="Text Box 30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7" name="Text Box 30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8" name="Text Box 30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09" name="Text Box 30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0" name="Text Box 30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1" name="Text Box 30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2" name="Text Box 30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3" name="Text Box 30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4" name="Text Box 30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5" name="Text Box 30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6" name="Text Box 30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7" name="Text Box 30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8" name="Text Box 30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19" name="Text Box 30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0" name="Text Box 30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1" name="Text Box 30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2" name="Text Box 30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3" name="Text Box 30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4" name="Text Box 30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5" name="Text Box 30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6" name="Text Box 30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7" name="Text Box 30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8" name="Text Box 30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29" name="Text Box 30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0" name="Text Box 30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1" name="Text Box 30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2" name="Text Box 30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3" name="Text Box 30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4" name="Text Box 30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5" name="Text Box 30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6" name="Text Box 30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7" name="Text Box 30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8" name="Text Box 30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39" name="Text Box 30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0" name="Text Box 30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1" name="Text Box 30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2" name="Text Box 30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3" name="Text Box 30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4" name="Text Box 30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5" name="Text Box 31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6" name="Text Box 31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7" name="Text Box 31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8" name="Text Box 31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49" name="Text Box 31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0" name="Text Box 31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1" name="Text Box 31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2" name="Text Box 31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3" name="Text Box 31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4" name="Text Box 31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5" name="Text Box 31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6" name="Text Box 31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7" name="Text Box 31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8" name="Text Box 31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59" name="Text Box 31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0" name="Text Box 31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1" name="Text Box 31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2" name="Text Box 31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3" name="Text Box 31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4" name="Text Box 31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5" name="Text Box 31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6" name="Text Box 31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7" name="Text Box 31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8" name="Text Box 31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69" name="Text Box 31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0" name="Text Box 31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1" name="Text Box 31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2" name="Text Box 31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3" name="Text Box 31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4" name="Text Box 31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5" name="Text Box 31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6" name="Text Box 31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7" name="Text Box 31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8" name="Text Box 31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79" name="Text Box 31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0" name="Text Box 31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1" name="Text Box 31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2" name="Text Box 31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3" name="Text Box 31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4" name="Text Box 31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5" name="Text Box 31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6" name="Text Box 31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7" name="Text Box 31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8" name="Text Box 31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89" name="Text Box 31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0" name="Text Box 31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1" name="Text Box 31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2" name="Text Box 31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3" name="Text Box 31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4" name="Text Box 31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5" name="Text Box 31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6" name="Text Box 31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7" name="Text Box 31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8" name="Text Box 31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599" name="Text Box 31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0" name="Text Box 31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1" name="Text Box 31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2" name="Text Box 31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3" name="Text Box 31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4" name="Text Box 31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5" name="Text Box 31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6" name="Text Box 31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7" name="Text Box 31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8" name="Text Box 31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09" name="Text Box 31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0" name="Text Box 31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1" name="Text Box 31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2" name="Text Box 31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3" name="Text Box 31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4" name="Text Box 31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5" name="Text Box 31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6" name="Text Box 31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7" name="Text Box 31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8" name="Text Box 31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19" name="Text Box 31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0" name="Text Box 31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1" name="Text Box 31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2" name="Text Box 31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3" name="Text Box 31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4" name="Text Box 31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5" name="Text Box 31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6" name="Text Box 31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7" name="Text Box 31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8" name="Text Box 31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29" name="Text Box 31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0" name="Text Box 31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1" name="Text Box 31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2" name="Text Box 31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3" name="Text Box 31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4" name="Text Box 31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5" name="Text Box 31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6" name="Text Box 31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7" name="Text Box 31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8" name="Text Box 31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39" name="Text Box 31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0" name="Text Box 31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1" name="Text Box 31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2" name="Text Box 31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3" name="Text Box 31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4" name="Text Box 31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5" name="Text Box 32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6" name="Text Box 32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7" name="Text Box 32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8" name="Text Box 32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49" name="Text Box 32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0" name="Text Box 32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1" name="Text Box 32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2" name="Text Box 32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3" name="Text Box 32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4" name="Text Box 32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5" name="Text Box 32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6" name="Text Box 32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7" name="Text Box 32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8" name="Text Box 32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59" name="Text Box 32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0" name="Text Box 32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1" name="Text Box 32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2" name="Text Box 32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3" name="Text Box 32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4" name="Text Box 32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5" name="Text Box 32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6" name="Text Box 32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7" name="Text Box 32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8" name="Text Box 32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69" name="Text Box 32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0" name="Text Box 32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1" name="Text Box 32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2" name="Text Box 32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3" name="Text Box 32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4" name="Text Box 32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5" name="Text Box 32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6" name="Text Box 32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7" name="Text Box 32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8" name="Text Box 32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79" name="Text Box 32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0" name="Text Box 32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1" name="Text Box 32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2" name="Text Box 32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3" name="Text Box 32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4" name="Text Box 32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5" name="Text Box 32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6" name="Text Box 32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7" name="Text Box 32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8" name="Text Box 32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89" name="Text Box 32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0" name="Text Box 32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1" name="Text Box 32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2" name="Text Box 32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3" name="Text Box 32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4" name="Text Box 32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5" name="Text Box 32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6" name="Text Box 32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7" name="Text Box 32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8" name="Text Box 32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699" name="Text Box 32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0" name="Text Box 32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1" name="Text Box 32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2" name="Text Box 32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3" name="Text Box 32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4" name="Text Box 32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5" name="Text Box 32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6" name="Text Box 32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7" name="Text Box 32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8" name="Text Box 32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09" name="Text Box 32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0" name="Text Box 32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1" name="Text Box 32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2" name="Text Box 32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3" name="Text Box 32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4" name="Text Box 32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5" name="Text Box 32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6" name="Text Box 32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7" name="Text Box 32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8" name="Text Box 32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19" name="Text Box 32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0" name="Text Box 32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1" name="Text Box 32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2" name="Text Box 32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3" name="Text Box 32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4" name="Text Box 32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5" name="Text Box 32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6" name="Text Box 32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7" name="Text Box 32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8" name="Text Box 32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29" name="Text Box 32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0" name="Text Box 32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1" name="Text Box 32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2" name="Text Box 32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3" name="Text Box 32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4" name="Text Box 32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5" name="Text Box 32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6" name="Text Box 32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7" name="Text Box 32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8" name="Text Box 32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39" name="Text Box 32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0" name="Text Box 32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1" name="Text Box 32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2" name="Text Box 32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3" name="Text Box 32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4" name="Text Box 32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5" name="Text Box 33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6" name="Text Box 33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7" name="Text Box 33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8" name="Text Box 33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49" name="Text Box 33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0" name="Text Box 33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1" name="Text Box 33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2" name="Text Box 33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3" name="Text Box 33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4" name="Text Box 33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5" name="Text Box 33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6" name="Text Box 33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7" name="Text Box 33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8" name="Text Box 33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59" name="Text Box 33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0" name="Text Box 33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1" name="Text Box 33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2" name="Text Box 33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3" name="Text Box 33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4" name="Text Box 33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5" name="Text Box 33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6" name="Text Box 33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7" name="Text Box 33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8" name="Text Box 33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69" name="Text Box 33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0" name="Text Box 33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1" name="Text Box 33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2" name="Text Box 33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3" name="Text Box 33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4" name="Text Box 33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5" name="Text Box 33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6" name="Text Box 33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7" name="Text Box 33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8" name="Text Box 33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79" name="Text Box 33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0" name="Text Box 33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1" name="Text Box 33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2" name="Text Box 33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3" name="Text Box 33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4" name="Text Box 33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5" name="Text Box 33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6" name="Text Box 33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7" name="Text Box 33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8" name="Text Box 33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89" name="Text Box 33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0" name="Text Box 33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1" name="Text Box 33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2" name="Text Box 33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3" name="Text Box 33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4" name="Text Box 33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5" name="Text Box 33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6" name="Text Box 33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7" name="Text Box 33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8" name="Text Box 33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799" name="Text Box 33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0" name="Text Box 33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1" name="Text Box 33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2" name="Text Box 33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3" name="Text Box 33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4" name="Text Box 33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5" name="Text Box 33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6" name="Text Box 33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7" name="Text Box 33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8" name="Text Box 33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09" name="Text Box 33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0" name="Text Box 33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1" name="Text Box 33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2" name="Text Box 33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3" name="Text Box 33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4" name="Text Box 33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5" name="Text Box 33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6" name="Text Box 33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7" name="Text Box 33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8" name="Text Box 33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19" name="Text Box 33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0" name="Text Box 33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1" name="Text Box 33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2" name="Text Box 33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3" name="Text Box 33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4" name="Text Box 33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5" name="Text Box 33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6" name="Text Box 33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7" name="Text Box 33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8" name="Text Box 33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29" name="Text Box 33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0" name="Text Box 33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1" name="Text Box 33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2" name="Text Box 33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3" name="Text Box 33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4" name="Text Box 33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5" name="Text Box 33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6" name="Text Box 33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7" name="Text Box 33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8" name="Text Box 33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39" name="Text Box 33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0" name="Text Box 33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1" name="Text Box 33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2" name="Text Box 33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3" name="Text Box 33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4" name="Text Box 33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5" name="Text Box 34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6" name="Text Box 34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7" name="Text Box 34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8" name="Text Box 34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49" name="Text Box 34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0" name="Text Box 34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1" name="Text Box 34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2" name="Text Box 34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3" name="Text Box 34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4" name="Text Box 34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5" name="Text Box 34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6" name="Text Box 34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7" name="Text Box 34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8" name="Text Box 34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59" name="Text Box 34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0" name="Text Box 34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1" name="Text Box 34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2" name="Text Box 34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3" name="Text Box 34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4" name="Text Box 34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5" name="Text Box 34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6" name="Text Box 34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7" name="Text Box 34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8" name="Text Box 34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69" name="Text Box 34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0" name="Text Box 34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1" name="Text Box 34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2" name="Text Box 34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3" name="Text Box 34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4" name="Text Box 34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5" name="Text Box 34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6" name="Text Box 34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7" name="Text Box 34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8" name="Text Box 34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79" name="Text Box 34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0" name="Text Box 34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1" name="Text Box 34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2" name="Text Box 34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3" name="Text Box 34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4" name="Text Box 34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5" name="Text Box 34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6" name="Text Box 34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7" name="Text Box 34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8" name="Text Box 34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89" name="Text Box 34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0" name="Text Box 34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1" name="Text Box 34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2" name="Text Box 34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3" name="Text Box 34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4" name="Text Box 34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5" name="Text Box 34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6" name="Text Box 34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7" name="Text Box 34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8" name="Text Box 34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899" name="Text Box 34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0" name="Text Box 34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1" name="Text Box 34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2" name="Text Box 34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3" name="Text Box 34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4" name="Text Box 34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5" name="Text Box 34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6" name="Text Box 34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7" name="Text Box 34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8" name="Text Box 34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09" name="Text Box 34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0" name="Text Box 34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1" name="Text Box 34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2" name="Text Box 34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3" name="Text Box 34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4" name="Text Box 34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5" name="Text Box 34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6" name="Text Box 34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7" name="Text Box 34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8" name="Text Box 34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19" name="Text Box 34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0" name="Text Box 34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1" name="Text Box 34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2" name="Text Box 34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3" name="Text Box 34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4" name="Text Box 34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5" name="Text Box 34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6" name="Text Box 34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7" name="Text Box 34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8" name="Text Box 34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29" name="Text Box 34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0" name="Text Box 34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1" name="Text Box 34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2" name="Text Box 34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3" name="Text Box 34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4" name="Text Box 34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5" name="Text Box 34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6" name="Text Box 34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7" name="Text Box 34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8" name="Text Box 34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39" name="Text Box 34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0" name="Text Box 34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1" name="Text Box 34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2" name="Text Box 34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3" name="Text Box 34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4" name="Text Box 34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5" name="Text Box 35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6" name="Text Box 35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7" name="Text Box 35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8" name="Text Box 35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49" name="Text Box 35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0" name="Text Box 35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1" name="Text Box 35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2" name="Text Box 35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3" name="Text Box 35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4" name="Text Box 35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5" name="Text Box 35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6" name="Text Box 35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7" name="Text Box 35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8" name="Text Box 35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59" name="Text Box 35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0" name="Text Box 35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1" name="Text Box 35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2" name="Text Box 35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3" name="Text Box 35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4" name="Text Box 35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5" name="Text Box 35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6" name="Text Box 35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7" name="Text Box 35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8" name="Text Box 35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69" name="Text Box 35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0" name="Text Box 35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1" name="Text Box 35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2" name="Text Box 35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3" name="Text Box 35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4" name="Text Box 35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5" name="Text Box 35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6" name="Text Box 35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7" name="Text Box 35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8" name="Text Box 35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79" name="Text Box 35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0" name="Text Box 35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1" name="Text Box 35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2" name="Text Box 35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3" name="Text Box 35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4" name="Text Box 35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5" name="Text Box 35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6" name="Text Box 35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7" name="Text Box 35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8" name="Text Box 35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89" name="Text Box 35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0" name="Text Box 35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1" name="Text Box 35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2" name="Text Box 35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3" name="Text Box 35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4" name="Text Box 35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5" name="Text Box 35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6" name="Text Box 35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7" name="Text Box 35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8" name="Text Box 35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9999" name="Text Box 35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0" name="Text Box 35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1" name="Text Box 35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2" name="Text Box 35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3" name="Text Box 35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4" name="Text Box 35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5" name="Text Box 35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6" name="Text Box 35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7" name="Text Box 35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8" name="Text Box 35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09" name="Text Box 35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0" name="Text Box 35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1" name="Text Box 35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2" name="Text Box 35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3" name="Text Box 35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4" name="Text Box 35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5" name="Text Box 35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6" name="Text Box 35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7" name="Text Box 35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8" name="Text Box 35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19" name="Text Box 35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0" name="Text Box 35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1" name="Text Box 35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2" name="Text Box 35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3" name="Text Box 35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4" name="Text Box 35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5" name="Text Box 35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6" name="Text Box 35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7" name="Text Box 35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8" name="Text Box 35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29" name="Text Box 35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0" name="Text Box 35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1" name="Text Box 35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2" name="Text Box 35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3" name="Text Box 35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4" name="Text Box 35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5" name="Text Box 35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6" name="Text Box 35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7" name="Text Box 35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8" name="Text Box 35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39" name="Text Box 35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0" name="Text Box 35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1" name="Text Box 35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2" name="Text Box 35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3" name="Text Box 35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4" name="Text Box 35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5" name="Text Box 36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6" name="Text Box 36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7" name="Text Box 36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8" name="Text Box 36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49" name="Text Box 36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0" name="Text Box 36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1" name="Text Box 36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2" name="Text Box 36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3" name="Text Box 36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4" name="Text Box 36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5" name="Text Box 36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6" name="Text Box 36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7" name="Text Box 36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8" name="Text Box 36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59" name="Text Box 36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0" name="Text Box 36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1" name="Text Box 36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2" name="Text Box 36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3" name="Text Box 36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4" name="Text Box 36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5" name="Text Box 36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6" name="Text Box 36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7" name="Text Box 36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8" name="Text Box 36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69" name="Text Box 36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0" name="Text Box 36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1" name="Text Box 36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2" name="Text Box 36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3" name="Text Box 36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4" name="Text Box 36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5" name="Text Box 36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6" name="Text Box 36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7" name="Text Box 36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8" name="Text Box 36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79" name="Text Box 36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0" name="Text Box 36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1" name="Text Box 36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2" name="Text Box 36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3" name="Text Box 36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4" name="Text Box 36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5" name="Text Box 36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6" name="Text Box 36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7" name="Text Box 36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8" name="Text Box 36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89" name="Text Box 36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0" name="Text Box 36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1" name="Text Box 36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2" name="Text Box 36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3" name="Text Box 36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4" name="Text Box 36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5" name="Text Box 36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6" name="Text Box 36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7" name="Text Box 36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8" name="Text Box 36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099" name="Text Box 36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0" name="Text Box 36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1" name="Text Box 36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2" name="Text Box 36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3" name="Text Box 36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4" name="Text Box 36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5" name="Text Box 36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6" name="Text Box 36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7" name="Text Box 36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8" name="Text Box 36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09" name="Text Box 36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0" name="Text Box 36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1" name="Text Box 36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2" name="Text Box 36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3" name="Text Box 36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4" name="Text Box 36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5" name="Text Box 36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6" name="Text Box 36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7" name="Text Box 36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8" name="Text Box 36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19" name="Text Box 36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0" name="Text Box 36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1" name="Text Box 36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2" name="Text Box 36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3" name="Text Box 36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4" name="Text Box 36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5" name="Text Box 36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6" name="Text Box 36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7" name="Text Box 36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8" name="Text Box 36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29" name="Text Box 36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0" name="Text Box 36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1" name="Text Box 36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2" name="Text Box 36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3" name="Text Box 36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4" name="Text Box 36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5" name="Text Box 36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6" name="Text Box 36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7" name="Text Box 36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8" name="Text Box 36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39" name="Text Box 36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0" name="Text Box 36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1" name="Text Box 36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2" name="Text Box 36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3" name="Text Box 36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4" name="Text Box 36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5" name="Text Box 37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6" name="Text Box 37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7" name="Text Box 37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8" name="Text Box 37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49" name="Text Box 37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0" name="Text Box 37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1" name="Text Box 37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2" name="Text Box 37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3" name="Text Box 37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4" name="Text Box 37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5" name="Text Box 37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6" name="Text Box 37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7" name="Text Box 37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8" name="Text Box 37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59" name="Text Box 37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0" name="Text Box 37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1" name="Text Box 37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2" name="Text Box 37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3" name="Text Box 37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4" name="Text Box 37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5" name="Text Box 37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6" name="Text Box 37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7" name="Text Box 37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8" name="Text Box 37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69" name="Text Box 37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0" name="Text Box 37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1" name="Text Box 37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2" name="Text Box 37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3" name="Text Box 37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4" name="Text Box 37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5" name="Text Box 37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6" name="Text Box 37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7" name="Text Box 37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8" name="Text Box 37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79" name="Text Box 37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0" name="Text Box 37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1" name="Text Box 37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2" name="Text Box 37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3" name="Text Box 37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4" name="Text Box 37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5" name="Text Box 37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6" name="Text Box 37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7" name="Text Box 37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8" name="Text Box 37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89" name="Text Box 37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0" name="Text Box 37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1" name="Text Box 37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2" name="Text Box 37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3" name="Text Box 37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4" name="Text Box 37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5" name="Text Box 37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6" name="Text Box 37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7" name="Text Box 37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8" name="Text Box 37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199" name="Text Box 37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0" name="Text Box 37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1" name="Text Box 37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2" name="Text Box 37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3" name="Text Box 37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4" name="Text Box 37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5" name="Text Box 37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6" name="Text Box 37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7" name="Text Box 37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8" name="Text Box 37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09" name="Text Box 37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0" name="Text Box 37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1" name="Text Box 37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2" name="Text Box 37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3" name="Text Box 37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4" name="Text Box 37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5" name="Text Box 37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6" name="Text Box 37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7" name="Text Box 37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8" name="Text Box 37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19" name="Text Box 37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0" name="Text Box 37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1" name="Text Box 37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2" name="Text Box 37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3" name="Text Box 37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4" name="Text Box 37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5" name="Text Box 37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6" name="Text Box 37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7" name="Text Box 37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8" name="Text Box 37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29" name="Text Box 37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0" name="Text Box 37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1" name="Text Box 37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2" name="Text Box 37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3" name="Text Box 37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4" name="Text Box 37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5" name="Text Box 37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6" name="Text Box 37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7" name="Text Box 37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8" name="Text Box 37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39" name="Text Box 37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0" name="Text Box 37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1" name="Text Box 37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2" name="Text Box 37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3" name="Text Box 37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4" name="Text Box 37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5" name="Text Box 38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6" name="Text Box 38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7" name="Text Box 38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8" name="Text Box 38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49" name="Text Box 38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0" name="Text Box 38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1" name="Text Box 38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2" name="Text Box 38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3" name="Text Box 38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4" name="Text Box 38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5" name="Text Box 38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6" name="Text Box 38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7" name="Text Box 38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8" name="Text Box 38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59" name="Text Box 38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0" name="Text Box 38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1" name="Text Box 38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2" name="Text Box 38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3" name="Text Box 38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4" name="Text Box 38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5" name="Text Box 38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6" name="Text Box 38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7" name="Text Box 38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8" name="Text Box 38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69" name="Text Box 38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0" name="Text Box 38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1" name="Text Box 38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2" name="Text Box 38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3" name="Text Box 38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4" name="Text Box 38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5" name="Text Box 38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6" name="Text Box 38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7" name="Text Box 38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8" name="Text Box 38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79" name="Text Box 38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0" name="Text Box 38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1" name="Text Box 38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2" name="Text Box 38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3" name="Text Box 38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4" name="Text Box 38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5" name="Text Box 38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6" name="Text Box 38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7" name="Text Box 38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8" name="Text Box 38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89" name="Text Box 38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0" name="Text Box 38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1" name="Text Box 38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2" name="Text Box 38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3" name="Text Box 38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4" name="Text Box 38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5" name="Text Box 38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6" name="Text Box 38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7" name="Text Box 38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8" name="Text Box 38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299" name="Text Box 38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0" name="Text Box 38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1" name="Text Box 38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2" name="Text Box 38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3" name="Text Box 38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4" name="Text Box 38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5" name="Text Box 38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6" name="Text Box 38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7" name="Text Box 38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8" name="Text Box 38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09" name="Text Box 38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0" name="Text Box 38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1" name="Text Box 38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2" name="Text Box 38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3" name="Text Box 38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4" name="Text Box 38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5" name="Text Box 38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6" name="Text Box 38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7" name="Text Box 38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8" name="Text Box 38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19" name="Text Box 38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0" name="Text Box 38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1" name="Text Box 38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2" name="Text Box 38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3" name="Text Box 38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4" name="Text Box 38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5" name="Text Box 38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6" name="Text Box 38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7" name="Text Box 38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8" name="Text Box 38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29" name="Text Box 38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0" name="Text Box 38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1" name="Text Box 38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2" name="Text Box 38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3" name="Text Box 38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4" name="Text Box 38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5" name="Text Box 38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6" name="Text Box 38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7" name="Text Box 38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8" name="Text Box 38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39" name="Text Box 38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0" name="Text Box 38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1" name="Text Box 38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2" name="Text Box 38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3" name="Text Box 38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4" name="Text Box 38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5" name="Text Box 39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6" name="Text Box 39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7" name="Text Box 39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8" name="Text Box 39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49" name="Text Box 39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0" name="Text Box 39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1" name="Text Box 39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2" name="Text Box 39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3" name="Text Box 39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4" name="Text Box 39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5" name="Text Box 39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6" name="Text Box 39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7" name="Text Box 39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8" name="Text Box 39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59" name="Text Box 39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0" name="Text Box 39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1" name="Text Box 39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2" name="Text Box 39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3" name="Text Box 39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4" name="Text Box 39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5" name="Text Box 39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6" name="Text Box 39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7" name="Text Box 39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8" name="Text Box 39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69" name="Text Box 39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0" name="Text Box 39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1" name="Text Box 39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2" name="Text Box 39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3" name="Text Box 39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4" name="Text Box 39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5" name="Text Box 39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6" name="Text Box 39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7" name="Text Box 39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8" name="Text Box 39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79" name="Text Box 39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0" name="Text Box 39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1" name="Text Box 39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2" name="Text Box 39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3" name="Text Box 39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4" name="Text Box 39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5" name="Text Box 39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6" name="Text Box 39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7" name="Text Box 39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8" name="Text Box 39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89" name="Text Box 39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0" name="Text Box 39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1" name="Text Box 39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2" name="Text Box 39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3" name="Text Box 39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4" name="Text Box 39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5" name="Text Box 39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6" name="Text Box 39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7" name="Text Box 39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8" name="Text Box 39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399" name="Text Box 39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0" name="Text Box 39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1" name="Text Box 39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2" name="Text Box 39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3" name="Text Box 39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4" name="Text Box 39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5" name="Text Box 39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6" name="Text Box 39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7" name="Text Box 39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8" name="Text Box 39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09" name="Text Box 39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0" name="Text Box 39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1" name="Text Box 39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2" name="Text Box 39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3" name="Text Box 39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4" name="Text Box 39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5" name="Text Box 39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6" name="Text Box 39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7" name="Text Box 39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8" name="Text Box 39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19" name="Text Box 39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0" name="Text Box 39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1" name="Text Box 39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2" name="Text Box 39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3" name="Text Box 39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4" name="Text Box 39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5" name="Text Box 39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6" name="Text Box 39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7" name="Text Box 39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8" name="Text Box 39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29" name="Text Box 39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0" name="Text Box 39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1" name="Text Box 39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2" name="Text Box 39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3" name="Text Box 39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4" name="Text Box 39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5" name="Text Box 39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6" name="Text Box 39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7" name="Text Box 39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8" name="Text Box 39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39" name="Text Box 39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0" name="Text Box 39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1" name="Text Box 39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2" name="Text Box 39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3" name="Text Box 39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4" name="Text Box 39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5" name="Text Box 40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6" name="Text Box 40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7" name="Text Box 40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8" name="Text Box 40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49" name="Text Box 40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0" name="Text Box 40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1" name="Text Box 40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2" name="Text Box 40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3" name="Text Box 40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4" name="Text Box 40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5" name="Text Box 40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6" name="Text Box 40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7" name="Text Box 40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8" name="Text Box 40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59" name="Text Box 40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0" name="Text Box 40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1" name="Text Box 40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2" name="Text Box 40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3" name="Text Box 40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4" name="Text Box 40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5" name="Text Box 40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6" name="Text Box 40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7" name="Text Box 40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8" name="Text Box 40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69" name="Text Box 40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0" name="Text Box 40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1" name="Text Box 40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2" name="Text Box 40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3" name="Text Box 40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4" name="Text Box 40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5" name="Text Box 40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6" name="Text Box 40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7" name="Text Box 40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8" name="Text Box 40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79" name="Text Box 40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0" name="Text Box 40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1" name="Text Box 40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2" name="Text Box 40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3" name="Text Box 40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4" name="Text Box 40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5" name="Text Box 40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6" name="Text Box 40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7" name="Text Box 40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8" name="Text Box 40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89" name="Text Box 40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0" name="Text Box 40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1" name="Text Box 40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2" name="Text Box 40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3" name="Text Box 40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4" name="Text Box 40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5" name="Text Box 40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6" name="Text Box 40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7" name="Text Box 40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8" name="Text Box 40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499" name="Text Box 40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0" name="Text Box 40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1" name="Text Box 40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2" name="Text Box 40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3" name="Text Box 40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4" name="Text Box 40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5" name="Text Box 40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6" name="Text Box 40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7" name="Text Box 40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8" name="Text Box 40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09" name="Text Box 40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0" name="Text Box 40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1" name="Text Box 40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2" name="Text Box 40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3" name="Text Box 40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4" name="Text Box 40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5" name="Text Box 40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6" name="Text Box 40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7" name="Text Box 40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8" name="Text Box 40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19" name="Text Box 40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0" name="Text Box 40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1" name="Text Box 40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2" name="Text Box 40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3" name="Text Box 40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4" name="Text Box 40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5" name="Text Box 40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6" name="Text Box 40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7" name="Text Box 40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8" name="Text Box 40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29" name="Text Box 40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0" name="Text Box 40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1" name="Text Box 40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2" name="Text Box 40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3" name="Text Box 40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4" name="Text Box 40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5" name="Text Box 40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6" name="Text Box 40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7" name="Text Box 40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8" name="Text Box 40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39" name="Text Box 40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0" name="Text Box 40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1" name="Text Box 40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2" name="Text Box 40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3" name="Text Box 40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4" name="Text Box 40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5" name="Text Box 41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6" name="Text Box 41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7" name="Text Box 41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8" name="Text Box 41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49" name="Text Box 41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0" name="Text Box 41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1" name="Text Box 41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2" name="Text Box 41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3" name="Text Box 41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4" name="Text Box 41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5" name="Text Box 41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6" name="Text Box 41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7" name="Text Box 41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8" name="Text Box 41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59" name="Text Box 41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0" name="Text Box 41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1" name="Text Box 41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2" name="Text Box 41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3" name="Text Box 41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4" name="Text Box 41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5" name="Text Box 41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6" name="Text Box 41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7" name="Text Box 41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8" name="Text Box 41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69" name="Text Box 41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0" name="Text Box 41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1" name="Text Box 41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2" name="Text Box 41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3" name="Text Box 41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4" name="Text Box 41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5" name="Text Box 41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6" name="Text Box 41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7" name="Text Box 41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8" name="Text Box 41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79" name="Text Box 41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0" name="Text Box 41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1" name="Text Box 41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2" name="Text Box 41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3" name="Text Box 41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4" name="Text Box 41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5" name="Text Box 41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6" name="Text Box 41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7" name="Text Box 41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8" name="Text Box 41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89" name="Text Box 41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0" name="Text Box 41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1" name="Text Box 41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2" name="Text Box 41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3" name="Text Box 41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4" name="Text Box 41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5" name="Text Box 41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6" name="Text Box 41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7" name="Text Box 41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8" name="Text Box 41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599" name="Text Box 41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0" name="Text Box 41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1" name="Text Box 41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2" name="Text Box 41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3" name="Text Box 41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4" name="Text Box 41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5" name="Text Box 41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6" name="Text Box 41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7" name="Text Box 41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8" name="Text Box 41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09" name="Text Box 41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0" name="Text Box 41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1" name="Text Box 41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2" name="Text Box 41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3" name="Text Box 41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4" name="Text Box 41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5" name="Text Box 41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6" name="Text Box 41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7" name="Text Box 41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8" name="Text Box 41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19" name="Text Box 41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0" name="Text Box 41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1" name="Text Box 41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2" name="Text Box 41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3" name="Text Box 41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4" name="Text Box 41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5" name="Text Box 41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6" name="Text Box 41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7" name="Text Box 41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8" name="Text Box 41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29" name="Text Box 41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0" name="Text Box 41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1" name="Text Box 41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2" name="Text Box 41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3" name="Text Box 41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4" name="Text Box 41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5" name="Text Box 41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6" name="Text Box 41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7" name="Text Box 41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8" name="Text Box 41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39" name="Text Box 41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0" name="Text Box 41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1" name="Text Box 41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2" name="Text Box 41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3" name="Text Box 41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4" name="Text Box 41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5" name="Text Box 42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6" name="Text Box 42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7" name="Text Box 42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8" name="Text Box 42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49" name="Text Box 42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0" name="Text Box 42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1" name="Text Box 42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2" name="Text Box 42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3" name="Text Box 42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4" name="Text Box 42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5" name="Text Box 42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6" name="Text Box 42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7" name="Text Box 42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8" name="Text Box 42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59" name="Text Box 42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0" name="Text Box 42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1" name="Text Box 42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2" name="Text Box 42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3" name="Text Box 42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4" name="Text Box 42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5" name="Text Box 42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6" name="Text Box 42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7" name="Text Box 42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8" name="Text Box 42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69" name="Text Box 42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0" name="Text Box 42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1" name="Text Box 42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2" name="Text Box 42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3" name="Text Box 42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4" name="Text Box 42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5" name="Text Box 42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6" name="Text Box 42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7" name="Text Box 42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8" name="Text Box 42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79" name="Text Box 42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0" name="Text Box 42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1" name="Text Box 42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2" name="Text Box 42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3" name="Text Box 42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4" name="Text Box 42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5" name="Text Box 42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6" name="Text Box 42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7" name="Text Box 42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8" name="Text Box 42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89" name="Text Box 42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0" name="Text Box 42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1" name="Text Box 42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2" name="Text Box 42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3" name="Text Box 42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4" name="Text Box 42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5" name="Text Box 42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6" name="Text Box 42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7" name="Text Box 42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8" name="Text Box 42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699" name="Text Box 42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0" name="Text Box 42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1" name="Text Box 42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2" name="Text Box 42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3" name="Text Box 42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4" name="Text Box 42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5" name="Text Box 42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6" name="Text Box 42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7" name="Text Box 42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8" name="Text Box 42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09" name="Text Box 42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0" name="Text Box 42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1" name="Text Box 42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2" name="Text Box 42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3" name="Text Box 42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4" name="Text Box 42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5" name="Text Box 42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6" name="Text Box 42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7" name="Text Box 42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8" name="Text Box 42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19" name="Text Box 42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0" name="Text Box 42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1" name="Text Box 42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2" name="Text Box 42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3" name="Text Box 42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4" name="Text Box 42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5" name="Text Box 42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6" name="Text Box 42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7" name="Text Box 42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8" name="Text Box 42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29" name="Text Box 42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0" name="Text Box 42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1" name="Text Box 42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2" name="Text Box 42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3" name="Text Box 42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4" name="Text Box 42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5" name="Text Box 42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6" name="Text Box 42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7" name="Text Box 42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8" name="Text Box 42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39" name="Text Box 42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0" name="Text Box 42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1" name="Text Box 42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2" name="Text Box 42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3" name="Text Box 42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4" name="Text Box 42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5" name="Text Box 43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6" name="Text Box 43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7" name="Text Box 43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8" name="Text Box 43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49" name="Text Box 43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0" name="Text Box 43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1" name="Text Box 43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2" name="Text Box 43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3" name="Text Box 43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4" name="Text Box 43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5" name="Text Box 43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6" name="Text Box 43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7" name="Text Box 43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8" name="Text Box 43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59" name="Text Box 43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0" name="Text Box 43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1" name="Text Box 43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2" name="Text Box 43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3" name="Text Box 43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4" name="Text Box 43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5" name="Text Box 43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6" name="Text Box 43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7" name="Text Box 43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8" name="Text Box 43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69" name="Text Box 43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0" name="Text Box 43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1" name="Text Box 43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2" name="Text Box 43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3" name="Text Box 43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4" name="Text Box 43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5" name="Text Box 43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6" name="Text Box 43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7" name="Text Box 43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8" name="Text Box 43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79" name="Text Box 43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0" name="Text Box 43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1" name="Text Box 43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2" name="Text Box 43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3" name="Text Box 43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4" name="Text Box 43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5" name="Text Box 43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6" name="Text Box 43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7" name="Text Box 43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8" name="Text Box 43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89" name="Text Box 43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0" name="Text Box 43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1" name="Text Box 43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2" name="Text Box 43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3" name="Text Box 43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4" name="Text Box 43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5" name="Text Box 43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6" name="Text Box 43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7" name="Text Box 43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8" name="Text Box 43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799" name="Text Box 43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0" name="Text Box 43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1" name="Text Box 43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2" name="Text Box 43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3" name="Text Box 43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4" name="Text Box 43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5" name="Text Box 43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6" name="Text Box 43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7" name="Text Box 43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8" name="Text Box 43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09" name="Text Box 43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0" name="Text Box 43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1" name="Text Box 43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2" name="Text Box 43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3" name="Text Box 43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4" name="Text Box 43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5" name="Text Box 43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6" name="Text Box 43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7" name="Text Box 43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8" name="Text Box 43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19" name="Text Box 43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0" name="Text Box 43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1" name="Text Box 43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2" name="Text Box 43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3" name="Text Box 43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4" name="Text Box 43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5" name="Text Box 43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6" name="Text Box 43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7" name="Text Box 43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8" name="Text Box 43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29" name="Text Box 43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0" name="Text Box 43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1" name="Text Box 43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2" name="Text Box 43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3" name="Text Box 43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4" name="Text Box 43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5" name="Text Box 43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6" name="Text Box 43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7" name="Text Box 43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8" name="Text Box 43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39" name="Text Box 43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0" name="Text Box 43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1" name="Text Box 43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2" name="Text Box 43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3" name="Text Box 43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4" name="Text Box 43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5" name="Text Box 44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6" name="Text Box 44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7" name="Text Box 44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8" name="Text Box 44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49" name="Text Box 44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0" name="Text Box 44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1" name="Text Box 44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2" name="Text Box 44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3" name="Text Box 44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4" name="Text Box 44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5" name="Text Box 44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6" name="Text Box 44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7" name="Text Box 44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8" name="Text Box 44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59" name="Text Box 44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0" name="Text Box 44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1" name="Text Box 44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2" name="Text Box 44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3" name="Text Box 44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4" name="Text Box 44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5" name="Text Box 44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6" name="Text Box 44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7" name="Text Box 44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8" name="Text Box 44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69" name="Text Box 44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0" name="Text Box 44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1" name="Text Box 44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2" name="Text Box 44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3" name="Text Box 44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4" name="Text Box 44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5" name="Text Box 44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6" name="Text Box 44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7" name="Text Box 44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8" name="Text Box 44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79" name="Text Box 44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0" name="Text Box 44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1" name="Text Box 44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2" name="Text Box 44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3" name="Text Box 44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4" name="Text Box 44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5" name="Text Box 44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6" name="Text Box 44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7" name="Text Box 44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8" name="Text Box 44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89" name="Text Box 44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0" name="Text Box 44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1" name="Text Box 44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2" name="Text Box 44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3" name="Text Box 44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4" name="Text Box 44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5" name="Text Box 44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6" name="Text Box 44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7" name="Text Box 44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8" name="Text Box 44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899" name="Text Box 44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0" name="Text Box 44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1" name="Text Box 44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2" name="Text Box 44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3" name="Text Box 44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4" name="Text Box 44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5" name="Text Box 44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6" name="Text Box 44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7" name="Text Box 44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8" name="Text Box 44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09" name="Text Box 44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0" name="Text Box 44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1" name="Text Box 44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2" name="Text Box 44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3" name="Text Box 44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4" name="Text Box 44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5" name="Text Box 44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6" name="Text Box 44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7" name="Text Box 44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8" name="Text Box 44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19" name="Text Box 44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0" name="Text Box 44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1" name="Text Box 44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2" name="Text Box 44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3" name="Text Box 44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4" name="Text Box 44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5" name="Text Box 44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6" name="Text Box 44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7" name="Text Box 44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8" name="Text Box 44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29" name="Text Box 44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0" name="Text Box 44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1" name="Text Box 44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2" name="Text Box 44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3" name="Text Box 44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4" name="Text Box 44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5" name="Text Box 44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6" name="Text Box 44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7" name="Text Box 44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8" name="Text Box 44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39" name="Text Box 44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0" name="Text Box 44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1" name="Text Box 44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2" name="Text Box 44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3" name="Text Box 44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4" name="Text Box 44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5" name="Text Box 45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6" name="Text Box 45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7" name="Text Box 45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8" name="Text Box 45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49" name="Text Box 45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0" name="Text Box 45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1" name="Text Box 45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2" name="Text Box 45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3" name="Text Box 45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4" name="Text Box 45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5" name="Text Box 45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6" name="Text Box 45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7" name="Text Box 45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8" name="Text Box 45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59" name="Text Box 45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0" name="Text Box 45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1" name="Text Box 45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2" name="Text Box 45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3" name="Text Box 45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4" name="Text Box 45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5" name="Text Box 45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6" name="Text Box 45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7" name="Text Box 45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8" name="Text Box 45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69" name="Text Box 45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0" name="Text Box 45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1" name="Text Box 45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2" name="Text Box 45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3" name="Text Box 45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4" name="Text Box 45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5" name="Text Box 45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6" name="Text Box 45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7" name="Text Box 45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8" name="Text Box 45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79" name="Text Box 45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0" name="Text Box 45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1" name="Text Box 45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2" name="Text Box 45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3" name="Text Box 45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4" name="Text Box 45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5" name="Text Box 45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6" name="Text Box 45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7" name="Text Box 45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8" name="Text Box 45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89" name="Text Box 45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0" name="Text Box 45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1" name="Text Box 45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2" name="Text Box 45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3" name="Text Box 45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4" name="Text Box 45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5" name="Text Box 45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6" name="Text Box 45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7" name="Text Box 45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8" name="Text Box 45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0999" name="Text Box 45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0" name="Text Box 45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1" name="Text Box 45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2" name="Text Box 45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3" name="Text Box 45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4" name="Text Box 45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5" name="Text Box 45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6" name="Text Box 45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7" name="Text Box 45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8" name="Text Box 45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09" name="Text Box 45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0" name="Text Box 45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1" name="Text Box 45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2" name="Text Box 45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3" name="Text Box 45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4" name="Text Box 45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5" name="Text Box 45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6" name="Text Box 45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7" name="Text Box 45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8" name="Text Box 45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19" name="Text Box 45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0" name="Text Box 45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1" name="Text Box 45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2" name="Text Box 45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3" name="Text Box 45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4" name="Text Box 45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5" name="Text Box 45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6" name="Text Box 45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7" name="Text Box 45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8" name="Text Box 45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29" name="Text Box 45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0" name="Text Box 45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1" name="Text Box 45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2" name="Text Box 45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3" name="Text Box 45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4" name="Text Box 45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5" name="Text Box 45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6" name="Text Box 45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7" name="Text Box 45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8" name="Text Box 45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39" name="Text Box 45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0" name="Text Box 45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1" name="Text Box 45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2" name="Text Box 45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3" name="Text Box 45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4" name="Text Box 45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5" name="Text Box 46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6" name="Text Box 46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7" name="Text Box 46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8" name="Text Box 46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49" name="Text Box 46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0" name="Text Box 46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1" name="Text Box 46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2" name="Text Box 46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3" name="Text Box 46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4" name="Text Box 46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5" name="Text Box 46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6" name="Text Box 46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7" name="Text Box 46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8" name="Text Box 46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59" name="Text Box 46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0" name="Text Box 46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1" name="Text Box 46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2" name="Text Box 46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3" name="Text Box 46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4" name="Text Box 46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5" name="Text Box 46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6" name="Text Box 46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7" name="Text Box 46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8" name="Text Box 46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69" name="Text Box 46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0" name="Text Box 46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1" name="Text Box 46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2" name="Text Box 46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3" name="Text Box 46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4" name="Text Box 46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5" name="Text Box 46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6" name="Text Box 46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7" name="Text Box 46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8" name="Text Box 46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79" name="Text Box 46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0" name="Text Box 46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1" name="Text Box 46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2" name="Text Box 46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3" name="Text Box 46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4" name="Text Box 46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5" name="Text Box 46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6" name="Text Box 46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7" name="Text Box 46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8" name="Text Box 46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89" name="Text Box 46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0" name="Text Box 46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1" name="Text Box 46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2" name="Text Box 46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3" name="Text Box 46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4" name="Text Box 46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5" name="Text Box 46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6" name="Text Box 46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7" name="Text Box 46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8" name="Text Box 46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099" name="Text Box 46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0" name="Text Box 46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1" name="Text Box 46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2" name="Text Box 46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3" name="Text Box 46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4" name="Text Box 46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5" name="Text Box 46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6" name="Text Box 46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7" name="Text Box 46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8" name="Text Box 46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09" name="Text Box 46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0" name="Text Box 46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1" name="Text Box 46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2" name="Text Box 46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3" name="Text Box 46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4" name="Text Box 46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5" name="Text Box 46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6" name="Text Box 46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7" name="Text Box 46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8" name="Text Box 46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19" name="Text Box 46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0" name="Text Box 46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1" name="Text Box 46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2" name="Text Box 46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3" name="Text Box 46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4" name="Text Box 46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5" name="Text Box 46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6" name="Text Box 46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7" name="Text Box 46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8" name="Text Box 46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29" name="Text Box 46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0" name="Text Box 46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1" name="Text Box 46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2" name="Text Box 46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3" name="Text Box 46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4" name="Text Box 46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5" name="Text Box 46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6" name="Text Box 46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7" name="Text Box 46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8" name="Text Box 46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39" name="Text Box 46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0" name="Text Box 46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1" name="Text Box 46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2" name="Text Box 46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3" name="Text Box 46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4" name="Text Box 46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5" name="Text Box 47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6" name="Text Box 47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7" name="Text Box 47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8" name="Text Box 47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49" name="Text Box 47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0" name="Text Box 47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1" name="Text Box 47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2" name="Text Box 47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3" name="Text Box 47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4" name="Text Box 47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5" name="Text Box 47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6" name="Text Box 47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7" name="Text Box 47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8" name="Text Box 47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59" name="Text Box 47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0" name="Text Box 47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1" name="Text Box 47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2" name="Text Box 47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3" name="Text Box 47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4" name="Text Box 47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5" name="Text Box 47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6" name="Text Box 47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7" name="Text Box 47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8" name="Text Box 47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69" name="Text Box 47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0" name="Text Box 47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1" name="Text Box 47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2" name="Text Box 47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3" name="Text Box 47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4" name="Text Box 47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5" name="Text Box 47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6" name="Text Box 47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7" name="Text Box 47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8" name="Text Box 47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79" name="Text Box 47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0" name="Text Box 47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1" name="Text Box 47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2" name="Text Box 47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3" name="Text Box 47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4" name="Text Box 47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5" name="Text Box 47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6" name="Text Box 47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7" name="Text Box 47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8" name="Text Box 47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89" name="Text Box 47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0" name="Text Box 47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1" name="Text Box 47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2" name="Text Box 47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3" name="Text Box 47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4" name="Text Box 47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5" name="Text Box 47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6" name="Text Box 47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7" name="Text Box 47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8" name="Text Box 47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199" name="Text Box 47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0" name="Text Box 47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1" name="Text Box 47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2" name="Text Box 47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3" name="Text Box 47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4" name="Text Box 47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5" name="Text Box 47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6" name="Text Box 47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7" name="Text Box 47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8" name="Text Box 47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09" name="Text Box 47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0" name="Text Box 47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1" name="Text Box 47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2" name="Text Box 47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3" name="Text Box 47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4" name="Text Box 47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5" name="Text Box 47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6" name="Text Box 47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7" name="Text Box 47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8" name="Text Box 47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19" name="Text Box 47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0" name="Text Box 47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1" name="Text Box 47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2" name="Text Box 47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3" name="Text Box 47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4" name="Text Box 47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5" name="Text Box 47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6" name="Text Box 47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7" name="Text Box 47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8" name="Text Box 47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29" name="Text Box 47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0" name="Text Box 47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1" name="Text Box 47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2" name="Text Box 47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3" name="Text Box 47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4" name="Text Box 47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5" name="Text Box 47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6" name="Text Box 47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7" name="Text Box 47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8" name="Text Box 47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39" name="Text Box 47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0" name="Text Box 47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1" name="Text Box 47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2" name="Text Box 47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3" name="Text Box 47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4" name="Text Box 47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5" name="Text Box 48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6" name="Text Box 48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7" name="Text Box 48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8" name="Text Box 48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49" name="Text Box 48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0" name="Text Box 48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1" name="Text Box 48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2" name="Text Box 48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3" name="Text Box 48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4" name="Text Box 48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5" name="Text Box 48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6" name="Text Box 48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7" name="Text Box 48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8" name="Text Box 48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59" name="Text Box 48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0" name="Text Box 48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1" name="Text Box 48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2" name="Text Box 48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3" name="Text Box 48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4" name="Text Box 48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5" name="Text Box 48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6" name="Text Box 48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7" name="Text Box 48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8" name="Text Box 48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69" name="Text Box 48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0" name="Text Box 48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1" name="Text Box 48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2" name="Text Box 48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3" name="Text Box 48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4" name="Text Box 48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5" name="Text Box 48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6" name="Text Box 48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7" name="Text Box 48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8" name="Text Box 48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79" name="Text Box 48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0" name="Text Box 48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1" name="Text Box 48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2" name="Text Box 48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3" name="Text Box 48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4" name="Text Box 48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5" name="Text Box 48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6" name="Text Box 48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7" name="Text Box 48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8" name="Text Box 48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89" name="Text Box 48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0" name="Text Box 48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1" name="Text Box 48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2" name="Text Box 48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3" name="Text Box 48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4" name="Text Box 48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5" name="Text Box 48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6" name="Text Box 48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7" name="Text Box 48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8" name="Text Box 48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299" name="Text Box 48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0" name="Text Box 48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1" name="Text Box 48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2" name="Text Box 48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3" name="Text Box 48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4" name="Text Box 48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5" name="Text Box 48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6" name="Text Box 48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7" name="Text Box 48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8" name="Text Box 48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09" name="Text Box 48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0" name="Text Box 48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1" name="Text Box 48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2" name="Text Box 48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3" name="Text Box 48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4" name="Text Box 48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5" name="Text Box 48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6" name="Text Box 48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7" name="Text Box 48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8" name="Text Box 48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19" name="Text Box 48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0" name="Text Box 48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1" name="Text Box 48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2" name="Text Box 48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3" name="Text Box 48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4" name="Text Box 48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5" name="Text Box 48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6" name="Text Box 48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7" name="Text Box 48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8" name="Text Box 48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29" name="Text Box 48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0" name="Text Box 48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1" name="Text Box 48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2" name="Text Box 48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3" name="Text Box 48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4" name="Text Box 48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5" name="Text Box 48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6" name="Text Box 48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7" name="Text Box 48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8" name="Text Box 48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39" name="Text Box 48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0" name="Text Box 48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1" name="Text Box 48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2" name="Text Box 48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3" name="Text Box 48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4" name="Text Box 48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5" name="Text Box 49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6" name="Text Box 49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7" name="Text Box 49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8" name="Text Box 49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49" name="Text Box 49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0" name="Text Box 49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1" name="Text Box 49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2" name="Text Box 49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3" name="Text Box 49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4" name="Text Box 49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5" name="Text Box 49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6" name="Text Box 49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7" name="Text Box 49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8" name="Text Box 49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59" name="Text Box 49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0" name="Text Box 49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1" name="Text Box 49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2" name="Text Box 49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3" name="Text Box 49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4" name="Text Box 49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5" name="Text Box 49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6" name="Text Box 49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7" name="Text Box 49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8" name="Text Box 49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69" name="Text Box 49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0" name="Text Box 49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1" name="Text Box 49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2" name="Text Box 49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3" name="Text Box 49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4" name="Text Box 49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5" name="Text Box 49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6" name="Text Box 49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7" name="Text Box 49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8" name="Text Box 49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79" name="Text Box 49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0" name="Text Box 49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1" name="Text Box 49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2" name="Text Box 49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3" name="Text Box 49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4" name="Text Box 49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5" name="Text Box 49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6" name="Text Box 49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7" name="Text Box 49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8" name="Text Box 49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89" name="Text Box 49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0" name="Text Box 49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1" name="Text Box 49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2" name="Text Box 49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3" name="Text Box 49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4" name="Text Box 49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5" name="Text Box 49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6" name="Text Box 49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7" name="Text Box 49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8" name="Text Box 49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399" name="Text Box 49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0" name="Text Box 49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1" name="Text Box 49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2" name="Text Box 49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3" name="Text Box 49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4" name="Text Box 49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5" name="Text Box 49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6" name="Text Box 49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7" name="Text Box 49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8" name="Text Box 49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09" name="Text Box 49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0" name="Text Box 49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1" name="Text Box 49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2" name="Text Box 49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3" name="Text Box 49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4" name="Text Box 49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5" name="Text Box 49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6" name="Text Box 49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7" name="Text Box 49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8" name="Text Box 49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19" name="Text Box 49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0" name="Text Box 49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1" name="Text Box 49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2" name="Text Box 49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3" name="Text Box 49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4" name="Text Box 49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5" name="Text Box 49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6" name="Text Box 49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7" name="Text Box 49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8" name="Text Box 49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29" name="Text Box 49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0" name="Text Box 49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1" name="Text Box 49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2" name="Text Box 49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3" name="Text Box 49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4" name="Text Box 49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5" name="Text Box 49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6" name="Text Box 49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7" name="Text Box 49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8" name="Text Box 49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39" name="Text Box 49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0" name="Text Box 49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1" name="Text Box 49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2" name="Text Box 49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3" name="Text Box 49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4" name="Text Box 49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5" name="Text Box 50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6" name="Text Box 50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7" name="Text Box 50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8" name="Text Box 50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49" name="Text Box 50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0" name="Text Box 50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1" name="Text Box 50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2" name="Text Box 50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3" name="Text Box 50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4" name="Text Box 50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5" name="Text Box 50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6" name="Text Box 50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7" name="Text Box 50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8" name="Text Box 50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59" name="Text Box 50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0" name="Text Box 50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1" name="Text Box 50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2" name="Text Box 50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3" name="Text Box 50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4" name="Text Box 50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5" name="Text Box 50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6" name="Text Box 50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7" name="Text Box 50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8" name="Text Box 50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69" name="Text Box 50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0" name="Text Box 50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1" name="Text Box 50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2" name="Text Box 50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3" name="Text Box 50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4" name="Text Box 50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5" name="Text Box 50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6" name="Text Box 50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7" name="Text Box 50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8" name="Text Box 50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79" name="Text Box 50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0" name="Text Box 50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1" name="Text Box 50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2" name="Text Box 50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3" name="Text Box 50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4" name="Text Box 50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5" name="Text Box 50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6" name="Text Box 50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7" name="Text Box 50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8" name="Text Box 50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89" name="Text Box 50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0" name="Text Box 50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1" name="Text Box 50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2" name="Text Box 50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3" name="Text Box 50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4" name="Text Box 50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5" name="Text Box 50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6" name="Text Box 50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7" name="Text Box 50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8" name="Text Box 50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499" name="Text Box 50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0" name="Text Box 50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1" name="Text Box 50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2" name="Text Box 50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3" name="Text Box 50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4" name="Text Box 50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5" name="Text Box 50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6" name="Text Box 50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7" name="Text Box 50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8" name="Text Box 50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09" name="Text Box 50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0" name="Text Box 50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1" name="Text Box 50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2" name="Text Box 50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3" name="Text Box 50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4" name="Text Box 50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5" name="Text Box 50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6" name="Text Box 50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7" name="Text Box 50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8" name="Text Box 50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19" name="Text Box 50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0" name="Text Box 50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1" name="Text Box 50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2" name="Text Box 50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3" name="Text Box 50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4" name="Text Box 50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5" name="Text Box 50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6" name="Text Box 50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7" name="Text Box 50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8" name="Text Box 50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29" name="Text Box 50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0" name="Text Box 50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1" name="Text Box 50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2" name="Text Box 50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3" name="Text Box 50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4" name="Text Box 50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5" name="Text Box 50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6" name="Text Box 50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7" name="Text Box 50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8" name="Text Box 50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39" name="Text Box 50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0" name="Text Box 50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1" name="Text Box 50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2" name="Text Box 50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3" name="Text Box 50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4" name="Text Box 50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5" name="Text Box 51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6" name="Text Box 51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7" name="Text Box 51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8" name="Text Box 51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49" name="Text Box 51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0" name="Text Box 51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1" name="Text Box 51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2" name="Text Box 51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3" name="Text Box 51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4" name="Text Box 51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5" name="Text Box 51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6" name="Text Box 51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7" name="Text Box 51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8" name="Text Box 51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59" name="Text Box 51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0" name="Text Box 51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1" name="Text Box 51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2" name="Text Box 51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3" name="Text Box 51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4" name="Text Box 51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5" name="Text Box 51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6" name="Text Box 51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7" name="Text Box 51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8" name="Text Box 51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69" name="Text Box 51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0" name="Text Box 51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1" name="Text Box 51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2" name="Text Box 51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3" name="Text Box 51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4" name="Text Box 51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5" name="Text Box 51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6" name="Text Box 51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7" name="Text Box 51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8" name="Text Box 51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79" name="Text Box 51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0" name="Text Box 51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1" name="Text Box 51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2" name="Text Box 51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3" name="Text Box 51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4" name="Text Box 51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5" name="Text Box 51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6" name="Text Box 51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7" name="Text Box 51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8" name="Text Box 51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89" name="Text Box 51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0" name="Text Box 51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1" name="Text Box 51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2" name="Text Box 51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3" name="Text Box 51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4" name="Text Box 51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5" name="Text Box 51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6" name="Text Box 51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7" name="Text Box 51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8" name="Text Box 51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599" name="Text Box 51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0" name="Text Box 51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1" name="Text Box 51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2" name="Text Box 51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3" name="Text Box 51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4" name="Text Box 51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5" name="Text Box 51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6" name="Text Box 51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7" name="Text Box 51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8" name="Text Box 51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09" name="Text Box 51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0" name="Text Box 51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1" name="Text Box 51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2" name="Text Box 51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3" name="Text Box 51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4" name="Text Box 51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5" name="Text Box 51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6" name="Text Box 51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7" name="Text Box 51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8" name="Text Box 51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19" name="Text Box 51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0" name="Text Box 51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1" name="Text Box 51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2" name="Text Box 51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3" name="Text Box 51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4" name="Text Box 51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5" name="Text Box 51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6" name="Text Box 51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7" name="Text Box 51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8" name="Text Box 51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29" name="Text Box 51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0" name="Text Box 51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1" name="Text Box 51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2" name="Text Box 51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3" name="Text Box 51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4" name="Text Box 51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5" name="Text Box 51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6" name="Text Box 51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7" name="Text Box 51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8" name="Text Box 51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39" name="Text Box 51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0" name="Text Box 51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1" name="Text Box 51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2" name="Text Box 51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3" name="Text Box 51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4" name="Text Box 51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5" name="Text Box 52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6" name="Text Box 52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7" name="Text Box 52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8" name="Text Box 52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49" name="Text Box 52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0" name="Text Box 52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1" name="Text Box 52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2" name="Text Box 52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3" name="Text Box 52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4" name="Text Box 52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5" name="Text Box 52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6" name="Text Box 52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7" name="Text Box 52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8" name="Text Box 52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59" name="Text Box 52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0" name="Text Box 52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1" name="Text Box 52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2" name="Text Box 52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3" name="Text Box 52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4" name="Text Box 52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5" name="Text Box 52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6" name="Text Box 52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7" name="Text Box 52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8" name="Text Box 52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69" name="Text Box 52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0" name="Text Box 52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1" name="Text Box 52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2" name="Text Box 52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3" name="Text Box 52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4" name="Text Box 52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5" name="Text Box 52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6" name="Text Box 52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7" name="Text Box 52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8" name="Text Box 52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79" name="Text Box 52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0" name="Text Box 52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1" name="Text Box 52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2" name="Text Box 52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3" name="Text Box 52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4" name="Text Box 52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5" name="Text Box 52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6" name="Text Box 52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7" name="Text Box 52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8" name="Text Box 52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89" name="Text Box 52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0" name="Text Box 52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1" name="Text Box 52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2" name="Text Box 52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3" name="Text Box 52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4" name="Text Box 52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5" name="Text Box 52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6" name="Text Box 52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7" name="Text Box 52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8" name="Text Box 52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699" name="Text Box 52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0" name="Text Box 52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1" name="Text Box 52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2" name="Text Box 52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3" name="Text Box 52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4" name="Text Box 52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5" name="Text Box 52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6" name="Text Box 52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7" name="Text Box 52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8" name="Text Box 52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09" name="Text Box 52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0" name="Text Box 52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1" name="Text Box 52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2" name="Text Box 52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3" name="Text Box 52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4" name="Text Box 52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5" name="Text Box 52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6" name="Text Box 52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7" name="Text Box 52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8" name="Text Box 52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19" name="Text Box 52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0" name="Text Box 52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1" name="Text Box 52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2" name="Text Box 52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3" name="Text Box 52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4" name="Text Box 52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5" name="Text Box 52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6" name="Text Box 52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7" name="Text Box 52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8" name="Text Box 52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29" name="Text Box 52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0" name="Text Box 52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1" name="Text Box 52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2" name="Text Box 52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3" name="Text Box 52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4" name="Text Box 52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5" name="Text Box 52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6" name="Text Box 52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7" name="Text Box 52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8" name="Text Box 52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39" name="Text Box 52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0" name="Text Box 52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1" name="Text Box 52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2" name="Text Box 52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3" name="Text Box 52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4" name="Text Box 52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5" name="Text Box 53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6" name="Text Box 53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7" name="Text Box 53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8" name="Text Box 53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49" name="Text Box 53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0" name="Text Box 53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1" name="Text Box 53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2" name="Text Box 53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3" name="Text Box 530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4" name="Text Box 530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5" name="Text Box 531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6" name="Text Box 531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7" name="Text Box 531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8" name="Text Box 531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59" name="Text Box 531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0" name="Text Box 531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1" name="Text Box 531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2" name="Text Box 531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3" name="Text Box 531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4" name="Text Box 531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5" name="Text Box 532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6" name="Text Box 532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7" name="Text Box 532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8" name="Text Box 532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69" name="Text Box 532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0" name="Text Box 532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1" name="Text Box 532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2" name="Text Box 532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3" name="Text Box 532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4" name="Text Box 532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5" name="Text Box 533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6" name="Text Box 533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7" name="Text Box 533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8" name="Text Box 533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79" name="Text Box 533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0" name="Text Box 533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1" name="Text Box 533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2" name="Text Box 533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3" name="Text Box 533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4" name="Text Box 533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5" name="Text Box 534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6" name="Text Box 534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7" name="Text Box 534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8" name="Text Box 534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89" name="Text Box 534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0" name="Text Box 534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1" name="Text Box 534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2" name="Text Box 534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3" name="Text Box 534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4" name="Text Box 534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5" name="Text Box 535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6" name="Text Box 535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7" name="Text Box 535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8" name="Text Box 535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799" name="Text Box 535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0" name="Text Box 535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1" name="Text Box 535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2" name="Text Box 535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3" name="Text Box 535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4" name="Text Box 535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5" name="Text Box 536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6" name="Text Box 536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7" name="Text Box 536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8" name="Text Box 536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09" name="Text Box 536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0" name="Text Box 536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1" name="Text Box 536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2" name="Text Box 536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3" name="Text Box 536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4" name="Text Box 536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5" name="Text Box 537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6" name="Text Box 537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7" name="Text Box 537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8" name="Text Box 537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19" name="Text Box 537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0" name="Text Box 537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1" name="Text Box 537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2" name="Text Box 537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3" name="Text Box 537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4" name="Text Box 537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5" name="Text Box 538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6" name="Text Box 538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7" name="Text Box 538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8" name="Text Box 538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29" name="Text Box 538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0" name="Text Box 538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1" name="Text Box 538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2" name="Text Box 538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3" name="Text Box 538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4" name="Text Box 538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5" name="Text Box 539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6" name="Text Box 539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7" name="Text Box 539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8" name="Text Box 539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39" name="Text Box 539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0" name="Text Box 539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1" name="Text Box 539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2" name="Text Box 539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3" name="Text Box 5398"/>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4" name="Text Box 5399"/>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5" name="Text Box 5400"/>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6" name="Text Box 5401"/>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7" name="Text Box 5402"/>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8" name="Text Box 5403"/>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49" name="Text Box 5404"/>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50" name="Text Box 5405"/>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51" name="Text Box 5406"/>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205408"/>
    <xdr:sp macro="" textlink="">
      <xdr:nvSpPr>
        <xdr:cNvPr id="11852" name="Text Box 5407"/>
        <xdr:cNvSpPr txBox="1">
          <a:spLocks noChangeArrowheads="1"/>
        </xdr:cNvSpPr>
      </xdr:nvSpPr>
      <xdr:spPr bwMode="auto">
        <a:xfrm>
          <a:off x="4686300" y="22821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3" name="Text Box 5427"/>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4" name="Text Box 5428"/>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5" name="Text Box 5429"/>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6" name="Text Box 5430"/>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7" name="Text Box 5431"/>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8" name="Text Box 5432"/>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59" name="Text Box 5433"/>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0" name="Text Box 5434"/>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1" name="Text Box 5435"/>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2" name="Text Box 5436"/>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3" name="Text Box 5437"/>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4" name="Text Box 5438"/>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5" name="Text Box 5439"/>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6" name="Text Box 5440"/>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7" name="Text Box 5441"/>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8" name="Text Box 5442"/>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69" name="Text Box 5443"/>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0" name="Text Box 5444"/>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1" name="Text Box 5445"/>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2" name="Text Box 5446"/>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3" name="Text Box 5447"/>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4" name="Text Box 5448"/>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5" name="Text Box 5449"/>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6" name="Text Box 5450"/>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7" name="Text Box 5451"/>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8" name="Text Box 5452"/>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79" name="Text Box 5453"/>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0" name="Text Box 5454"/>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1" name="Text Box 5455"/>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2" name="Text Box 5456"/>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3" name="Text Box 5457"/>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4" name="Text Box 5458"/>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5" name="Text Box 5459"/>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6" name="Text Box 5460"/>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7" name="Text Box 5461"/>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8" name="Text Box 5462"/>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89" name="Text Box 5463"/>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90" name="Text Box 5464"/>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91" name="Text Box 5465"/>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92" name="Text Box 5466"/>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93" name="Text Box 5467"/>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1197</xdr:row>
      <xdr:rowOff>0</xdr:rowOff>
    </xdr:from>
    <xdr:ext cx="85725" cy="205409"/>
    <xdr:sp macro="" textlink="">
      <xdr:nvSpPr>
        <xdr:cNvPr id="11894" name="Text Box 5468"/>
        <xdr:cNvSpPr txBox="1">
          <a:spLocks noChangeArrowheads="1"/>
        </xdr:cNvSpPr>
      </xdr:nvSpPr>
      <xdr:spPr bwMode="auto">
        <a:xfrm>
          <a:off x="4686300" y="22802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895" name="Text Box 25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896" name="Text Box 25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897" name="Text Box 25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898" name="Text Box 25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899" name="Text Box 25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0" name="Text Box 25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1" name="Text Box 25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2" name="Text Box 25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3" name="Text Box 25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4" name="Text Box 25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5" name="Text Box 25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6" name="Text Box 25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7" name="Text Box 25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8" name="Text Box 25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09" name="Text Box 26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0" name="Text Box 26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1" name="Text Box 26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2" name="Text Box 26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3" name="Text Box 26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4" name="Text Box 26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5" name="Text Box 26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6" name="Text Box 26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7" name="Text Box 26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8" name="Text Box 26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19" name="Text Box 26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0" name="Text Box 26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1" name="Text Box 26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2" name="Text Box 26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3" name="Text Box 26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4" name="Text Box 26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5" name="Text Box 26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6" name="Text Box 26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7" name="Text Box 26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8" name="Text Box 26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29" name="Text Box 26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0" name="Text Box 26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1" name="Text Box 26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2" name="Text Box 26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3" name="Text Box 26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4" name="Text Box 26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5" name="Text Box 26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6" name="Text Box 26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7" name="Text Box 26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8" name="Text Box 26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39" name="Text Box 26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0" name="Text Box 26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1" name="Text Box 26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2" name="Text Box 26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3" name="Text Box 26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4" name="Text Box 26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5" name="Text Box 26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6" name="Text Box 26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7" name="Text Box 26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8" name="Text Box 26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49" name="Text Box 26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0" name="Text Box 26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1" name="Text Box 26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2" name="Text Box 26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3" name="Text Box 26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4" name="Text Box 26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5" name="Text Box 26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6" name="Text Box 26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7" name="Text Box 26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8" name="Text Box 26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59" name="Text Box 26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0" name="Text Box 26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1" name="Text Box 26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2" name="Text Box 26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3" name="Text Box 26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4" name="Text Box 26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5" name="Text Box 26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6" name="Text Box 26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7" name="Text Box 27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8" name="Text Box 27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69" name="Text Box 27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0" name="Text Box 27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1" name="Text Box 27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2" name="Text Box 27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3" name="Text Box 27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4" name="Text Box 27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5" name="Text Box 27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6" name="Text Box 27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7" name="Text Box 27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8" name="Text Box 27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79" name="Text Box 27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0" name="Text Box 27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1" name="Text Box 27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2" name="Text Box 27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3" name="Text Box 27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4" name="Text Box 27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5" name="Text Box 27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6" name="Text Box 27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7" name="Text Box 27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8" name="Text Box 27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89" name="Text Box 27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0" name="Text Box 27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1" name="Text Box 27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2" name="Text Box 27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3" name="Text Box 27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4" name="Text Box 27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5" name="Text Box 27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6" name="Text Box 27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7" name="Text Box 27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8" name="Text Box 27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1999" name="Text Box 27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0" name="Text Box 27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1" name="Text Box 27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2" name="Text Box 27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3" name="Text Box 27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4" name="Text Box 27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5" name="Text Box 27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6" name="Text Box 27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7" name="Text Box 27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8" name="Text Box 27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09" name="Text Box 27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0" name="Text Box 27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1" name="Text Box 27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2" name="Text Box 27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3" name="Text Box 27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4" name="Text Box 27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5" name="Text Box 27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6" name="Text Box 27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7" name="Text Box 27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8" name="Text Box 27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19" name="Text Box 27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0" name="Text Box 27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1" name="Text Box 27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2" name="Text Box 27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3" name="Text Box 27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4" name="Text Box 27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5" name="Text Box 27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6" name="Text Box 27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7" name="Text Box 27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8" name="Text Box 27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29" name="Text Box 27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0" name="Text Box 27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1" name="Text Box 27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2" name="Text Box 27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3" name="Text Box 27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4" name="Text Box 27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5" name="Text Box 27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6" name="Text Box 27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7" name="Text Box 27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8" name="Text Box 27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39" name="Text Box 27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0" name="Text Box 27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1" name="Text Box 27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2" name="Text Box 27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3" name="Text Box 27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4" name="Text Box 27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5" name="Text Box 27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6" name="Text Box 27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7" name="Text Box 27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8" name="Text Box 27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49" name="Text Box 27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0" name="Text Box 27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1" name="Text Box 27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2" name="Text Box 27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3" name="Text Box 27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4" name="Text Box 27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5" name="Text Box 27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6" name="Text Box 27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7" name="Text Box 27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8" name="Text Box 27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59" name="Text Box 27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0" name="Text Box 27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1" name="Text Box 27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2" name="Text Box 27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3" name="Text Box 27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4" name="Text Box 27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5" name="Text Box 27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6" name="Text Box 27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7" name="Text Box 28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8" name="Text Box 28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69" name="Text Box 28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0" name="Text Box 28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1" name="Text Box 28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2" name="Text Box 28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3" name="Text Box 28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4" name="Text Box 28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5" name="Text Box 28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6" name="Text Box 28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7" name="Text Box 28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8" name="Text Box 28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79" name="Text Box 28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0" name="Text Box 28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1" name="Text Box 28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2" name="Text Box 28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3" name="Text Box 28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4" name="Text Box 28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5" name="Text Box 28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6" name="Text Box 28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7" name="Text Box 28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8" name="Text Box 28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89" name="Text Box 28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0" name="Text Box 28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1" name="Text Box 28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2" name="Text Box 28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3" name="Text Box 28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4" name="Text Box 28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5" name="Text Box 28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6" name="Text Box 28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7" name="Text Box 28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8" name="Text Box 28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099" name="Text Box 28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0" name="Text Box 28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1" name="Text Box 28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2" name="Text Box 28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3" name="Text Box 28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4" name="Text Box 28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5" name="Text Box 28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6" name="Text Box 28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7" name="Text Box 28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8" name="Text Box 28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09" name="Text Box 28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0" name="Text Box 28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1" name="Text Box 28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2" name="Text Box 28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3" name="Text Box 28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4" name="Text Box 28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5" name="Text Box 28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6" name="Text Box 28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7" name="Text Box 28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8" name="Text Box 28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19" name="Text Box 28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0" name="Text Box 28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1" name="Text Box 28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2" name="Text Box 28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3" name="Text Box 28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4" name="Text Box 28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5" name="Text Box 28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6" name="Text Box 28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7" name="Text Box 28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8" name="Text Box 28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29" name="Text Box 28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0" name="Text Box 28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1" name="Text Box 28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2" name="Text Box 28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3" name="Text Box 28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4" name="Text Box 28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5" name="Text Box 28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6" name="Text Box 28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7" name="Text Box 28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8" name="Text Box 28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39" name="Text Box 28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0" name="Text Box 28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1" name="Text Box 28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2" name="Text Box 28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3" name="Text Box 28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4" name="Text Box 28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5" name="Text Box 28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6" name="Text Box 28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7" name="Text Box 28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8" name="Text Box 28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49" name="Text Box 28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0" name="Text Box 28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1" name="Text Box 28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2" name="Text Box 28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3" name="Text Box 28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4" name="Text Box 28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5" name="Text Box 28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6" name="Text Box 28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7" name="Text Box 28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8" name="Text Box 28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59" name="Text Box 28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0" name="Text Box 28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1" name="Text Box 28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2" name="Text Box 28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3" name="Text Box 28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4" name="Text Box 28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5" name="Text Box 28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6" name="Text Box 28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7" name="Text Box 29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8" name="Text Box 29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69" name="Text Box 29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0" name="Text Box 29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1" name="Text Box 29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2" name="Text Box 29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3" name="Text Box 29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4" name="Text Box 29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5" name="Text Box 29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6" name="Text Box 29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7" name="Text Box 29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8" name="Text Box 29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79" name="Text Box 29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0" name="Text Box 29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1" name="Text Box 29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2" name="Text Box 29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3" name="Text Box 29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4" name="Text Box 29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5" name="Text Box 29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6" name="Text Box 29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7" name="Text Box 29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8" name="Text Box 29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89" name="Text Box 29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0" name="Text Box 29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1" name="Text Box 29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2" name="Text Box 29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3" name="Text Box 29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4" name="Text Box 29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5" name="Text Box 29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6" name="Text Box 29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7" name="Text Box 29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8" name="Text Box 29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199" name="Text Box 29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0" name="Text Box 29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1" name="Text Box 29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2" name="Text Box 29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3" name="Text Box 29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4" name="Text Box 29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5" name="Text Box 29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6" name="Text Box 29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7" name="Text Box 29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8" name="Text Box 29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09" name="Text Box 29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0" name="Text Box 29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1" name="Text Box 29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2" name="Text Box 29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3" name="Text Box 29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4" name="Text Box 29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5" name="Text Box 29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6" name="Text Box 29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7" name="Text Box 29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8" name="Text Box 29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19" name="Text Box 29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0" name="Text Box 29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1" name="Text Box 29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2" name="Text Box 29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3" name="Text Box 29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4" name="Text Box 29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5" name="Text Box 29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6" name="Text Box 29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7" name="Text Box 29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8" name="Text Box 29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29" name="Text Box 29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0" name="Text Box 29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1" name="Text Box 29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2" name="Text Box 29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3" name="Text Box 29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4" name="Text Box 29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5" name="Text Box 29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6" name="Text Box 29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7" name="Text Box 29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8" name="Text Box 29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39" name="Text Box 29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0" name="Text Box 29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1" name="Text Box 29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2" name="Text Box 29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3" name="Text Box 29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4" name="Text Box 29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5" name="Text Box 29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6" name="Text Box 29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7" name="Text Box 29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8" name="Text Box 29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49" name="Text Box 29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0" name="Text Box 29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1" name="Text Box 29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2" name="Text Box 29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3" name="Text Box 29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4" name="Text Box 29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5" name="Text Box 29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6" name="Text Box 29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7" name="Text Box 29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8" name="Text Box 29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59" name="Text Box 29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0" name="Text Box 29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1" name="Text Box 29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2" name="Text Box 29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3" name="Text Box 29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4" name="Text Box 29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5" name="Text Box 29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6" name="Text Box 29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7" name="Text Box 30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8" name="Text Box 30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69" name="Text Box 30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0" name="Text Box 30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1" name="Text Box 30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2" name="Text Box 30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3" name="Text Box 30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4" name="Text Box 30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5" name="Text Box 30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6" name="Text Box 30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7" name="Text Box 30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8" name="Text Box 30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79" name="Text Box 30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0" name="Text Box 30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1" name="Text Box 30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2" name="Text Box 30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3" name="Text Box 30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4" name="Text Box 30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5" name="Text Box 30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6" name="Text Box 30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7" name="Text Box 30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8" name="Text Box 30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89" name="Text Box 30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0" name="Text Box 30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1" name="Text Box 30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2" name="Text Box 30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3" name="Text Box 30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4" name="Text Box 30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5" name="Text Box 30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6" name="Text Box 30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7" name="Text Box 30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8" name="Text Box 30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299" name="Text Box 30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0" name="Text Box 30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1" name="Text Box 30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2" name="Text Box 30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3" name="Text Box 30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4" name="Text Box 30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5" name="Text Box 30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6" name="Text Box 30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7" name="Text Box 30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8" name="Text Box 30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09" name="Text Box 30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0" name="Text Box 30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1" name="Text Box 30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2" name="Text Box 30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3" name="Text Box 30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4" name="Text Box 30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5" name="Text Box 30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6" name="Text Box 30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7" name="Text Box 30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8" name="Text Box 30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19" name="Text Box 30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0" name="Text Box 30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1" name="Text Box 30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2" name="Text Box 30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3" name="Text Box 30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4" name="Text Box 30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5" name="Text Box 30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6" name="Text Box 30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7" name="Text Box 30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8" name="Text Box 30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29" name="Text Box 30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0" name="Text Box 30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1" name="Text Box 30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2" name="Text Box 30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3" name="Text Box 30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4" name="Text Box 30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5" name="Text Box 30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6" name="Text Box 30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7" name="Text Box 30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8" name="Text Box 30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39" name="Text Box 30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0" name="Text Box 30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1" name="Text Box 30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2" name="Text Box 30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3" name="Text Box 30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4" name="Text Box 30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5" name="Text Box 30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6" name="Text Box 30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7" name="Text Box 30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8" name="Text Box 30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49" name="Text Box 30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0" name="Text Box 30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1" name="Text Box 30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2" name="Text Box 30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3" name="Text Box 30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4" name="Text Box 30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5" name="Text Box 30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6" name="Text Box 30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7" name="Text Box 30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8" name="Text Box 30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59" name="Text Box 30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0" name="Text Box 30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1" name="Text Box 30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2" name="Text Box 30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3" name="Text Box 30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4" name="Text Box 30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5" name="Text Box 30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6" name="Text Box 30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7" name="Text Box 31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8" name="Text Box 31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69" name="Text Box 31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0" name="Text Box 31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1" name="Text Box 31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2" name="Text Box 31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3" name="Text Box 31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4" name="Text Box 31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5" name="Text Box 31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6" name="Text Box 31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7" name="Text Box 31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8" name="Text Box 31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79" name="Text Box 31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0" name="Text Box 31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1" name="Text Box 31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2" name="Text Box 31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3" name="Text Box 31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4" name="Text Box 31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5" name="Text Box 31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6" name="Text Box 31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7" name="Text Box 31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8" name="Text Box 31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89" name="Text Box 31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0" name="Text Box 31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1" name="Text Box 31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2" name="Text Box 31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3" name="Text Box 31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4" name="Text Box 31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5" name="Text Box 31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6" name="Text Box 31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7" name="Text Box 31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8" name="Text Box 31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399" name="Text Box 31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0" name="Text Box 31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1" name="Text Box 31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2" name="Text Box 31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3" name="Text Box 31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4" name="Text Box 31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5" name="Text Box 31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6" name="Text Box 31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7" name="Text Box 31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8" name="Text Box 31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09" name="Text Box 31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0" name="Text Box 31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1" name="Text Box 31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2" name="Text Box 31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3" name="Text Box 31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4" name="Text Box 31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5" name="Text Box 31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6" name="Text Box 31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7" name="Text Box 31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8" name="Text Box 31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19" name="Text Box 31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0" name="Text Box 31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1" name="Text Box 31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2" name="Text Box 31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3" name="Text Box 31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4" name="Text Box 31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5" name="Text Box 31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6" name="Text Box 31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7" name="Text Box 31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8" name="Text Box 31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29" name="Text Box 31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0" name="Text Box 31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1" name="Text Box 31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2" name="Text Box 31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3" name="Text Box 31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4" name="Text Box 31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5" name="Text Box 31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6" name="Text Box 31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7" name="Text Box 31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8" name="Text Box 31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39" name="Text Box 31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0" name="Text Box 31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1" name="Text Box 31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2" name="Text Box 31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3" name="Text Box 31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4" name="Text Box 31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5" name="Text Box 31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6" name="Text Box 31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7" name="Text Box 31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8" name="Text Box 31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49" name="Text Box 31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0" name="Text Box 31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1" name="Text Box 31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2" name="Text Box 31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3" name="Text Box 31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4" name="Text Box 31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5" name="Text Box 31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6" name="Text Box 31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7" name="Text Box 31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8" name="Text Box 31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59" name="Text Box 31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0" name="Text Box 31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1" name="Text Box 31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2" name="Text Box 31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3" name="Text Box 31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4" name="Text Box 31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5" name="Text Box 31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6" name="Text Box 31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7" name="Text Box 32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8" name="Text Box 32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69" name="Text Box 32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0" name="Text Box 32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1" name="Text Box 32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2" name="Text Box 32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3" name="Text Box 32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4" name="Text Box 32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5" name="Text Box 32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6" name="Text Box 32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7" name="Text Box 32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8" name="Text Box 32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79" name="Text Box 32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0" name="Text Box 32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1" name="Text Box 32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2" name="Text Box 32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3" name="Text Box 32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4" name="Text Box 32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5" name="Text Box 32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6" name="Text Box 32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7" name="Text Box 32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8" name="Text Box 32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89" name="Text Box 32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0" name="Text Box 32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1" name="Text Box 32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2" name="Text Box 32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3" name="Text Box 32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4" name="Text Box 32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5" name="Text Box 32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6" name="Text Box 32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7" name="Text Box 32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8" name="Text Box 32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499" name="Text Box 32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0" name="Text Box 32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1" name="Text Box 32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2" name="Text Box 32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3" name="Text Box 32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4" name="Text Box 32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5" name="Text Box 32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6" name="Text Box 32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7" name="Text Box 32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8" name="Text Box 32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09" name="Text Box 32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0" name="Text Box 32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1" name="Text Box 32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2" name="Text Box 32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3" name="Text Box 32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4" name="Text Box 32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5" name="Text Box 32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6" name="Text Box 32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7" name="Text Box 32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8" name="Text Box 32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19" name="Text Box 32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0" name="Text Box 32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1" name="Text Box 32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2" name="Text Box 32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3" name="Text Box 32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4" name="Text Box 32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5" name="Text Box 32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6" name="Text Box 32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7" name="Text Box 32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8" name="Text Box 32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29" name="Text Box 32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0" name="Text Box 32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1" name="Text Box 32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2" name="Text Box 32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3" name="Text Box 32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4" name="Text Box 32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5" name="Text Box 32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6" name="Text Box 32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7" name="Text Box 32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8" name="Text Box 32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39" name="Text Box 32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0" name="Text Box 32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1" name="Text Box 32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2" name="Text Box 32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3" name="Text Box 32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4" name="Text Box 32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5" name="Text Box 32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6" name="Text Box 32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7" name="Text Box 32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8" name="Text Box 32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49" name="Text Box 32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0" name="Text Box 32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1" name="Text Box 32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2" name="Text Box 32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3" name="Text Box 32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4" name="Text Box 32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5" name="Text Box 32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6" name="Text Box 32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7" name="Text Box 32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8" name="Text Box 32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59" name="Text Box 32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0" name="Text Box 32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1" name="Text Box 32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2" name="Text Box 32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3" name="Text Box 32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4" name="Text Box 32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5" name="Text Box 32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6" name="Text Box 32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7" name="Text Box 33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8" name="Text Box 33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69" name="Text Box 33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0" name="Text Box 33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1" name="Text Box 33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2" name="Text Box 33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3" name="Text Box 33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4" name="Text Box 33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5" name="Text Box 33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6" name="Text Box 33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7" name="Text Box 33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8" name="Text Box 33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79" name="Text Box 33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0" name="Text Box 33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1" name="Text Box 33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2" name="Text Box 33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3" name="Text Box 33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4" name="Text Box 33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5" name="Text Box 33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6" name="Text Box 33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7" name="Text Box 33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8" name="Text Box 33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89" name="Text Box 33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0" name="Text Box 33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1" name="Text Box 33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2" name="Text Box 33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3" name="Text Box 33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4" name="Text Box 33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5" name="Text Box 33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6" name="Text Box 33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7" name="Text Box 33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8" name="Text Box 33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599" name="Text Box 33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0" name="Text Box 33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1" name="Text Box 33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2" name="Text Box 33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3" name="Text Box 33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4" name="Text Box 33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5" name="Text Box 33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6" name="Text Box 33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7" name="Text Box 33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8" name="Text Box 33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09" name="Text Box 33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0" name="Text Box 33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1" name="Text Box 33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2" name="Text Box 33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3" name="Text Box 33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4" name="Text Box 33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5" name="Text Box 33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6" name="Text Box 33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7" name="Text Box 33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8" name="Text Box 33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19" name="Text Box 33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0" name="Text Box 33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1" name="Text Box 33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2" name="Text Box 33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3" name="Text Box 33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4" name="Text Box 33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5" name="Text Box 33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6" name="Text Box 33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7" name="Text Box 33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8" name="Text Box 33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29" name="Text Box 33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0" name="Text Box 33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1" name="Text Box 33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2" name="Text Box 33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3" name="Text Box 33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4" name="Text Box 33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5" name="Text Box 33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6" name="Text Box 33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7" name="Text Box 33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8" name="Text Box 33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39" name="Text Box 33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0" name="Text Box 33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1" name="Text Box 33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2" name="Text Box 33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3" name="Text Box 33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4" name="Text Box 33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5" name="Text Box 33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6" name="Text Box 33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7" name="Text Box 33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8" name="Text Box 33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49" name="Text Box 33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0" name="Text Box 33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1" name="Text Box 33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2" name="Text Box 33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3" name="Text Box 33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4" name="Text Box 33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5" name="Text Box 33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6" name="Text Box 33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7" name="Text Box 33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8" name="Text Box 33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59" name="Text Box 33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0" name="Text Box 33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1" name="Text Box 33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2" name="Text Box 33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3" name="Text Box 33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4" name="Text Box 33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5" name="Text Box 33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6" name="Text Box 33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7" name="Text Box 34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8" name="Text Box 34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69" name="Text Box 34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0" name="Text Box 34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1" name="Text Box 34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2" name="Text Box 34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3" name="Text Box 34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4" name="Text Box 34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5" name="Text Box 34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6" name="Text Box 34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7" name="Text Box 34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8" name="Text Box 34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79" name="Text Box 34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0" name="Text Box 34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1" name="Text Box 34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2" name="Text Box 34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3" name="Text Box 34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4" name="Text Box 34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5" name="Text Box 34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6" name="Text Box 34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7" name="Text Box 34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8" name="Text Box 34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89" name="Text Box 34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0" name="Text Box 34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1" name="Text Box 34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2" name="Text Box 34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3" name="Text Box 34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4" name="Text Box 34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5" name="Text Box 34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6" name="Text Box 34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7" name="Text Box 34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8" name="Text Box 34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699" name="Text Box 34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0" name="Text Box 34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1" name="Text Box 34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2" name="Text Box 34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3" name="Text Box 34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4" name="Text Box 34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5" name="Text Box 34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6" name="Text Box 34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7" name="Text Box 34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8" name="Text Box 34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09" name="Text Box 34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0" name="Text Box 34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1" name="Text Box 34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2" name="Text Box 34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3" name="Text Box 34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4" name="Text Box 34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5" name="Text Box 34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6" name="Text Box 34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7" name="Text Box 34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8" name="Text Box 34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19" name="Text Box 34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0" name="Text Box 34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1" name="Text Box 34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2" name="Text Box 34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3" name="Text Box 34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4" name="Text Box 34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5" name="Text Box 34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6" name="Text Box 34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7" name="Text Box 34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8" name="Text Box 34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29" name="Text Box 34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0" name="Text Box 34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1" name="Text Box 34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2" name="Text Box 34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3" name="Text Box 34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4" name="Text Box 34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5" name="Text Box 34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6" name="Text Box 34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7" name="Text Box 34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8" name="Text Box 34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39" name="Text Box 34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0" name="Text Box 34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1" name="Text Box 34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2" name="Text Box 34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3" name="Text Box 34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4" name="Text Box 34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5" name="Text Box 34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6" name="Text Box 34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7" name="Text Box 34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8" name="Text Box 34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49" name="Text Box 34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0" name="Text Box 34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1" name="Text Box 34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2" name="Text Box 34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3" name="Text Box 34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4" name="Text Box 34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5" name="Text Box 34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6" name="Text Box 34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7" name="Text Box 34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8" name="Text Box 34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59" name="Text Box 34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0" name="Text Box 34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1" name="Text Box 34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2" name="Text Box 34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3" name="Text Box 34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4" name="Text Box 34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5" name="Text Box 34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6" name="Text Box 34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7" name="Text Box 35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8" name="Text Box 35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69" name="Text Box 35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0" name="Text Box 35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1" name="Text Box 35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2" name="Text Box 35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3" name="Text Box 35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4" name="Text Box 35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5" name="Text Box 35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6" name="Text Box 35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7" name="Text Box 35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8" name="Text Box 35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79" name="Text Box 35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0" name="Text Box 35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1" name="Text Box 35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2" name="Text Box 35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3" name="Text Box 35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4" name="Text Box 35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5" name="Text Box 35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6" name="Text Box 35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7" name="Text Box 35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8" name="Text Box 35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89" name="Text Box 35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0" name="Text Box 35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1" name="Text Box 35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2" name="Text Box 35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3" name="Text Box 35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4" name="Text Box 35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5" name="Text Box 35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6" name="Text Box 35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7" name="Text Box 35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8" name="Text Box 35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799" name="Text Box 35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0" name="Text Box 35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1" name="Text Box 35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2" name="Text Box 35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3" name="Text Box 35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4" name="Text Box 35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5" name="Text Box 35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6" name="Text Box 35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7" name="Text Box 35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8" name="Text Box 35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09" name="Text Box 35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0" name="Text Box 35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1" name="Text Box 35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2" name="Text Box 35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3" name="Text Box 35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4" name="Text Box 35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5" name="Text Box 35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6" name="Text Box 35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7" name="Text Box 35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8" name="Text Box 35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19" name="Text Box 35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0" name="Text Box 35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1" name="Text Box 35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2" name="Text Box 35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3" name="Text Box 35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4" name="Text Box 35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5" name="Text Box 35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6" name="Text Box 35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7" name="Text Box 35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8" name="Text Box 35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29" name="Text Box 35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0" name="Text Box 35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1" name="Text Box 35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2" name="Text Box 35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3" name="Text Box 35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4" name="Text Box 35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5" name="Text Box 35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6" name="Text Box 35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7" name="Text Box 35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8" name="Text Box 35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39" name="Text Box 35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0" name="Text Box 35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1" name="Text Box 35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2" name="Text Box 35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3" name="Text Box 35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4" name="Text Box 35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5" name="Text Box 35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6" name="Text Box 35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7" name="Text Box 35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8" name="Text Box 35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49" name="Text Box 35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0" name="Text Box 35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1" name="Text Box 35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2" name="Text Box 35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3" name="Text Box 35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4" name="Text Box 35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5" name="Text Box 35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6" name="Text Box 35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7" name="Text Box 35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8" name="Text Box 35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59" name="Text Box 35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0" name="Text Box 35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1" name="Text Box 35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2" name="Text Box 35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3" name="Text Box 35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4" name="Text Box 35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5" name="Text Box 35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6" name="Text Box 35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7" name="Text Box 36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8" name="Text Box 36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69" name="Text Box 36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0" name="Text Box 36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1" name="Text Box 36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2" name="Text Box 36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3" name="Text Box 36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4" name="Text Box 36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5" name="Text Box 36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6" name="Text Box 36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7" name="Text Box 36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8" name="Text Box 36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79" name="Text Box 36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0" name="Text Box 36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1" name="Text Box 36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2" name="Text Box 36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3" name="Text Box 36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4" name="Text Box 36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5" name="Text Box 36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6" name="Text Box 36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7" name="Text Box 36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8" name="Text Box 36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89" name="Text Box 36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0" name="Text Box 36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1" name="Text Box 36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2" name="Text Box 36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3" name="Text Box 36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4" name="Text Box 36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5" name="Text Box 36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6" name="Text Box 36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7" name="Text Box 36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8" name="Text Box 36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899" name="Text Box 36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0" name="Text Box 36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1" name="Text Box 36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2" name="Text Box 36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3" name="Text Box 36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4" name="Text Box 36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5" name="Text Box 36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6" name="Text Box 36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7" name="Text Box 36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8" name="Text Box 36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09" name="Text Box 36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0" name="Text Box 36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1" name="Text Box 36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2" name="Text Box 36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3" name="Text Box 36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4" name="Text Box 36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5" name="Text Box 36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6" name="Text Box 36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7" name="Text Box 36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8" name="Text Box 36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19" name="Text Box 36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0" name="Text Box 36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1" name="Text Box 36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2" name="Text Box 36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3" name="Text Box 36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4" name="Text Box 36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5" name="Text Box 36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6" name="Text Box 36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7" name="Text Box 36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8" name="Text Box 36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29" name="Text Box 36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0" name="Text Box 36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1" name="Text Box 36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2" name="Text Box 36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3" name="Text Box 36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4" name="Text Box 36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5" name="Text Box 36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6" name="Text Box 36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7" name="Text Box 36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8" name="Text Box 36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39" name="Text Box 36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0" name="Text Box 36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1" name="Text Box 36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2" name="Text Box 36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3" name="Text Box 36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4" name="Text Box 36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5" name="Text Box 36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6" name="Text Box 36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7" name="Text Box 36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8" name="Text Box 36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49" name="Text Box 36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0" name="Text Box 36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1" name="Text Box 36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2" name="Text Box 36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3" name="Text Box 36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4" name="Text Box 36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5" name="Text Box 36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6" name="Text Box 36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7" name="Text Box 36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8" name="Text Box 36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59" name="Text Box 36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0" name="Text Box 36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1" name="Text Box 36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2" name="Text Box 36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3" name="Text Box 36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4" name="Text Box 36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5" name="Text Box 36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6" name="Text Box 36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7" name="Text Box 37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8" name="Text Box 37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69" name="Text Box 37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0" name="Text Box 37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1" name="Text Box 37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2" name="Text Box 37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3" name="Text Box 37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4" name="Text Box 37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5" name="Text Box 37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6" name="Text Box 37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7" name="Text Box 37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8" name="Text Box 37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79" name="Text Box 37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0" name="Text Box 37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1" name="Text Box 37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2" name="Text Box 37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3" name="Text Box 37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4" name="Text Box 37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5" name="Text Box 37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6" name="Text Box 37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7" name="Text Box 37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8" name="Text Box 37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89" name="Text Box 37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0" name="Text Box 37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1" name="Text Box 37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2" name="Text Box 37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3" name="Text Box 37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4" name="Text Box 37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5" name="Text Box 37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6" name="Text Box 37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7" name="Text Box 37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8" name="Text Box 37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2999" name="Text Box 37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0" name="Text Box 37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1" name="Text Box 37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2" name="Text Box 37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3" name="Text Box 37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4" name="Text Box 37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5" name="Text Box 37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6" name="Text Box 37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7" name="Text Box 37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8" name="Text Box 37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09" name="Text Box 37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0" name="Text Box 37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1" name="Text Box 37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2" name="Text Box 37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3" name="Text Box 37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4" name="Text Box 37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5" name="Text Box 37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6" name="Text Box 37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7" name="Text Box 37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8" name="Text Box 37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19" name="Text Box 37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0" name="Text Box 37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1" name="Text Box 37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2" name="Text Box 37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3" name="Text Box 37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4" name="Text Box 37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5" name="Text Box 37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6" name="Text Box 37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7" name="Text Box 37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8" name="Text Box 37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29" name="Text Box 37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0" name="Text Box 37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1" name="Text Box 37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2" name="Text Box 37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3" name="Text Box 37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4" name="Text Box 37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5" name="Text Box 37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6" name="Text Box 37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7" name="Text Box 37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8" name="Text Box 37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39" name="Text Box 37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0" name="Text Box 37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1" name="Text Box 37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2" name="Text Box 37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3" name="Text Box 37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4" name="Text Box 37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5" name="Text Box 37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6" name="Text Box 37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7" name="Text Box 37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8" name="Text Box 37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49" name="Text Box 37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0" name="Text Box 37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1" name="Text Box 37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2" name="Text Box 37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3" name="Text Box 37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4" name="Text Box 37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5" name="Text Box 37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6" name="Text Box 37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7" name="Text Box 37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8" name="Text Box 37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59" name="Text Box 37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0" name="Text Box 37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1" name="Text Box 37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2" name="Text Box 37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3" name="Text Box 37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4" name="Text Box 37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5" name="Text Box 37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6" name="Text Box 37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7" name="Text Box 38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8" name="Text Box 38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69" name="Text Box 38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0" name="Text Box 38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1" name="Text Box 38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2" name="Text Box 38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3" name="Text Box 38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4" name="Text Box 38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5" name="Text Box 38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6" name="Text Box 38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7" name="Text Box 38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8" name="Text Box 38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79" name="Text Box 38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0" name="Text Box 38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1" name="Text Box 38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2" name="Text Box 38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3" name="Text Box 38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4" name="Text Box 38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5" name="Text Box 38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6" name="Text Box 38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7" name="Text Box 38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8" name="Text Box 38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89" name="Text Box 38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0" name="Text Box 38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1" name="Text Box 38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2" name="Text Box 38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3" name="Text Box 38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4" name="Text Box 38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5" name="Text Box 38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6" name="Text Box 38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7" name="Text Box 38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8" name="Text Box 38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099" name="Text Box 38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0" name="Text Box 38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1" name="Text Box 38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2" name="Text Box 38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3" name="Text Box 38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4" name="Text Box 38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5" name="Text Box 38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6" name="Text Box 38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7" name="Text Box 38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8" name="Text Box 38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09" name="Text Box 38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0" name="Text Box 38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1" name="Text Box 38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2" name="Text Box 38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3" name="Text Box 38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4" name="Text Box 38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5" name="Text Box 38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6" name="Text Box 38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7" name="Text Box 38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8" name="Text Box 38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19" name="Text Box 38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0" name="Text Box 38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1" name="Text Box 38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2" name="Text Box 38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3" name="Text Box 38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4" name="Text Box 38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5" name="Text Box 38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6" name="Text Box 38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7" name="Text Box 38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8" name="Text Box 38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29" name="Text Box 38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0" name="Text Box 38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1" name="Text Box 38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2" name="Text Box 38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3" name="Text Box 38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4" name="Text Box 38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5" name="Text Box 38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6" name="Text Box 38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7" name="Text Box 38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8" name="Text Box 38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39" name="Text Box 38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0" name="Text Box 38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1" name="Text Box 38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2" name="Text Box 38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3" name="Text Box 38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4" name="Text Box 38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5" name="Text Box 38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6" name="Text Box 38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7" name="Text Box 38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8" name="Text Box 38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49" name="Text Box 38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0" name="Text Box 38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1" name="Text Box 38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2" name="Text Box 38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3" name="Text Box 38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4" name="Text Box 38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5" name="Text Box 38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6" name="Text Box 38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7" name="Text Box 38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8" name="Text Box 38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59" name="Text Box 38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0" name="Text Box 38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1" name="Text Box 38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2" name="Text Box 38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3" name="Text Box 38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4" name="Text Box 38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5" name="Text Box 38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6" name="Text Box 38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7" name="Text Box 39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8" name="Text Box 39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69" name="Text Box 39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0" name="Text Box 39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1" name="Text Box 39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2" name="Text Box 39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3" name="Text Box 39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4" name="Text Box 39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5" name="Text Box 39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6" name="Text Box 39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7" name="Text Box 39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8" name="Text Box 39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79" name="Text Box 39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0" name="Text Box 39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1" name="Text Box 39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2" name="Text Box 39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3" name="Text Box 39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4" name="Text Box 39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5" name="Text Box 39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6" name="Text Box 39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7" name="Text Box 39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8" name="Text Box 39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89" name="Text Box 39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0" name="Text Box 39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1" name="Text Box 39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2" name="Text Box 39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3" name="Text Box 39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4" name="Text Box 39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5" name="Text Box 39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6" name="Text Box 39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7" name="Text Box 39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8" name="Text Box 39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199" name="Text Box 39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0" name="Text Box 39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1" name="Text Box 39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2" name="Text Box 39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3" name="Text Box 39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4" name="Text Box 39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5" name="Text Box 39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6" name="Text Box 39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7" name="Text Box 39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8" name="Text Box 39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09" name="Text Box 39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0" name="Text Box 39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1" name="Text Box 39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2" name="Text Box 39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3" name="Text Box 39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4" name="Text Box 39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5" name="Text Box 39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6" name="Text Box 39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7" name="Text Box 39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8" name="Text Box 39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19" name="Text Box 39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0" name="Text Box 39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1" name="Text Box 39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2" name="Text Box 39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3" name="Text Box 39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4" name="Text Box 39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5" name="Text Box 39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6" name="Text Box 39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7" name="Text Box 39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8" name="Text Box 39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29" name="Text Box 39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0" name="Text Box 39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1" name="Text Box 39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2" name="Text Box 39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3" name="Text Box 39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4" name="Text Box 39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5" name="Text Box 39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6" name="Text Box 39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7" name="Text Box 39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8" name="Text Box 39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39" name="Text Box 39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0" name="Text Box 39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1" name="Text Box 39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2" name="Text Box 39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3" name="Text Box 39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4" name="Text Box 39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5" name="Text Box 39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6" name="Text Box 39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7" name="Text Box 39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8" name="Text Box 39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49" name="Text Box 39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0" name="Text Box 39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1" name="Text Box 39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2" name="Text Box 39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3" name="Text Box 39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4" name="Text Box 39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5" name="Text Box 39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6" name="Text Box 39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7" name="Text Box 39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8" name="Text Box 39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59" name="Text Box 39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0" name="Text Box 39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1" name="Text Box 39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2" name="Text Box 39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3" name="Text Box 39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4" name="Text Box 39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5" name="Text Box 39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6" name="Text Box 39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7" name="Text Box 40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8" name="Text Box 40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69" name="Text Box 40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0" name="Text Box 40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1" name="Text Box 40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2" name="Text Box 40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3" name="Text Box 40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4" name="Text Box 40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5" name="Text Box 40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6" name="Text Box 40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7" name="Text Box 40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8" name="Text Box 40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79" name="Text Box 40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0" name="Text Box 40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1" name="Text Box 40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2" name="Text Box 40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3" name="Text Box 40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4" name="Text Box 40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5" name="Text Box 40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6" name="Text Box 40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7" name="Text Box 40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8" name="Text Box 40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89" name="Text Box 40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0" name="Text Box 40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1" name="Text Box 40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2" name="Text Box 40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3" name="Text Box 40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4" name="Text Box 40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5" name="Text Box 40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6" name="Text Box 40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7" name="Text Box 40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8" name="Text Box 40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299" name="Text Box 40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0" name="Text Box 40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1" name="Text Box 40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2" name="Text Box 40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3" name="Text Box 40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4" name="Text Box 40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5" name="Text Box 40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6" name="Text Box 40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7" name="Text Box 40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8" name="Text Box 40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09" name="Text Box 40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0" name="Text Box 40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1" name="Text Box 40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2" name="Text Box 40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3" name="Text Box 40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4" name="Text Box 40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5" name="Text Box 40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6" name="Text Box 40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7" name="Text Box 40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8" name="Text Box 40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19" name="Text Box 40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0" name="Text Box 40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1" name="Text Box 40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2" name="Text Box 40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3" name="Text Box 40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4" name="Text Box 40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5" name="Text Box 40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6" name="Text Box 40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7" name="Text Box 40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8" name="Text Box 40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29" name="Text Box 40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0" name="Text Box 40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1" name="Text Box 40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2" name="Text Box 40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3" name="Text Box 40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4" name="Text Box 40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5" name="Text Box 40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6" name="Text Box 40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7" name="Text Box 40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8" name="Text Box 40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39" name="Text Box 40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0" name="Text Box 40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1" name="Text Box 40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2" name="Text Box 40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3" name="Text Box 40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4" name="Text Box 40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5" name="Text Box 40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6" name="Text Box 40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7" name="Text Box 40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8" name="Text Box 40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49" name="Text Box 40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0" name="Text Box 40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1" name="Text Box 40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2" name="Text Box 40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3" name="Text Box 40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4" name="Text Box 40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5" name="Text Box 40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6" name="Text Box 40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7" name="Text Box 40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8" name="Text Box 40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59" name="Text Box 40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0" name="Text Box 40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1" name="Text Box 40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2" name="Text Box 40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3" name="Text Box 40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4" name="Text Box 40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5" name="Text Box 40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6" name="Text Box 40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7" name="Text Box 41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8" name="Text Box 41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69" name="Text Box 41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0" name="Text Box 41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1" name="Text Box 41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2" name="Text Box 41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3" name="Text Box 41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4" name="Text Box 41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5" name="Text Box 41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6" name="Text Box 41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7" name="Text Box 41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8" name="Text Box 41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79" name="Text Box 41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0" name="Text Box 41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1" name="Text Box 41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2" name="Text Box 41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3" name="Text Box 41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4" name="Text Box 41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5" name="Text Box 41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6" name="Text Box 41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7" name="Text Box 41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8" name="Text Box 41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89" name="Text Box 41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0" name="Text Box 41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1" name="Text Box 41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2" name="Text Box 41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3" name="Text Box 41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4" name="Text Box 41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5" name="Text Box 41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6" name="Text Box 41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7" name="Text Box 41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8" name="Text Box 41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399" name="Text Box 41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0" name="Text Box 41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1" name="Text Box 41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2" name="Text Box 41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3" name="Text Box 41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4" name="Text Box 41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5" name="Text Box 41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6" name="Text Box 41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7" name="Text Box 41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8" name="Text Box 41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09" name="Text Box 41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0" name="Text Box 41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1" name="Text Box 41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2" name="Text Box 41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3" name="Text Box 41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4" name="Text Box 41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5" name="Text Box 41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6" name="Text Box 41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7" name="Text Box 41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8" name="Text Box 41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19" name="Text Box 41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0" name="Text Box 41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1" name="Text Box 41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2" name="Text Box 41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3" name="Text Box 41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4" name="Text Box 41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5" name="Text Box 41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6" name="Text Box 41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7" name="Text Box 41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8" name="Text Box 41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29" name="Text Box 41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0" name="Text Box 41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1" name="Text Box 41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2" name="Text Box 41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3" name="Text Box 41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4" name="Text Box 41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5" name="Text Box 41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6" name="Text Box 41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7" name="Text Box 41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8" name="Text Box 41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39" name="Text Box 41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0" name="Text Box 41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1" name="Text Box 41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2" name="Text Box 41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3" name="Text Box 41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4" name="Text Box 41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5" name="Text Box 41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6" name="Text Box 41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7" name="Text Box 41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8" name="Text Box 41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49" name="Text Box 41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0" name="Text Box 41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1" name="Text Box 41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2" name="Text Box 41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3" name="Text Box 41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4" name="Text Box 41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5" name="Text Box 41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6" name="Text Box 41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7" name="Text Box 41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8" name="Text Box 41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59" name="Text Box 41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0" name="Text Box 41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1" name="Text Box 41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2" name="Text Box 41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3" name="Text Box 41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4" name="Text Box 41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5" name="Text Box 41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6" name="Text Box 41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7" name="Text Box 42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8" name="Text Box 42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69" name="Text Box 42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0" name="Text Box 42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1" name="Text Box 42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2" name="Text Box 42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3" name="Text Box 42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4" name="Text Box 42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5" name="Text Box 42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6" name="Text Box 42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7" name="Text Box 42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8" name="Text Box 42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79" name="Text Box 42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0" name="Text Box 42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1" name="Text Box 42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2" name="Text Box 42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3" name="Text Box 42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4" name="Text Box 42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5" name="Text Box 42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6" name="Text Box 42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7" name="Text Box 42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8" name="Text Box 42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89" name="Text Box 42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0" name="Text Box 42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1" name="Text Box 42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2" name="Text Box 42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3" name="Text Box 42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4" name="Text Box 42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5" name="Text Box 42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6" name="Text Box 42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7" name="Text Box 42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8" name="Text Box 42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499" name="Text Box 42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0" name="Text Box 42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1" name="Text Box 42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2" name="Text Box 42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3" name="Text Box 42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4" name="Text Box 42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5" name="Text Box 42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6" name="Text Box 42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7" name="Text Box 42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8" name="Text Box 42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09" name="Text Box 42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0" name="Text Box 42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1" name="Text Box 42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2" name="Text Box 42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3" name="Text Box 42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4" name="Text Box 42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5" name="Text Box 42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6" name="Text Box 42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7" name="Text Box 42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8" name="Text Box 42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19" name="Text Box 42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0" name="Text Box 42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1" name="Text Box 42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2" name="Text Box 42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3" name="Text Box 42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4" name="Text Box 42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5" name="Text Box 42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6" name="Text Box 42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7" name="Text Box 42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8" name="Text Box 42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29" name="Text Box 42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0" name="Text Box 42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1" name="Text Box 42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2" name="Text Box 42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3" name="Text Box 42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4" name="Text Box 42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5" name="Text Box 42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6" name="Text Box 42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7" name="Text Box 42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8" name="Text Box 42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39" name="Text Box 42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0" name="Text Box 42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1" name="Text Box 42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2" name="Text Box 42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3" name="Text Box 42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4" name="Text Box 42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5" name="Text Box 42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6" name="Text Box 42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7" name="Text Box 42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8" name="Text Box 42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49" name="Text Box 42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0" name="Text Box 42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1" name="Text Box 42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2" name="Text Box 42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3" name="Text Box 42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4" name="Text Box 42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5" name="Text Box 42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6" name="Text Box 42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7" name="Text Box 42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8" name="Text Box 42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59" name="Text Box 42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0" name="Text Box 42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1" name="Text Box 42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2" name="Text Box 42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3" name="Text Box 42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4" name="Text Box 42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5" name="Text Box 42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6" name="Text Box 42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7" name="Text Box 43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8" name="Text Box 43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69" name="Text Box 43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0" name="Text Box 43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1" name="Text Box 43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2" name="Text Box 43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3" name="Text Box 43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4" name="Text Box 43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5" name="Text Box 43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6" name="Text Box 43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7" name="Text Box 43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8" name="Text Box 43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79" name="Text Box 43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0" name="Text Box 43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1" name="Text Box 43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2" name="Text Box 43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3" name="Text Box 43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4" name="Text Box 43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5" name="Text Box 43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6" name="Text Box 43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7" name="Text Box 43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8" name="Text Box 43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89" name="Text Box 43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0" name="Text Box 43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1" name="Text Box 43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2" name="Text Box 43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3" name="Text Box 43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4" name="Text Box 43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5" name="Text Box 43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6" name="Text Box 43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7" name="Text Box 43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8" name="Text Box 43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599" name="Text Box 43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0" name="Text Box 43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1" name="Text Box 43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2" name="Text Box 43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3" name="Text Box 43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4" name="Text Box 43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5" name="Text Box 43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6" name="Text Box 43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7" name="Text Box 43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8" name="Text Box 43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09" name="Text Box 43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0" name="Text Box 43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1" name="Text Box 43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2" name="Text Box 43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3" name="Text Box 43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4" name="Text Box 43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5" name="Text Box 43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6" name="Text Box 43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7" name="Text Box 43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8" name="Text Box 43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19" name="Text Box 43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0" name="Text Box 43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1" name="Text Box 43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2" name="Text Box 43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3" name="Text Box 43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4" name="Text Box 43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5" name="Text Box 43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6" name="Text Box 43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7" name="Text Box 43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8" name="Text Box 43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29" name="Text Box 43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0" name="Text Box 43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1" name="Text Box 43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2" name="Text Box 43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3" name="Text Box 43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4" name="Text Box 43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5" name="Text Box 43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6" name="Text Box 43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7" name="Text Box 43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8" name="Text Box 43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39" name="Text Box 43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0" name="Text Box 43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1" name="Text Box 43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2" name="Text Box 43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3" name="Text Box 43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4" name="Text Box 43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5" name="Text Box 43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6" name="Text Box 43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7" name="Text Box 43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8" name="Text Box 43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49" name="Text Box 43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0" name="Text Box 43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1" name="Text Box 43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2" name="Text Box 43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3" name="Text Box 43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4" name="Text Box 43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5" name="Text Box 43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6" name="Text Box 43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7" name="Text Box 43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8" name="Text Box 43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59" name="Text Box 43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0" name="Text Box 43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1" name="Text Box 43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2" name="Text Box 43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3" name="Text Box 43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4" name="Text Box 43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5" name="Text Box 43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6" name="Text Box 43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7" name="Text Box 44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8" name="Text Box 44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69" name="Text Box 44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0" name="Text Box 44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1" name="Text Box 44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2" name="Text Box 44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3" name="Text Box 44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4" name="Text Box 44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5" name="Text Box 44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6" name="Text Box 44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7" name="Text Box 44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8" name="Text Box 44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79" name="Text Box 44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0" name="Text Box 44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1" name="Text Box 44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2" name="Text Box 44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3" name="Text Box 44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4" name="Text Box 44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5" name="Text Box 44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6" name="Text Box 44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7" name="Text Box 44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8" name="Text Box 44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89" name="Text Box 44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0" name="Text Box 44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1" name="Text Box 44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2" name="Text Box 44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3" name="Text Box 44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4" name="Text Box 44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5" name="Text Box 44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6" name="Text Box 44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7" name="Text Box 44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8" name="Text Box 44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699" name="Text Box 44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0" name="Text Box 44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1" name="Text Box 44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2" name="Text Box 44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3" name="Text Box 44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4" name="Text Box 44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5" name="Text Box 44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6" name="Text Box 44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7" name="Text Box 44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8" name="Text Box 44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09" name="Text Box 44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0" name="Text Box 44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1" name="Text Box 44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2" name="Text Box 44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3" name="Text Box 44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4" name="Text Box 44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5" name="Text Box 44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6" name="Text Box 44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7" name="Text Box 44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8" name="Text Box 44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19" name="Text Box 44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0" name="Text Box 44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1" name="Text Box 44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2" name="Text Box 44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3" name="Text Box 44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4" name="Text Box 44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5" name="Text Box 44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6" name="Text Box 44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7" name="Text Box 44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8" name="Text Box 44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29" name="Text Box 44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0" name="Text Box 44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1" name="Text Box 44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2" name="Text Box 44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3" name="Text Box 44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4" name="Text Box 44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5" name="Text Box 44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6" name="Text Box 44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7" name="Text Box 44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8" name="Text Box 44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39" name="Text Box 44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0" name="Text Box 44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1" name="Text Box 44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2" name="Text Box 44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3" name="Text Box 44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4" name="Text Box 44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5" name="Text Box 44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6" name="Text Box 44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7" name="Text Box 44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8" name="Text Box 44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49" name="Text Box 44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0" name="Text Box 44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1" name="Text Box 44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2" name="Text Box 44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3" name="Text Box 44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4" name="Text Box 44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5" name="Text Box 44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6" name="Text Box 44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7" name="Text Box 44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8" name="Text Box 44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59" name="Text Box 44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0" name="Text Box 44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1" name="Text Box 44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2" name="Text Box 44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3" name="Text Box 44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4" name="Text Box 44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5" name="Text Box 44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6" name="Text Box 44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7" name="Text Box 45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8" name="Text Box 45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69" name="Text Box 45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0" name="Text Box 45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1" name="Text Box 45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2" name="Text Box 45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3" name="Text Box 45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4" name="Text Box 45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5" name="Text Box 45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6" name="Text Box 45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7" name="Text Box 45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8" name="Text Box 45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79" name="Text Box 45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0" name="Text Box 45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1" name="Text Box 45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2" name="Text Box 45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3" name="Text Box 45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4" name="Text Box 45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5" name="Text Box 45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6" name="Text Box 45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7" name="Text Box 45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8" name="Text Box 45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89" name="Text Box 45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0" name="Text Box 45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1" name="Text Box 45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2" name="Text Box 45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3" name="Text Box 45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4" name="Text Box 45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5" name="Text Box 45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6" name="Text Box 45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7" name="Text Box 45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8" name="Text Box 45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799" name="Text Box 45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0" name="Text Box 45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1" name="Text Box 45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2" name="Text Box 45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3" name="Text Box 45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4" name="Text Box 45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5" name="Text Box 45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6" name="Text Box 45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7" name="Text Box 45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8" name="Text Box 45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09" name="Text Box 45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0" name="Text Box 45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1" name="Text Box 45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2" name="Text Box 45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3" name="Text Box 45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4" name="Text Box 45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5" name="Text Box 45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6" name="Text Box 45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7" name="Text Box 45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8" name="Text Box 45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19" name="Text Box 45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0" name="Text Box 45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1" name="Text Box 45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2" name="Text Box 45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3" name="Text Box 45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4" name="Text Box 45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5" name="Text Box 45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6" name="Text Box 45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7" name="Text Box 45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8" name="Text Box 45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29" name="Text Box 45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0" name="Text Box 45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1" name="Text Box 45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2" name="Text Box 45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3" name="Text Box 45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4" name="Text Box 45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5" name="Text Box 45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6" name="Text Box 45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7" name="Text Box 45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8" name="Text Box 45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39" name="Text Box 45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0" name="Text Box 45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1" name="Text Box 45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2" name="Text Box 45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3" name="Text Box 45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4" name="Text Box 45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5" name="Text Box 45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6" name="Text Box 45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7" name="Text Box 45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8" name="Text Box 45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49" name="Text Box 45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0" name="Text Box 45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1" name="Text Box 45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2" name="Text Box 45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3" name="Text Box 45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4" name="Text Box 45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5" name="Text Box 45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6" name="Text Box 45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7" name="Text Box 45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8" name="Text Box 45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59" name="Text Box 45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0" name="Text Box 45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1" name="Text Box 45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2" name="Text Box 45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3" name="Text Box 45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4" name="Text Box 45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5" name="Text Box 45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6" name="Text Box 45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7" name="Text Box 46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8" name="Text Box 46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69" name="Text Box 46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0" name="Text Box 46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1" name="Text Box 46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2" name="Text Box 46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3" name="Text Box 46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4" name="Text Box 46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5" name="Text Box 46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6" name="Text Box 46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7" name="Text Box 46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8" name="Text Box 46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79" name="Text Box 46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0" name="Text Box 46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1" name="Text Box 46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2" name="Text Box 46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3" name="Text Box 46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4" name="Text Box 46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5" name="Text Box 46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6" name="Text Box 46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7" name="Text Box 46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8" name="Text Box 46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89" name="Text Box 46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0" name="Text Box 46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1" name="Text Box 46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2" name="Text Box 46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3" name="Text Box 46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4" name="Text Box 46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5" name="Text Box 46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6" name="Text Box 46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7" name="Text Box 46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8" name="Text Box 46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899" name="Text Box 46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0" name="Text Box 46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1" name="Text Box 46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2" name="Text Box 46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3" name="Text Box 46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4" name="Text Box 46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5" name="Text Box 46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6" name="Text Box 46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7" name="Text Box 46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8" name="Text Box 46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09" name="Text Box 46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0" name="Text Box 46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1" name="Text Box 46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2" name="Text Box 46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3" name="Text Box 46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4" name="Text Box 46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5" name="Text Box 46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6" name="Text Box 46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7" name="Text Box 46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8" name="Text Box 46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19" name="Text Box 46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0" name="Text Box 46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1" name="Text Box 46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2" name="Text Box 46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3" name="Text Box 46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4" name="Text Box 46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5" name="Text Box 46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6" name="Text Box 46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7" name="Text Box 46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8" name="Text Box 46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29" name="Text Box 46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0" name="Text Box 46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1" name="Text Box 46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2" name="Text Box 46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3" name="Text Box 46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4" name="Text Box 46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5" name="Text Box 46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6" name="Text Box 46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7" name="Text Box 46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8" name="Text Box 46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39" name="Text Box 46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0" name="Text Box 46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1" name="Text Box 46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2" name="Text Box 46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3" name="Text Box 46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4" name="Text Box 46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5" name="Text Box 46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6" name="Text Box 46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7" name="Text Box 46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8" name="Text Box 46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49" name="Text Box 46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0" name="Text Box 46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1" name="Text Box 46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2" name="Text Box 46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3" name="Text Box 46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4" name="Text Box 46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5" name="Text Box 46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6" name="Text Box 46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7" name="Text Box 46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8" name="Text Box 46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59" name="Text Box 46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0" name="Text Box 46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1" name="Text Box 46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2" name="Text Box 46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3" name="Text Box 46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4" name="Text Box 46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5" name="Text Box 46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6" name="Text Box 46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7" name="Text Box 47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8" name="Text Box 47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69" name="Text Box 47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0" name="Text Box 47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1" name="Text Box 47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2" name="Text Box 47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3" name="Text Box 47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4" name="Text Box 47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5" name="Text Box 47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6" name="Text Box 47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7" name="Text Box 47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8" name="Text Box 47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79" name="Text Box 47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0" name="Text Box 47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1" name="Text Box 47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2" name="Text Box 47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3" name="Text Box 47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4" name="Text Box 47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5" name="Text Box 47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6" name="Text Box 47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7" name="Text Box 47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8" name="Text Box 47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89" name="Text Box 47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0" name="Text Box 47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1" name="Text Box 47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2" name="Text Box 47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3" name="Text Box 47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4" name="Text Box 47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5" name="Text Box 47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6" name="Text Box 47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7" name="Text Box 47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8" name="Text Box 47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3999" name="Text Box 47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0" name="Text Box 47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1" name="Text Box 47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2" name="Text Box 47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3" name="Text Box 47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4" name="Text Box 47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5" name="Text Box 47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6" name="Text Box 47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7" name="Text Box 47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8" name="Text Box 47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09" name="Text Box 47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0" name="Text Box 47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1" name="Text Box 47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2" name="Text Box 47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3" name="Text Box 47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4" name="Text Box 47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5" name="Text Box 47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6" name="Text Box 47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7" name="Text Box 47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8" name="Text Box 47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19" name="Text Box 47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0" name="Text Box 47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1" name="Text Box 47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2" name="Text Box 47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3" name="Text Box 47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4" name="Text Box 47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5" name="Text Box 47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6" name="Text Box 47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7" name="Text Box 47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8" name="Text Box 47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29" name="Text Box 47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0" name="Text Box 47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1" name="Text Box 47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2" name="Text Box 47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3" name="Text Box 47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4" name="Text Box 47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5" name="Text Box 47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6" name="Text Box 47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7" name="Text Box 47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8" name="Text Box 47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39" name="Text Box 47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0" name="Text Box 47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1" name="Text Box 47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2" name="Text Box 47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3" name="Text Box 47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4" name="Text Box 47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5" name="Text Box 47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6" name="Text Box 47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7" name="Text Box 47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8" name="Text Box 47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49" name="Text Box 47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0" name="Text Box 47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1" name="Text Box 47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2" name="Text Box 47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3" name="Text Box 47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4" name="Text Box 47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5" name="Text Box 47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6" name="Text Box 47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7" name="Text Box 47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8" name="Text Box 47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59" name="Text Box 47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0" name="Text Box 47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1" name="Text Box 47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2" name="Text Box 47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3" name="Text Box 47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4" name="Text Box 47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5" name="Text Box 47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6" name="Text Box 47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7" name="Text Box 48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8" name="Text Box 48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69" name="Text Box 48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0" name="Text Box 48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1" name="Text Box 48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2" name="Text Box 48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3" name="Text Box 48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4" name="Text Box 48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5" name="Text Box 48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6" name="Text Box 48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7" name="Text Box 48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8" name="Text Box 48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79" name="Text Box 48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0" name="Text Box 48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1" name="Text Box 48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2" name="Text Box 48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3" name="Text Box 48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4" name="Text Box 48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5" name="Text Box 48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6" name="Text Box 48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7" name="Text Box 48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8" name="Text Box 48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89" name="Text Box 48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0" name="Text Box 48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1" name="Text Box 48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2" name="Text Box 48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3" name="Text Box 48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4" name="Text Box 48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5" name="Text Box 48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6" name="Text Box 48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7" name="Text Box 48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8" name="Text Box 48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099" name="Text Box 48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0" name="Text Box 48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1" name="Text Box 48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2" name="Text Box 48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3" name="Text Box 48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4" name="Text Box 48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5" name="Text Box 48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6" name="Text Box 48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7" name="Text Box 48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8" name="Text Box 48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09" name="Text Box 48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0" name="Text Box 48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1" name="Text Box 48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2" name="Text Box 48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3" name="Text Box 48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4" name="Text Box 48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5" name="Text Box 48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6" name="Text Box 48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7" name="Text Box 48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8" name="Text Box 48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19" name="Text Box 48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0" name="Text Box 48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1" name="Text Box 48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2" name="Text Box 48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3" name="Text Box 48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4" name="Text Box 48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5" name="Text Box 48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6" name="Text Box 48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7" name="Text Box 48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8" name="Text Box 48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29" name="Text Box 48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0" name="Text Box 48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1" name="Text Box 48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2" name="Text Box 48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3" name="Text Box 48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4" name="Text Box 48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5" name="Text Box 48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6" name="Text Box 48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7" name="Text Box 48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8" name="Text Box 48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39" name="Text Box 48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0" name="Text Box 48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1" name="Text Box 48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2" name="Text Box 48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3" name="Text Box 48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4" name="Text Box 48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5" name="Text Box 48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6" name="Text Box 48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7" name="Text Box 48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8" name="Text Box 48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49" name="Text Box 48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0" name="Text Box 48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1" name="Text Box 48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2" name="Text Box 48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3" name="Text Box 48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4" name="Text Box 48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5" name="Text Box 48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6" name="Text Box 48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7" name="Text Box 48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8" name="Text Box 48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59" name="Text Box 48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0" name="Text Box 48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1" name="Text Box 48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2" name="Text Box 48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3" name="Text Box 48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4" name="Text Box 48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5" name="Text Box 48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6" name="Text Box 48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7" name="Text Box 49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8" name="Text Box 49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69" name="Text Box 49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0" name="Text Box 49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1" name="Text Box 49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2" name="Text Box 49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3" name="Text Box 49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4" name="Text Box 49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5" name="Text Box 49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6" name="Text Box 49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7" name="Text Box 49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8" name="Text Box 49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79" name="Text Box 49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0" name="Text Box 49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1" name="Text Box 49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2" name="Text Box 49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3" name="Text Box 49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4" name="Text Box 49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5" name="Text Box 49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6" name="Text Box 49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7" name="Text Box 49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8" name="Text Box 49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89" name="Text Box 49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0" name="Text Box 49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1" name="Text Box 49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2" name="Text Box 49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3" name="Text Box 49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4" name="Text Box 49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5" name="Text Box 49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6" name="Text Box 49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7" name="Text Box 49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8" name="Text Box 49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199" name="Text Box 49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0" name="Text Box 49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1" name="Text Box 49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2" name="Text Box 49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3" name="Text Box 49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4" name="Text Box 49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5" name="Text Box 49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6" name="Text Box 49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7" name="Text Box 49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8" name="Text Box 49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09" name="Text Box 49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0" name="Text Box 49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1" name="Text Box 49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2" name="Text Box 49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3" name="Text Box 49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4" name="Text Box 49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5" name="Text Box 49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6" name="Text Box 49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7" name="Text Box 49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8" name="Text Box 49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19" name="Text Box 49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0" name="Text Box 49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1" name="Text Box 49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2" name="Text Box 49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3" name="Text Box 49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4" name="Text Box 49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5" name="Text Box 49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6" name="Text Box 49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7" name="Text Box 49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8" name="Text Box 49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29" name="Text Box 49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0" name="Text Box 49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1" name="Text Box 49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2" name="Text Box 49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3" name="Text Box 49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4" name="Text Box 49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5" name="Text Box 49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6" name="Text Box 49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7" name="Text Box 49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8" name="Text Box 49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39" name="Text Box 49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0" name="Text Box 49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1" name="Text Box 49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2" name="Text Box 49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3" name="Text Box 49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4" name="Text Box 49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5" name="Text Box 49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6" name="Text Box 49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7" name="Text Box 49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8" name="Text Box 49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49" name="Text Box 49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0" name="Text Box 49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1" name="Text Box 49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2" name="Text Box 49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3" name="Text Box 49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4" name="Text Box 49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5" name="Text Box 49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6" name="Text Box 49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7" name="Text Box 49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8" name="Text Box 49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59" name="Text Box 49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0" name="Text Box 49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1" name="Text Box 49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2" name="Text Box 49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3" name="Text Box 49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4" name="Text Box 49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5" name="Text Box 49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6" name="Text Box 49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7" name="Text Box 50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8" name="Text Box 50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69" name="Text Box 50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0" name="Text Box 50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1" name="Text Box 50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2" name="Text Box 50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3" name="Text Box 50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4" name="Text Box 50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5" name="Text Box 50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6" name="Text Box 50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7" name="Text Box 50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8" name="Text Box 50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79" name="Text Box 50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0" name="Text Box 50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1" name="Text Box 50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2" name="Text Box 50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3" name="Text Box 50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4" name="Text Box 50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5" name="Text Box 50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6" name="Text Box 50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7" name="Text Box 50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8" name="Text Box 50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89" name="Text Box 50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0" name="Text Box 50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1" name="Text Box 50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2" name="Text Box 50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3" name="Text Box 50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4" name="Text Box 50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5" name="Text Box 50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6" name="Text Box 50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7" name="Text Box 50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8" name="Text Box 50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299" name="Text Box 50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0" name="Text Box 50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1" name="Text Box 50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2" name="Text Box 50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3" name="Text Box 50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4" name="Text Box 50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5" name="Text Box 50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6" name="Text Box 50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7" name="Text Box 50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8" name="Text Box 50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09" name="Text Box 50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0" name="Text Box 50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1" name="Text Box 50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2" name="Text Box 50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3" name="Text Box 50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4" name="Text Box 50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5" name="Text Box 50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6" name="Text Box 50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7" name="Text Box 50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8" name="Text Box 50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19" name="Text Box 50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0" name="Text Box 50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1" name="Text Box 50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2" name="Text Box 50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3" name="Text Box 50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4" name="Text Box 50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5" name="Text Box 50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6" name="Text Box 50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7" name="Text Box 50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8" name="Text Box 50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29" name="Text Box 50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0" name="Text Box 50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1" name="Text Box 50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2" name="Text Box 50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3" name="Text Box 50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4" name="Text Box 50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5" name="Text Box 50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6" name="Text Box 50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7" name="Text Box 50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8" name="Text Box 50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39" name="Text Box 50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0" name="Text Box 50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1" name="Text Box 50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2" name="Text Box 50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3" name="Text Box 50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4" name="Text Box 50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5" name="Text Box 50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6" name="Text Box 50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7" name="Text Box 50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8" name="Text Box 50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49" name="Text Box 50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0" name="Text Box 50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1" name="Text Box 50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2" name="Text Box 50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3" name="Text Box 50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4" name="Text Box 50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5" name="Text Box 50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6" name="Text Box 50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7" name="Text Box 50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8" name="Text Box 50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59" name="Text Box 50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0" name="Text Box 50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1" name="Text Box 50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2" name="Text Box 50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3" name="Text Box 50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4" name="Text Box 50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5" name="Text Box 50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6" name="Text Box 50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7" name="Text Box 51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8" name="Text Box 51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69" name="Text Box 51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0" name="Text Box 51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1" name="Text Box 51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2" name="Text Box 51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3" name="Text Box 51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4" name="Text Box 51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5" name="Text Box 51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6" name="Text Box 51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7" name="Text Box 51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8" name="Text Box 51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79" name="Text Box 51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0" name="Text Box 51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1" name="Text Box 51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2" name="Text Box 51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3" name="Text Box 51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4" name="Text Box 51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5" name="Text Box 51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6" name="Text Box 51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7" name="Text Box 51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8" name="Text Box 51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89" name="Text Box 51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0" name="Text Box 51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1" name="Text Box 51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2" name="Text Box 51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3" name="Text Box 51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4" name="Text Box 51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5" name="Text Box 51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6" name="Text Box 51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7" name="Text Box 51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8" name="Text Box 51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399" name="Text Box 51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0" name="Text Box 51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1" name="Text Box 51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2" name="Text Box 51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3" name="Text Box 51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4" name="Text Box 51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5" name="Text Box 51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6" name="Text Box 51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7" name="Text Box 51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8" name="Text Box 51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09" name="Text Box 51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0" name="Text Box 51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1" name="Text Box 51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2" name="Text Box 51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3" name="Text Box 51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4" name="Text Box 51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5" name="Text Box 51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6" name="Text Box 51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7" name="Text Box 51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8" name="Text Box 51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19" name="Text Box 51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0" name="Text Box 51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1" name="Text Box 51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2" name="Text Box 51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3" name="Text Box 51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4" name="Text Box 51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5" name="Text Box 51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6" name="Text Box 51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7" name="Text Box 51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8" name="Text Box 51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29" name="Text Box 51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0" name="Text Box 51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1" name="Text Box 51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2" name="Text Box 51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3" name="Text Box 51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4" name="Text Box 51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5" name="Text Box 51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6" name="Text Box 51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7" name="Text Box 51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8" name="Text Box 51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39" name="Text Box 51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0" name="Text Box 51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1" name="Text Box 51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2" name="Text Box 51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3" name="Text Box 51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4" name="Text Box 51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5" name="Text Box 51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6" name="Text Box 51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7" name="Text Box 51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8" name="Text Box 51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49" name="Text Box 51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0" name="Text Box 51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1" name="Text Box 51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2" name="Text Box 51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3" name="Text Box 51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4" name="Text Box 51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5" name="Text Box 51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6" name="Text Box 51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7" name="Text Box 51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8" name="Text Box 51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59" name="Text Box 51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0" name="Text Box 51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1" name="Text Box 51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2" name="Text Box 51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3" name="Text Box 51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4" name="Text Box 51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5" name="Text Box 51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6" name="Text Box 51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7" name="Text Box 52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8" name="Text Box 52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69" name="Text Box 52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0" name="Text Box 52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1" name="Text Box 52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2" name="Text Box 52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3" name="Text Box 52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4" name="Text Box 52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5" name="Text Box 52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6" name="Text Box 52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7" name="Text Box 52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8" name="Text Box 52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79" name="Text Box 52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0" name="Text Box 52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1" name="Text Box 52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2" name="Text Box 52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3" name="Text Box 52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4" name="Text Box 52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5" name="Text Box 52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6" name="Text Box 52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7" name="Text Box 52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8" name="Text Box 52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89" name="Text Box 52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0" name="Text Box 52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1" name="Text Box 52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2" name="Text Box 52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3" name="Text Box 52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4" name="Text Box 52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5" name="Text Box 52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6" name="Text Box 52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7" name="Text Box 52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8" name="Text Box 52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499" name="Text Box 52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0" name="Text Box 52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1" name="Text Box 52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2" name="Text Box 52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3" name="Text Box 52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4" name="Text Box 52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5" name="Text Box 52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6" name="Text Box 52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7" name="Text Box 52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8" name="Text Box 52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09" name="Text Box 52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0" name="Text Box 52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1" name="Text Box 52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2" name="Text Box 52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3" name="Text Box 52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4" name="Text Box 52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5" name="Text Box 52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6" name="Text Box 52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7" name="Text Box 52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8" name="Text Box 52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19" name="Text Box 52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0" name="Text Box 52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1" name="Text Box 52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2" name="Text Box 52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3" name="Text Box 52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4" name="Text Box 52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5" name="Text Box 52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6" name="Text Box 52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7" name="Text Box 52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8" name="Text Box 52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29" name="Text Box 52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0" name="Text Box 52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1" name="Text Box 52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2" name="Text Box 52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3" name="Text Box 52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4" name="Text Box 52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5" name="Text Box 52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6" name="Text Box 52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7" name="Text Box 52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8" name="Text Box 52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39" name="Text Box 52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0" name="Text Box 52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1" name="Text Box 52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2" name="Text Box 52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3" name="Text Box 52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4" name="Text Box 52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5" name="Text Box 52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6" name="Text Box 52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7" name="Text Box 52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8" name="Text Box 52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49" name="Text Box 52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0" name="Text Box 52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1" name="Text Box 52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2" name="Text Box 52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3" name="Text Box 52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4" name="Text Box 52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5" name="Text Box 52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6" name="Text Box 52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7" name="Text Box 52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8" name="Text Box 52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59" name="Text Box 52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0" name="Text Box 52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1" name="Text Box 52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2" name="Text Box 52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3" name="Text Box 52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4" name="Text Box 52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5" name="Text Box 52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6" name="Text Box 52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7" name="Text Box 53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8" name="Text Box 53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69" name="Text Box 53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0" name="Text Box 53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1" name="Text Box 53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2" name="Text Box 53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3" name="Text Box 53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4" name="Text Box 53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5" name="Text Box 530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6" name="Text Box 530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7" name="Text Box 531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8" name="Text Box 531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79" name="Text Box 531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0" name="Text Box 531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1" name="Text Box 531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2" name="Text Box 531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3" name="Text Box 531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4" name="Text Box 531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5" name="Text Box 531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6" name="Text Box 531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7" name="Text Box 532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8" name="Text Box 532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89" name="Text Box 532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0" name="Text Box 532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1" name="Text Box 532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2" name="Text Box 532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3" name="Text Box 532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4" name="Text Box 532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5" name="Text Box 532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6" name="Text Box 532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7" name="Text Box 533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8" name="Text Box 533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599" name="Text Box 533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0" name="Text Box 533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1" name="Text Box 533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2" name="Text Box 533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3" name="Text Box 533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4" name="Text Box 533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5" name="Text Box 533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6" name="Text Box 533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7" name="Text Box 534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8" name="Text Box 534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09" name="Text Box 534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0" name="Text Box 534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1" name="Text Box 534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2" name="Text Box 534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3" name="Text Box 534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4" name="Text Box 534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5" name="Text Box 534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6" name="Text Box 534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7" name="Text Box 535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8" name="Text Box 535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19" name="Text Box 535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0" name="Text Box 535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1" name="Text Box 535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2" name="Text Box 535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3" name="Text Box 535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4" name="Text Box 535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5" name="Text Box 535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6" name="Text Box 535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7" name="Text Box 536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8" name="Text Box 536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29" name="Text Box 536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0" name="Text Box 536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1" name="Text Box 536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2" name="Text Box 536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3" name="Text Box 536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4" name="Text Box 536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5" name="Text Box 536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6" name="Text Box 536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7" name="Text Box 537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8" name="Text Box 537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39" name="Text Box 537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0" name="Text Box 537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1" name="Text Box 537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2" name="Text Box 537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3" name="Text Box 537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4" name="Text Box 537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5" name="Text Box 537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6" name="Text Box 537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7" name="Text Box 538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8" name="Text Box 538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49" name="Text Box 538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0" name="Text Box 538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1" name="Text Box 538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2" name="Text Box 538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3" name="Text Box 538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4" name="Text Box 538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5" name="Text Box 538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6" name="Text Box 538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7" name="Text Box 539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8" name="Text Box 539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59" name="Text Box 539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0" name="Text Box 539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1" name="Text Box 539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2" name="Text Box 539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3" name="Text Box 539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4" name="Text Box 539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5" name="Text Box 5398"/>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6" name="Text Box 5399"/>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7" name="Text Box 5400"/>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8" name="Text Box 5401"/>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69" name="Text Box 5402"/>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70" name="Text Box 5403"/>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71" name="Text Box 5404"/>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72" name="Text Box 5405"/>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73" name="Text Box 5406"/>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1198</xdr:row>
      <xdr:rowOff>0</xdr:rowOff>
    </xdr:from>
    <xdr:ext cx="85725" cy="180976"/>
    <xdr:sp macro="" textlink="">
      <xdr:nvSpPr>
        <xdr:cNvPr id="14674" name="Text Box 5407"/>
        <xdr:cNvSpPr txBox="1">
          <a:spLocks noChangeArrowheads="1"/>
        </xdr:cNvSpPr>
      </xdr:nvSpPr>
      <xdr:spPr bwMode="auto">
        <a:xfrm>
          <a:off x="4686300" y="228219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1252</xdr:row>
      <xdr:rowOff>0</xdr:rowOff>
    </xdr:from>
    <xdr:to>
      <xdr:col>4</xdr:col>
      <xdr:colOff>85725</xdr:colOff>
      <xdr:row>1253</xdr:row>
      <xdr:rowOff>19049</xdr:rowOff>
    </xdr:to>
    <xdr:sp macro="" textlink="">
      <xdr:nvSpPr>
        <xdr:cNvPr id="14675" name="Text Box 11003"/>
        <xdr:cNvSpPr txBox="1">
          <a:spLocks noChangeArrowheads="1"/>
        </xdr:cNvSpPr>
      </xdr:nvSpPr>
      <xdr:spPr bwMode="auto">
        <a:xfrm>
          <a:off x="4686300" y="23850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1252</xdr:row>
      <xdr:rowOff>0</xdr:rowOff>
    </xdr:from>
    <xdr:to>
      <xdr:col>4</xdr:col>
      <xdr:colOff>85725</xdr:colOff>
      <xdr:row>1253</xdr:row>
      <xdr:rowOff>19049</xdr:rowOff>
    </xdr:to>
    <xdr:sp macro="" textlink="">
      <xdr:nvSpPr>
        <xdr:cNvPr id="14676" name="Text Box 11004"/>
        <xdr:cNvSpPr txBox="1">
          <a:spLocks noChangeArrowheads="1"/>
        </xdr:cNvSpPr>
      </xdr:nvSpPr>
      <xdr:spPr bwMode="auto">
        <a:xfrm>
          <a:off x="4686300" y="23850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1252</xdr:row>
      <xdr:rowOff>0</xdr:rowOff>
    </xdr:from>
    <xdr:to>
      <xdr:col>4</xdr:col>
      <xdr:colOff>85725</xdr:colOff>
      <xdr:row>1253</xdr:row>
      <xdr:rowOff>19049</xdr:rowOff>
    </xdr:to>
    <xdr:sp macro="" textlink="">
      <xdr:nvSpPr>
        <xdr:cNvPr id="14677" name="Text Box 11005"/>
        <xdr:cNvSpPr txBox="1">
          <a:spLocks noChangeArrowheads="1"/>
        </xdr:cNvSpPr>
      </xdr:nvSpPr>
      <xdr:spPr bwMode="auto">
        <a:xfrm>
          <a:off x="4686300" y="23850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1252</xdr:row>
      <xdr:rowOff>0</xdr:rowOff>
    </xdr:from>
    <xdr:to>
      <xdr:col>4</xdr:col>
      <xdr:colOff>85725</xdr:colOff>
      <xdr:row>1253</xdr:row>
      <xdr:rowOff>19049</xdr:rowOff>
    </xdr:to>
    <xdr:sp macro="" textlink="">
      <xdr:nvSpPr>
        <xdr:cNvPr id="14678" name="Text Box 11006"/>
        <xdr:cNvSpPr txBox="1">
          <a:spLocks noChangeArrowheads="1"/>
        </xdr:cNvSpPr>
      </xdr:nvSpPr>
      <xdr:spPr bwMode="auto">
        <a:xfrm>
          <a:off x="4686300" y="238506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1250</xdr:row>
      <xdr:rowOff>0</xdr:rowOff>
    </xdr:from>
    <xdr:ext cx="85725" cy="205408"/>
    <xdr:sp macro="" textlink="">
      <xdr:nvSpPr>
        <xdr:cNvPr id="14679" name="Text Box 94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0" name="Text Box 94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1" name="Text Box 94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2" name="Text Box 94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3" name="Text Box 94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4" name="Text Box 94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5" name="Text Box 94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6" name="Text Box 94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7" name="Text Box 94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8" name="Text Box 94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89" name="Text Box 94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0" name="Text Box 94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1" name="Text Box 94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2" name="Text Box 94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3" name="Text Box 94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4" name="Text Box 94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5" name="Text Box 94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6" name="Text Box 94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7" name="Text Box 94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8" name="Text Box 94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699" name="Text Box 94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0" name="Text Box 94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1" name="Text Box 94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2" name="Text Box 95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3" name="Text Box 95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4" name="Text Box 95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5" name="Text Box 95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6" name="Text Box 95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7" name="Text Box 95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8" name="Text Box 95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09" name="Text Box 95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0" name="Text Box 95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1" name="Text Box 95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2" name="Text Box 95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3" name="Text Box 95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4" name="Text Box 95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5" name="Text Box 95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6" name="Text Box 95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7" name="Text Box 95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8" name="Text Box 95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19" name="Text Box 95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0" name="Text Box 95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1" name="Text Box 95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2" name="Text Box 95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3" name="Text Box 95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4" name="Text Box 9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5" name="Text Box 9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6" name="Text Box 9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7" name="Text Box 9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8" name="Text Box 9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29" name="Text Box 9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0" name="Text Box 9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1" name="Text Box 9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2" name="Text Box 9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3" name="Text Box 9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4" name="Text Box 95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5" name="Text Box 95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6" name="Text Box 95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7" name="Text Box 95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8" name="Text Box 95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39" name="Text Box 95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0" name="Text Box 95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1" name="Text Box 95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2" name="Text Box 95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3" name="Text Box 95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4" name="Text Box 95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5" name="Text Box 95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6" name="Text Box 95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7" name="Text Box 95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8" name="Text Box 95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49" name="Text Box 95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0" name="Text Box 95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1" name="Text Box 95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2" name="Text Box 95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3" name="Text Box 95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4" name="Text Box 95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5" name="Text Box 95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6" name="Text Box 95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7" name="Text Box 95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8" name="Text Box 95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59" name="Text Box 95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0" name="Text Box 95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1" name="Text Box 95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2" name="Text Box 95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3" name="Text Box 95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4" name="Text Box 95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5" name="Text Box 95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6" name="Text Box 95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7" name="Text Box 95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8" name="Text Box 95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69" name="Text Box 95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0" name="Text Box 95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1" name="Text Box 95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2" name="Text Box 95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3" name="Text Box 95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4" name="Text Box 95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5" name="Text Box 95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6" name="Text Box 95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7" name="Text Box 95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8" name="Text Box 95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79" name="Text Box 95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0" name="Text Box 95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1" name="Text Box 95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2" name="Text Box 95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3" name="Text Box 95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4" name="Text Box 95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5" name="Text Box 95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6" name="Text Box 95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7" name="Text Box 95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8" name="Text Box 95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89" name="Text Box 95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0" name="Text Box 95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1" name="Text Box 95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2" name="Text Box 95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3" name="Text Box 95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4" name="Text Box 95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5" name="Text Box 95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6" name="Text Box 95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7" name="Text Box 95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8" name="Text Box 95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799" name="Text Box 95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0" name="Text Box 95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1" name="Text Box 95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2" name="Text Box 96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3" name="Text Box 96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4" name="Text Box 96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5" name="Text Box 96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6" name="Text Box 96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7" name="Text Box 96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8" name="Text Box 96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09" name="Text Box 96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0" name="Text Box 96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1" name="Text Box 96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2" name="Text Box 96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3" name="Text Box 96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4" name="Text Box 96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5" name="Text Box 96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6" name="Text Box 96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7" name="Text Box 96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8" name="Text Box 96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19" name="Text Box 96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0" name="Text Box 96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1" name="Text Box 96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2" name="Text Box 96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3" name="Text Box 96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4" name="Text Box 96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5" name="Text Box 96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6" name="Text Box 96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7" name="Text Box 96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8" name="Text Box 96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29" name="Text Box 96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0" name="Text Box 96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1" name="Text Box 96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2" name="Text Box 96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3" name="Text Box 96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4" name="Text Box 96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5" name="Text Box 96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36" name="Text Box 96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37" name="Text Box 963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38" name="Text Box 963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39" name="Text Box 963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40" name="Text Box 963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41" name="Text Box 96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42" name="Text Box 96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43" name="Text Box 96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44" name="Text Box 96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45" name="Text Box 96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46" name="Text Box 96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47" name="Text Box 96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48" name="Text Box 96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49" name="Text Box 96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50" name="Text Box 96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51" name="Text Box 96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52" name="Text Box 96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3" name="Text Box 96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4" name="Text Box 96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5" name="Text Box 96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6" name="Text Box 96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7" name="Text Box 96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58" name="Text Box 96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59" name="Text Box 96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60" name="Text Box 96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1" name="Text Box 96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2" name="Text Box 96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3" name="Text Box 96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4" name="Text Box 96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5" name="Text Box 96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6" name="Text Box 96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7" name="Text Box 96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8" name="Text Box 96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69" name="Text Box 96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0" name="Text Box 96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1" name="Text Box 96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2" name="Text Box 96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3" name="Text Box 96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4" name="Text Box 96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5" name="Text Box 96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6" name="Text Box 96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7" name="Text Box 96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8" name="Text Box 96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79" name="Text Box 96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0" name="Text Box 96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1" name="Text Box 96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2" name="Text Box 968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3" name="Text Box 968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4" name="Text Box 968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5" name="Text Box 968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6" name="Text Box 968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7" name="Text Box 968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8" name="Text Box 968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89" name="Text Box 968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0" name="Text Box 968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1" name="Text Box 968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2" name="Text Box 969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3" name="Text Box 969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4" name="Text Box 969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5" name="Text Box 969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6" name="Text Box 969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4897" name="Text Box 969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98" name="Text Box 102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899" name="Text Box 102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0" name="Text Box 102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1" name="Text Box 102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2" name="Text Box 102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3" name="Text Box 102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4" name="Text Box 102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5" name="Text Box 102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6" name="Text Box 102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7" name="Text Box 102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8" name="Text Box 103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09" name="Text Box 103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0" name="Text Box 103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1" name="Text Box 103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2" name="Text Box 103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3" name="Text Box 103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4" name="Text Box 103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5" name="Text Box 103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6" name="Text Box 103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7" name="Text Box 103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8" name="Text Box 103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19" name="Text Box 103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0" name="Text Box 103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1" name="Text Box 103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2" name="Text Box 103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3" name="Text Box 103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4" name="Text Box 103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5" name="Text Box 103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6" name="Text Box 103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7" name="Text Box 103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8" name="Text Box 103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29" name="Text Box 103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0" name="Text Box 103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1" name="Text Box 103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2" name="Text Box 103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3" name="Text Box 103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4" name="Text Box 103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5" name="Text Box 103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6" name="Text Box 103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7" name="Text Box 103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8" name="Text Box 103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39" name="Text Box 103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0" name="Text Box 112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1" name="Text Box 112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2" name="Text Box 112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3" name="Text Box 112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4" name="Text Box 112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5" name="Text Box 112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6" name="Text Box 112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7" name="Text Box 112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8" name="Text Box 112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49" name="Text Box 112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0" name="Text Box 112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1" name="Text Box 112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2" name="Text Box 112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3" name="Text Box 112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4" name="Text Box 113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5" name="Text Box 113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6" name="Text Box 113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7" name="Text Box 113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8" name="Text Box 113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59" name="Text Box 113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0" name="Text Box 113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1" name="Text Box 113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2" name="Text Box 113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3" name="Text Box 113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4" name="Text Box 113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5" name="Text Box 113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6" name="Text Box 113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7" name="Text Box 113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8" name="Text Box 113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69" name="Text Box 113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0" name="Text Box 113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1" name="Text Box 113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2" name="Text Box 113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3" name="Text Box 113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4" name="Text Box 113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5" name="Text Box 113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6" name="Text Box 113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7" name="Text Box 113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8" name="Text Box 113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79" name="Text Box 113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0" name="Text Box 113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1" name="Text Box 113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2" name="Text Box 113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3" name="Text Box 113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4" name="Text Box 113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5" name="Text Box 113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6" name="Text Box 113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7" name="Text Box 113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8" name="Text Box 113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89" name="Text Box 113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0" name="Text Box 113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1" name="Text Box 113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2" name="Text Box 113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3" name="Text Box 113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4" name="Text Box 113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5" name="Text Box 113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6" name="Text Box 113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7" name="Text Box 113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8" name="Text Box 113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4999" name="Text Box 113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0" name="Text Box 113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1" name="Text Box 113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2" name="Text Box 113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3" name="Text Box 113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4" name="Text Box 113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5" name="Text Box 113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6" name="Text Box 113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7" name="Text Box 113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8" name="Text Box 113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09" name="Text Box 113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0" name="Text Box 113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1" name="Text Box 113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2" name="Text Box 113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3" name="Text Box 113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4" name="Text Box 113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5" name="Text Box 113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6" name="Text Box 113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7" name="Text Box 113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8" name="Text Box 113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19" name="Text Box 113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0" name="Text Box 113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1" name="Text Box 113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2" name="Text Box 113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3" name="Text Box 113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4" name="Text Box 113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5" name="Text Box 113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6" name="Text Box 113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7" name="Text Box 113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8" name="Text Box 113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29" name="Text Box 113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0" name="Text Box 113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1" name="Text Box 113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2" name="Text Box 113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3" name="Text Box 113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4" name="Text Box 113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5" name="Text Box 113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6" name="Text Box 113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7" name="Text Box 113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8" name="Text Box 113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39" name="Text Box 113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0" name="Text Box 113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1" name="Text Box 113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2" name="Text Box 113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3" name="Text Box 113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4" name="Text Box 113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5" name="Text Box 113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6" name="Text Box 113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7" name="Text Box 113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8" name="Text Box 113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49" name="Text Box 113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0" name="Text Box 113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1" name="Text Box 113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2" name="Text Box 113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3" name="Text Box 113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4" name="Text Box 114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5" name="Text Box 114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6" name="Text Box 114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7" name="Text Box 114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8" name="Text Box 114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59" name="Text Box 114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0" name="Text Box 114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1" name="Text Box 114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2" name="Text Box 114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3" name="Text Box 114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4" name="Text Box 114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5" name="Text Box 114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6" name="Text Box 114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7" name="Text Box 114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8" name="Text Box 114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69" name="Text Box 114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0" name="Text Box 114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1" name="Text Box 114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2" name="Text Box 114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3" name="Text Box 114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4" name="Text Box 114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5" name="Text Box 114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6" name="Text Box 114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7" name="Text Box 114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8" name="Text Box 114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79" name="Text Box 114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0" name="Text Box 114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1" name="Text Box 114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2" name="Text Box 114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3" name="Text Box 114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4" name="Text Box 114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5" name="Text Box 114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6" name="Text Box 114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7" name="Text Box 114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8" name="Text Box 114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89" name="Text Box 114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0" name="Text Box 114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1" name="Text Box 114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2" name="Text Box 114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3" name="Text Box 114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4" name="Text Box 114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5" name="Text Box 114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6" name="Text Box 114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7" name="Text Box 114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8" name="Text Box 114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099" name="Text Box 114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0" name="Text Box 114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1" name="Text Box 114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2" name="Text Box 114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3" name="Text Box 114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4" name="Text Box 114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5" name="Text Box 114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6" name="Text Box 114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7" name="Text Box 114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8" name="Text Box 114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09" name="Text Box 114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0" name="Text Box 114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1" name="Text Box 114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2" name="Text Box 114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3" name="Text Box 114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4" name="Text Box 114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5" name="Text Box 114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6" name="Text Box 114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7" name="Text Box 114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8" name="Text Box 114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19" name="Text Box 114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0" name="Text Box 114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1" name="Text Box 114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2" name="Text Box 114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3" name="Text Box 114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4" name="Text Box 114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5" name="Text Box 114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6" name="Text Box 114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7" name="Text Box 114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8" name="Text Box 114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29" name="Text Box 114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0" name="Text Box 114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1" name="Text Box 114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2" name="Text Box 114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3" name="Text Box 114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4" name="Text Box 114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5" name="Text Box 114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6" name="Text Box 114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7" name="Text Box 114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8" name="Text Box 114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39" name="Text Box 114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0" name="Text Box 114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1" name="Text Box 114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2" name="Text Box 114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3" name="Text Box 114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4" name="Text Box 114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5" name="Text Box 114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6" name="Text Box 114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7" name="Text Box 114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8" name="Text Box 114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49" name="Text Box 114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0" name="Text Box 114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1" name="Text Box 114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2" name="Text Box 114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3" name="Text Box 114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4" name="Text Box 115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5" name="Text Box 115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6" name="Text Box 115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7" name="Text Box 115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8" name="Text Box 115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59" name="Text Box 115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0" name="Text Box 115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1" name="Text Box 115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2" name="Text Box 115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3" name="Text Box 115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4" name="Text Box 115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5" name="Text Box 115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6" name="Text Box 115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7" name="Text Box 115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8" name="Text Box 115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69" name="Text Box 115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0" name="Text Box 115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1" name="Text Box 115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2" name="Text Box 115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3" name="Text Box 115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4" name="Text Box 115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5" name="Text Box 115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6" name="Text Box 11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7" name="Text Box 11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8" name="Text Box 11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79" name="Text Box 11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0" name="Text Box 11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1" name="Text Box 11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2" name="Text Box 11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3" name="Text Box 11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4" name="Text Box 11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5" name="Text Box 11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6" name="Text Box 115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7" name="Text Box 115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8" name="Text Box 115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89" name="Text Box 115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0" name="Text Box 115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1" name="Text Box 115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2" name="Text Box 115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3" name="Text Box 115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4" name="Text Box 115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5" name="Text Box 115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6" name="Text Box 115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7" name="Text Box 115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8" name="Text Box 115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199" name="Text Box 115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0" name="Text Box 115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1" name="Text Box 115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2" name="Text Box 115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3" name="Text Box 115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5204" name="Text Box 963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5205" name="Text Box 964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5206" name="Text Box 964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5207" name="Text Box 96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8" name="Text Box 96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09" name="Text Box 96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0" name="Text Box 96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1" name="Text Box 96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2" name="Text Box 15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3" name="Text Box 15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4" name="Text Box 15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5" name="Text Box 15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6" name="Text Box 15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7" name="Text Box 15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8" name="Text Box 15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19" name="Text Box 15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0" name="Text Box 15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1" name="Text Box 15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2" name="Text Box 11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3" name="Text Box 11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4" name="Text Box 11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5" name="Text Box 11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6" name="Text Box 11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7" name="Text Box 11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8" name="Text Box 11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29" name="Text Box 11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0" name="Text Box 11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1" name="Text Box 11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2" name="Text Box 11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3" name="Text Box 11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4" name="Text Box 11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5" name="Text Box 11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6" name="Text Box 11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7" name="Text Box 11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8" name="Text Box 11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39" name="Text Box 11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0" name="Text Box 11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1" name="Text Box 11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2" name="Text Box 11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3" name="Text Box 11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4" name="Text Box 11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5" name="Text Box 11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6" name="Text Box 11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7" name="Text Box 11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8" name="Text Box 11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49" name="Text Box 11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0" name="Text Box 11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1" name="Text Box 11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2" name="Text Box 11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3" name="Text Box 11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4" name="Text Box 11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5" name="Text Box 11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6" name="Text Box 11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7" name="Text Box 11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8" name="Text Box 11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59" name="Text Box 11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0" name="Text Box 11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1" name="Text Box 11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2" name="Text Box 11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3" name="Text Box 11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4" name="Text Box 11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5" name="Text Box 11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6" name="Text Box 11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7" name="Text Box 11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8" name="Text Box 11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69" name="Text Box 11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0" name="Text Box 11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1" name="Text Box 11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2" name="Text Box 12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3" name="Text Box 12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4" name="Text Box 12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5" name="Text Box 12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6" name="Text Box 12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7" name="Text Box 12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8" name="Text Box 12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79" name="Text Box 12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0" name="Text Box 12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1" name="Text Box 12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2" name="Text Box 12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3" name="Text Box 12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4" name="Text Box 12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5" name="Text Box 12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6" name="Text Box 12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7" name="Text Box 12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8" name="Text Box 12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89" name="Text Box 12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0" name="Text Box 12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1" name="Text Box 12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2" name="Text Box 12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3" name="Text Box 12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4" name="Text Box 12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5" name="Text Box 12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6" name="Text Box 12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7" name="Text Box 12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8" name="Text Box 12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299" name="Text Box 12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0" name="Text Box 12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1" name="Text Box 12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2" name="Text Box 12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3" name="Text Box 12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4" name="Text Box 12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5" name="Text Box 12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6" name="Text Box 12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7" name="Text Box 12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8" name="Text Box 12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09" name="Text Box 12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0" name="Text Box 12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1" name="Text Box 12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2" name="Text Box 12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3" name="Text Box 12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4" name="Text Box 12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5" name="Text Box 12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6" name="Text Box 12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7" name="Text Box 12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8" name="Text Box 12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19" name="Text Box 12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0" name="Text Box 12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1" name="Text Box 12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2" name="Text Box 12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3" name="Text Box 12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4" name="Text Box 12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5" name="Text Box 12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6" name="Text Box 12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7" name="Text Box 12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8" name="Text Box 12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29" name="Text Box 12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0" name="Text Box 12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1" name="Text Box 12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2" name="Text Box 12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3" name="Text Box 12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4" name="Text Box 12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5" name="Text Box 12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6" name="Text Box 12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7" name="Text Box 12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8" name="Text Box 12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39" name="Text Box 12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0" name="Text Box 12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1" name="Text Box 12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2" name="Text Box 12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3" name="Text Box 12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4" name="Text Box 12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5" name="Text Box 12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6" name="Text Box 12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7" name="Text Box 12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8" name="Text Box 12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49" name="Text Box 12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0" name="Text Box 12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1" name="Text Box 12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2" name="Text Box 12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3" name="Text Box 12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4" name="Text Box 12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5" name="Text Box 12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6" name="Text Box 12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7" name="Text Box 12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8" name="Text Box 12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59" name="Text Box 12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0" name="Text Box 12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1" name="Text Box 12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2" name="Text Box 12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3" name="Text Box 12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4" name="Text Box 12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5" name="Text Box 12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6" name="Text Box 12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7" name="Text Box 12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8" name="Text Box 12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69" name="Text Box 12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0" name="Text Box 12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1" name="Text Box 12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2" name="Text Box 13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3" name="Text Box 13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4" name="Text Box 13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5" name="Text Box 13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6" name="Text Box 13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7" name="Text Box 13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8" name="Text Box 13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79" name="Text Box 13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0" name="Text Box 13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1" name="Text Box 13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2" name="Text Box 13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3" name="Text Box 13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4" name="Text Box 13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5" name="Text Box 13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6" name="Text Box 13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7" name="Text Box 13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8" name="Text Box 13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89" name="Text Box 13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0" name="Text Box 13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1" name="Text Box 13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2" name="Text Box 13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3" name="Text Box 13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4" name="Text Box 13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5" name="Text Box 13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6" name="Text Box 13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7" name="Text Box 13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8" name="Text Box 13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399" name="Text Box 13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0" name="Text Box 13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1" name="Text Box 13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2" name="Text Box 13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3" name="Text Box 13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4" name="Text Box 13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5" name="Text Box 13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6" name="Text Box 13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7" name="Text Box 13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8" name="Text Box 13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09" name="Text Box 13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0" name="Text Box 13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1" name="Text Box 13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2" name="Text Box 13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3" name="Text Box 13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4" name="Text Box 13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5" name="Text Box 13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6" name="Text Box 13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7" name="Text Box 13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8" name="Text Box 13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19" name="Text Box 13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0" name="Text Box 13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1" name="Text Box 13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2" name="Text Box 13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3" name="Text Box 13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4" name="Text Box 13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5" name="Text Box 13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6" name="Text Box 13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7" name="Text Box 13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8" name="Text Box 13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29" name="Text Box 13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0" name="Text Box 13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1" name="Text Box 13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2" name="Text Box 13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3" name="Text Box 13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4" name="Text Box 13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5" name="Text Box 13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6" name="Text Box 13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7" name="Text Box 13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8" name="Text Box 13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39" name="Text Box 13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0" name="Text Box 13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1" name="Text Box 13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2" name="Text Box 13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3" name="Text Box 13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4" name="Text Box 13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5" name="Text Box 13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6" name="Text Box 13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7" name="Text Box 13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8" name="Text Box 13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49" name="Text Box 13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0" name="Text Box 13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1" name="Text Box 13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2" name="Text Box 13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3" name="Text Box 13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4" name="Text Box 13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5" name="Text Box 13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6" name="Text Box 13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7" name="Text Box 13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8" name="Text Box 13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59" name="Text Box 13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0" name="Text Box 13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1" name="Text Box 13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2" name="Text Box 13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3" name="Text Box 13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4" name="Text Box 13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5" name="Text Box 13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6" name="Text Box 13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7" name="Text Box 13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8" name="Text Box 13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69" name="Text Box 13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0" name="Text Box 13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1" name="Text Box 13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2" name="Text Box 14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3" name="Text Box 14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4" name="Text Box 14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5" name="Text Box 14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6" name="Text Box 14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7" name="Text Box 14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8" name="Text Box 14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79" name="Text Box 14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0" name="Text Box 14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1" name="Text Box 14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2" name="Text Box 14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3" name="Text Box 14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4" name="Text Box 14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5" name="Text Box 14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6" name="Text Box 14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7" name="Text Box 14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8" name="Text Box 14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89" name="Text Box 14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0" name="Text Box 14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1" name="Text Box 14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2" name="Text Box 14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3" name="Text Box 14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4" name="Text Box 14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5" name="Text Box 14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6" name="Text Box 14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7" name="Text Box 14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8" name="Text Box 14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499" name="Text Box 14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0" name="Text Box 14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1" name="Text Box 14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2" name="Text Box 14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3" name="Text Box 14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4" name="Text Box 14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5" name="Text Box 14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6" name="Text Box 14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7" name="Text Box 14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8" name="Text Box 14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09" name="Text Box 14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0" name="Text Box 14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1" name="Text Box 14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2" name="Text Box 14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3" name="Text Box 14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4" name="Text Box 14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5" name="Text Box 14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6" name="Text Box 14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7" name="Text Box 14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8" name="Text Box 14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19" name="Text Box 14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0" name="Text Box 14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1" name="Text Box 14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2" name="Text Box 14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3" name="Text Box 14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4" name="Text Box 14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5" name="Text Box 14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6" name="Text Box 14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7" name="Text Box 14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8" name="Text Box 14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29" name="Text Box 14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0" name="Text Box 14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1" name="Text Box 14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2" name="Text Box 14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3" name="Text Box 14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4" name="Text Box 14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5" name="Text Box 14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6" name="Text Box 14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7" name="Text Box 14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8" name="Text Box 14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39" name="Text Box 14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0" name="Text Box 14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1" name="Text Box 14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2" name="Text Box 14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3" name="Text Box 14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4" name="Text Box 14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5" name="Text Box 14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6" name="Text Box 14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7" name="Text Box 14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8" name="Text Box 14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49" name="Text Box 14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0" name="Text Box 14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1" name="Text Box 14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2" name="Text Box 14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3" name="Text Box 14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4" name="Text Box 14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5" name="Text Box 14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6" name="Text Box 14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7" name="Text Box 14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8" name="Text Box 14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59" name="Text Box 14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0" name="Text Box 14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1" name="Text Box 14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2" name="Text Box 14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3" name="Text Box 14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4" name="Text Box 14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5" name="Text Box 14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6" name="Text Box 14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7" name="Text Box 14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8" name="Text Box 14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69" name="Text Box 14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0" name="Text Box 14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1" name="Text Box 14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2" name="Text Box 15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3" name="Text Box 15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4" name="Text Box 15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5" name="Text Box 15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6" name="Text Box 15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7" name="Text Box 15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8" name="Text Box 15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79" name="Text Box 15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0" name="Text Box 15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1" name="Text Box 15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2" name="Text Box 15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3" name="Text Box 15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4" name="Text Box 15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5" name="Text Box 15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6" name="Text Box 15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7" name="Text Box 15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8" name="Text Box 15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89" name="Text Box 15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0" name="Text Box 15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1" name="Text Box 15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2" name="Text Box 15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3" name="Text Box 15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4" name="Text Box 1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5" name="Text Box 1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6" name="Text Box 1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7" name="Text Box 1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8" name="Text Box 1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599" name="Text Box 1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0" name="Text Box 1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1" name="Text Box 1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2" name="Text Box 1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3" name="Text Box 1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4" name="Text Box 15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5" name="Text Box 15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6" name="Text Box 15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7" name="Text Box 15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8" name="Text Box 15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09" name="Text Box 15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0" name="Text Box 15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1" name="Text Box 15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2" name="Text Box 15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3" name="Text Box 15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4" name="Text Box 15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5" name="Text Box 15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6" name="Text Box 15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7" name="Text Box 15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8" name="Text Box 15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19" name="Text Box 15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0" name="Text Box 15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1" name="Text Box 15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2" name="Text Box 15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3" name="Text Box 15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4" name="Text Box 15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5" name="Text Box 15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6" name="Text Box 15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7" name="Text Box 15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8" name="Text Box 15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29" name="Text Box 15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0" name="Text Box 15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1" name="Text Box 15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2" name="Text Box 15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3" name="Text Box 15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4" name="Text Box 15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5" name="Text Box 15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6" name="Text Box 15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7" name="Text Box 15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8" name="Text Box 15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39" name="Text Box 15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0" name="Text Box 15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1" name="Text Box 15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2" name="Text Box 15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3" name="Text Box 15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4" name="Text Box 15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5" name="Text Box 15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6" name="Text Box 15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7" name="Text Box 15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8" name="Text Box 15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49" name="Text Box 15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0" name="Text Box 15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1" name="Text Box 15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2" name="Text Box 15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3" name="Text Box 15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4" name="Text Box 15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5" name="Text Box 15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6" name="Text Box 15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7" name="Text Box 15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8" name="Text Box 15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59" name="Text Box 15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0" name="Text Box 15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1" name="Text Box 15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2" name="Text Box 15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3" name="Text Box 15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4" name="Text Box 15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5" name="Text Box 15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6" name="Text Box 15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7" name="Text Box 15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8" name="Text Box 15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69" name="Text Box 15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0" name="Text Box 15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1" name="Text Box 15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2" name="Text Box 16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3" name="Text Box 16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4" name="Text Box 16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5" name="Text Box 16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6" name="Text Box 16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7" name="Text Box 16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8" name="Text Box 16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79" name="Text Box 16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0" name="Text Box 16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1" name="Text Box 16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2" name="Text Box 16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3" name="Text Box 16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4" name="Text Box 16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5" name="Text Box 16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6" name="Text Box 16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7" name="Text Box 16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8" name="Text Box 16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89" name="Text Box 16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0" name="Text Box 16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1" name="Text Box 16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2" name="Text Box 16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3" name="Text Box 16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4" name="Text Box 16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5" name="Text Box 16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6" name="Text Box 16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7" name="Text Box 16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8" name="Text Box 16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699" name="Text Box 16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0" name="Text Box 16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1" name="Text Box 16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2" name="Text Box 16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3" name="Text Box 16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4" name="Text Box 16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5" name="Text Box 16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6" name="Text Box 16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7" name="Text Box 16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8" name="Text Box 16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09" name="Text Box 16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0" name="Text Box 16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1" name="Text Box 16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2" name="Text Box 16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3" name="Text Box 16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4" name="Text Box 16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5" name="Text Box 16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6" name="Text Box 16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7" name="Text Box 16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8" name="Text Box 16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19" name="Text Box 16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0" name="Text Box 16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1" name="Text Box 16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2" name="Text Box 16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3" name="Text Box 16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4" name="Text Box 16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5" name="Text Box 16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6" name="Text Box 16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7" name="Text Box 16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8" name="Text Box 16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29" name="Text Box 16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0" name="Text Box 16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1" name="Text Box 16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2" name="Text Box 16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3" name="Text Box 16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4" name="Text Box 16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5" name="Text Box 16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6" name="Text Box 16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7" name="Text Box 16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8" name="Text Box 16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39" name="Text Box 16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0" name="Text Box 16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1" name="Text Box 16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2" name="Text Box 16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3" name="Text Box 16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4" name="Text Box 16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5" name="Text Box 16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6" name="Text Box 16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7" name="Text Box 16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8" name="Text Box 16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49" name="Text Box 16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0" name="Text Box 16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1" name="Text Box 16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2" name="Text Box 16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3" name="Text Box 16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4" name="Text Box 16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5" name="Text Box 16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6" name="Text Box 16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7" name="Text Box 16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8" name="Text Box 16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59" name="Text Box 16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0" name="Text Box 16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1" name="Text Box 16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2" name="Text Box 16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3" name="Text Box 16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4" name="Text Box 16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5" name="Text Box 16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6" name="Text Box 16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7" name="Text Box 16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8" name="Text Box 16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69" name="Text Box 16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0" name="Text Box 16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1" name="Text Box 16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2" name="Text Box 17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3" name="Text Box 17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4" name="Text Box 17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5" name="Text Box 17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6" name="Text Box 17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7" name="Text Box 17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8" name="Text Box 17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79" name="Text Box 17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0" name="Text Box 17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1" name="Text Box 17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2" name="Text Box 17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3" name="Text Box 17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4" name="Text Box 17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5" name="Text Box 17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6" name="Text Box 17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7" name="Text Box 17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8" name="Text Box 17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89" name="Text Box 17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0" name="Text Box 17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1" name="Text Box 17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2" name="Text Box 17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3" name="Text Box 17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4" name="Text Box 17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5" name="Text Box 17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6" name="Text Box 17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7" name="Text Box 17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8" name="Text Box 17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799" name="Text Box 17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0" name="Text Box 17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1" name="Text Box 17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2" name="Text Box 17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3" name="Text Box 17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4" name="Text Box 17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5" name="Text Box 17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6" name="Text Box 17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7" name="Text Box 17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8" name="Text Box 17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09" name="Text Box 17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0" name="Text Box 17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1" name="Text Box 17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2" name="Text Box 17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3" name="Text Box 17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4" name="Text Box 17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5" name="Text Box 17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6" name="Text Box 17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7" name="Text Box 17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8" name="Text Box 17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19" name="Text Box 17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0" name="Text Box 17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1" name="Text Box 17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2" name="Text Box 17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3" name="Text Box 17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4" name="Text Box 17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5" name="Text Box 17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6" name="Text Box 17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7" name="Text Box 17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8" name="Text Box 17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29" name="Text Box 17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0" name="Text Box 17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1" name="Text Box 17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2" name="Text Box 17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3" name="Text Box 17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4" name="Text Box 17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5" name="Text Box 17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6" name="Text Box 17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7" name="Text Box 17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8" name="Text Box 17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39" name="Text Box 17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0" name="Text Box 17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1" name="Text Box 17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2" name="Text Box 17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3" name="Text Box 17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4" name="Text Box 17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5" name="Text Box 17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6" name="Text Box 17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7" name="Text Box 17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8" name="Text Box 17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49" name="Text Box 17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0" name="Text Box 17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1" name="Text Box 17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2" name="Text Box 17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3" name="Text Box 17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4" name="Text Box 17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5" name="Text Box 17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6" name="Text Box 17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7" name="Text Box 17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8" name="Text Box 17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59" name="Text Box 17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0" name="Text Box 17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1" name="Text Box 17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2" name="Text Box 17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3" name="Text Box 17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4" name="Text Box 17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5" name="Text Box 17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6" name="Text Box 17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7" name="Text Box 17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8" name="Text Box 17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69" name="Text Box 17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0" name="Text Box 17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1" name="Text Box 17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2" name="Text Box 18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3" name="Text Box 18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4" name="Text Box 18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5" name="Text Box 18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6" name="Text Box 18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7" name="Text Box 18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8" name="Text Box 18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79" name="Text Box 18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0" name="Text Box 18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1" name="Text Box 18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2" name="Text Box 18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3" name="Text Box 18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4" name="Text Box 18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5" name="Text Box 18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6" name="Text Box 18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7" name="Text Box 18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8" name="Text Box 18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89" name="Text Box 18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0" name="Text Box 18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1" name="Text Box 18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2" name="Text Box 18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3" name="Text Box 18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4" name="Text Box 18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5" name="Text Box 18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6" name="Text Box 18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7" name="Text Box 18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8" name="Text Box 18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899" name="Text Box 18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0" name="Text Box 18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1" name="Text Box 18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2" name="Text Box 18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3" name="Text Box 18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4" name="Text Box 18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5" name="Text Box 18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6" name="Text Box 18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7" name="Text Box 18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8" name="Text Box 18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09" name="Text Box 18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0" name="Text Box 18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1" name="Text Box 18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2" name="Text Box 18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3" name="Text Box 18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4" name="Text Box 18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5" name="Text Box 18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6" name="Text Box 18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7" name="Text Box 18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8" name="Text Box 18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19" name="Text Box 18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0" name="Text Box 18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1" name="Text Box 18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2" name="Text Box 18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3" name="Text Box 18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4" name="Text Box 18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5" name="Text Box 18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6" name="Text Box 18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7" name="Text Box 18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8" name="Text Box 18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29" name="Text Box 18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0" name="Text Box 18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1" name="Text Box 18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2" name="Text Box 18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3" name="Text Box 18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4" name="Text Box 18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5" name="Text Box 18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6" name="Text Box 18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7" name="Text Box 18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8" name="Text Box 18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39" name="Text Box 18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0" name="Text Box 18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1" name="Text Box 18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2" name="Text Box 18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3" name="Text Box 18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4" name="Text Box 18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5" name="Text Box 18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6" name="Text Box 18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7" name="Text Box 18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8" name="Text Box 18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49" name="Text Box 18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0" name="Text Box 18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1" name="Text Box 18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2" name="Text Box 18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3" name="Text Box 18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4" name="Text Box 18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5" name="Text Box 18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6" name="Text Box 18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7" name="Text Box 18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8" name="Text Box 18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59" name="Text Box 18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0" name="Text Box 18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1" name="Text Box 18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2" name="Text Box 18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3" name="Text Box 18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4" name="Text Box 18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5" name="Text Box 18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6" name="Text Box 18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7" name="Text Box 18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8" name="Text Box 18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69" name="Text Box 18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0" name="Text Box 18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1" name="Text Box 18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2" name="Text Box 19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3" name="Text Box 19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4" name="Text Box 19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5" name="Text Box 19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6" name="Text Box 19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7" name="Text Box 19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8" name="Text Box 19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79" name="Text Box 19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0" name="Text Box 19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1" name="Text Box 19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2" name="Text Box 19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3" name="Text Box 19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4" name="Text Box 19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5" name="Text Box 19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6" name="Text Box 19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7" name="Text Box 19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8" name="Text Box 19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89" name="Text Box 19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0" name="Text Box 19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1" name="Text Box 19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2" name="Text Box 19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3" name="Text Box 19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4" name="Text Box 19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5" name="Text Box 19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6" name="Text Box 19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7" name="Text Box 19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8" name="Text Box 19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5999" name="Text Box 19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0" name="Text Box 19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1" name="Text Box 19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2" name="Text Box 19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3" name="Text Box 19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4" name="Text Box 19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5" name="Text Box 19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6" name="Text Box 19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7" name="Text Box 19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8" name="Text Box 19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09" name="Text Box 19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0" name="Text Box 19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1" name="Text Box 19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2" name="Text Box 19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3" name="Text Box 19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4" name="Text Box 19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5" name="Text Box 19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6" name="Text Box 19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7" name="Text Box 19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8" name="Text Box 19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19" name="Text Box 19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0" name="Text Box 19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1" name="Text Box 19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2" name="Text Box 19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3" name="Text Box 19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4" name="Text Box 19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5" name="Text Box 19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6" name="Text Box 19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7" name="Text Box 19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8" name="Text Box 19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29" name="Text Box 19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0" name="Text Box 19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1" name="Text Box 19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2" name="Text Box 19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3" name="Text Box 19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4" name="Text Box 19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5" name="Text Box 19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6" name="Text Box 19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7" name="Text Box 19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8" name="Text Box 19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39" name="Text Box 19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0" name="Text Box 19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1" name="Text Box 19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2" name="Text Box 19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3" name="Text Box 19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4" name="Text Box 19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5" name="Text Box 19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6" name="Text Box 19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7" name="Text Box 19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8" name="Text Box 19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49" name="Text Box 19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0" name="Text Box 19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1" name="Text Box 19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2" name="Text Box 19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3" name="Text Box 19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4" name="Text Box 19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5" name="Text Box 19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6" name="Text Box 19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7" name="Text Box 19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8" name="Text Box 19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59" name="Text Box 19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0" name="Text Box 19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1" name="Text Box 19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2" name="Text Box 19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3" name="Text Box 19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4" name="Text Box 19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5" name="Text Box 19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6" name="Text Box 19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7" name="Text Box 19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8" name="Text Box 19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69" name="Text Box 19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0" name="Text Box 19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1" name="Text Box 19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2" name="Text Box 20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3" name="Text Box 20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4" name="Text Box 20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5" name="Text Box 20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6" name="Text Box 20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7" name="Text Box 20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8" name="Text Box 20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79" name="Text Box 20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0" name="Text Box 20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1" name="Text Box 20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2" name="Text Box 20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3" name="Text Box 20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4" name="Text Box 20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5" name="Text Box 20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6" name="Text Box 20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7" name="Text Box 20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8" name="Text Box 20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89" name="Text Box 20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0" name="Text Box 20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1" name="Text Box 20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2" name="Text Box 20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3" name="Text Box 20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4" name="Text Box 20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5" name="Text Box 20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6" name="Text Box 20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7" name="Text Box 20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8" name="Text Box 20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099" name="Text Box 20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0" name="Text Box 20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1" name="Text Box 20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2" name="Text Box 20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3" name="Text Box 20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4" name="Text Box 20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5" name="Text Box 20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6" name="Text Box 20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7" name="Text Box 20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8" name="Text Box 20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09" name="Text Box 20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0" name="Text Box 20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1" name="Text Box 20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2" name="Text Box 20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3" name="Text Box 20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4" name="Text Box 20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5" name="Text Box 20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6" name="Text Box 20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7" name="Text Box 20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8" name="Text Box 20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19" name="Text Box 20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0" name="Text Box 20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1" name="Text Box 20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2" name="Text Box 20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3" name="Text Box 20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4" name="Text Box 20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5" name="Text Box 20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6" name="Text Box 20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7" name="Text Box 20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8" name="Text Box 20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29" name="Text Box 20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0" name="Text Box 20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1" name="Text Box 20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2" name="Text Box 20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3" name="Text Box 20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4" name="Text Box 20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5" name="Text Box 20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6" name="Text Box 20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7" name="Text Box 20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8" name="Text Box 20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39" name="Text Box 20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0" name="Text Box 20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1" name="Text Box 20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2" name="Text Box 20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3" name="Text Box 20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4" name="Text Box 20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5" name="Text Box 20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6" name="Text Box 20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7" name="Text Box 20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8" name="Text Box 20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49" name="Text Box 20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0" name="Text Box 20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1" name="Text Box 20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2" name="Text Box 20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3" name="Text Box 20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4" name="Text Box 20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5" name="Text Box 20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6" name="Text Box 20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7" name="Text Box 20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8" name="Text Box 20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59" name="Text Box 20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0" name="Text Box 20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1" name="Text Box 20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2" name="Text Box 20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3" name="Text Box 20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4" name="Text Box 20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5" name="Text Box 20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6" name="Text Box 20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7" name="Text Box 20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8" name="Text Box 20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69" name="Text Box 20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0" name="Text Box 20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1" name="Text Box 20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2" name="Text Box 21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3" name="Text Box 21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4" name="Text Box 21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5" name="Text Box 21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6" name="Text Box 21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7" name="Text Box 21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8" name="Text Box 21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79" name="Text Box 21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0" name="Text Box 21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1" name="Text Box 21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2" name="Text Box 21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3" name="Text Box 21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4" name="Text Box 21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5" name="Text Box 21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6" name="Text Box 21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7" name="Text Box 21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8" name="Text Box 21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89" name="Text Box 21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0" name="Text Box 21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1" name="Text Box 21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2" name="Text Box 21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3" name="Text Box 21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4" name="Text Box 21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5" name="Text Box 21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6" name="Text Box 21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7" name="Text Box 21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8" name="Text Box 21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199" name="Text Box 21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0" name="Text Box 21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1" name="Text Box 21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2" name="Text Box 21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3" name="Text Box 21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4" name="Text Box 21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5" name="Text Box 21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6" name="Text Box 21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7" name="Text Box 21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8" name="Text Box 21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09" name="Text Box 21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0" name="Text Box 21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1" name="Text Box 21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2" name="Text Box 21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3" name="Text Box 21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4" name="Text Box 21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5" name="Text Box 21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6" name="Text Box 21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7" name="Text Box 21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8" name="Text Box 21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19" name="Text Box 21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0" name="Text Box 21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1" name="Text Box 21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2" name="Text Box 21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3" name="Text Box 21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4" name="Text Box 21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5" name="Text Box 21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6" name="Text Box 21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7" name="Text Box 21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8" name="Text Box 21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29" name="Text Box 21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0" name="Text Box 21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1" name="Text Box 21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2" name="Text Box 21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3" name="Text Box 21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4" name="Text Box 21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5" name="Text Box 21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6" name="Text Box 21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7" name="Text Box 21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8" name="Text Box 21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39" name="Text Box 21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0" name="Text Box 21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1" name="Text Box 21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2" name="Text Box 21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3" name="Text Box 21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4" name="Text Box 21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5" name="Text Box 21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6" name="Text Box 21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7" name="Text Box 21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8" name="Text Box 21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49" name="Text Box 21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0" name="Text Box 21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1" name="Text Box 21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2" name="Text Box 21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3" name="Text Box 21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4" name="Text Box 21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5" name="Text Box 21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6" name="Text Box 21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7" name="Text Box 21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8" name="Text Box 21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59" name="Text Box 21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0" name="Text Box 21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1" name="Text Box 21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2" name="Text Box 21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3" name="Text Box 21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4" name="Text Box 21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5" name="Text Box 21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6" name="Text Box 21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7" name="Text Box 21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8" name="Text Box 21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69" name="Text Box 21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0" name="Text Box 21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1" name="Text Box 21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2" name="Text Box 22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3" name="Text Box 22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4" name="Text Box 22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5" name="Text Box 22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6" name="Text Box 22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7" name="Text Box 22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8" name="Text Box 22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79" name="Text Box 22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0" name="Text Box 22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1" name="Text Box 22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2" name="Text Box 22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3" name="Text Box 22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4" name="Text Box 22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5" name="Text Box 22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6" name="Text Box 22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7" name="Text Box 22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8" name="Text Box 22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89" name="Text Box 22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0" name="Text Box 22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1" name="Text Box 22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2" name="Text Box 22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3" name="Text Box 22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4" name="Text Box 22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5" name="Text Box 22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6" name="Text Box 22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7" name="Text Box 22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8" name="Text Box 22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299" name="Text Box 22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0" name="Text Box 22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1" name="Text Box 22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2" name="Text Box 22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3" name="Text Box 22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4" name="Text Box 22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5" name="Text Box 22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6" name="Text Box 22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7" name="Text Box 22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8" name="Text Box 22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09" name="Text Box 22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0" name="Text Box 22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1" name="Text Box 22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2" name="Text Box 22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3" name="Text Box 22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4" name="Text Box 22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5" name="Text Box 22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6" name="Text Box 22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7" name="Text Box 22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8" name="Text Box 22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19" name="Text Box 22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0" name="Text Box 22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1" name="Text Box 22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2" name="Text Box 22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3" name="Text Box 22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4" name="Text Box 22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5" name="Text Box 22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6" name="Text Box 22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7" name="Text Box 22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8" name="Text Box 22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29" name="Text Box 22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0" name="Text Box 22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1" name="Text Box 22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2" name="Text Box 22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3" name="Text Box 22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4" name="Text Box 22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5" name="Text Box 22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6" name="Text Box 22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7" name="Text Box 22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8" name="Text Box 22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39" name="Text Box 22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0" name="Text Box 22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1" name="Text Box 22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2" name="Text Box 22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3" name="Text Box 22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4" name="Text Box 22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5" name="Text Box 22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6" name="Text Box 22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7" name="Text Box 22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8" name="Text Box 22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49" name="Text Box 22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0" name="Text Box 22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1" name="Text Box 22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2" name="Text Box 22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3" name="Text Box 22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4" name="Text Box 22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5" name="Text Box 22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6" name="Text Box 22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7" name="Text Box 22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8" name="Text Box 22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59" name="Text Box 22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0" name="Text Box 22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1" name="Text Box 22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2" name="Text Box 22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3" name="Text Box 22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4" name="Text Box 22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5" name="Text Box 22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6" name="Text Box 22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7" name="Text Box 22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8" name="Text Box 22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69" name="Text Box 22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0" name="Text Box 22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1" name="Text Box 22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2" name="Text Box 23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3" name="Text Box 23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4" name="Text Box 23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5" name="Text Box 23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6" name="Text Box 23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7" name="Text Box 23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8" name="Text Box 23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79" name="Text Box 23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0" name="Text Box 23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1" name="Text Box 23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2" name="Text Box 23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3" name="Text Box 23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4" name="Text Box 23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5" name="Text Box 23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6" name="Text Box 23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7" name="Text Box 23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8" name="Text Box 23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89" name="Text Box 23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0" name="Text Box 23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1" name="Text Box 23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2" name="Text Box 23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3" name="Text Box 23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4" name="Text Box 23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5" name="Text Box 23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6" name="Text Box 23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7" name="Text Box 23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8" name="Text Box 23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399" name="Text Box 23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0" name="Text Box 23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1" name="Text Box 23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2" name="Text Box 23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3" name="Text Box 23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4" name="Text Box 23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5" name="Text Box 23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6" name="Text Box 23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7" name="Text Box 23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8" name="Text Box 23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09" name="Text Box 23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0" name="Text Box 23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1" name="Text Box 23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2" name="Text Box 23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3" name="Text Box 23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4" name="Text Box 23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5" name="Text Box 23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6" name="Text Box 23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7" name="Text Box 23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8" name="Text Box 23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19" name="Text Box 23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0" name="Text Box 23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1" name="Text Box 23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2" name="Text Box 23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3" name="Text Box 23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4" name="Text Box 23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5" name="Text Box 23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6" name="Text Box 23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7" name="Text Box 23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8" name="Text Box 23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29" name="Text Box 23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0" name="Text Box 23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1" name="Text Box 23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2" name="Text Box 23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3" name="Text Box 23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4" name="Text Box 23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5" name="Text Box 23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6" name="Text Box 23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7" name="Text Box 23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8" name="Text Box 23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39" name="Text Box 23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0" name="Text Box 23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1" name="Text Box 23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2" name="Text Box 23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3" name="Text Box 23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4" name="Text Box 23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5" name="Text Box 23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6" name="Text Box 23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7" name="Text Box 23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8" name="Text Box 23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49" name="Text Box 23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0" name="Text Box 23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1" name="Text Box 23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2" name="Text Box 23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3" name="Text Box 23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4" name="Text Box 23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5" name="Text Box 23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6" name="Text Box 23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7" name="Text Box 23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8" name="Text Box 23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59" name="Text Box 23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0" name="Text Box 23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1" name="Text Box 23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2" name="Text Box 23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3" name="Text Box 23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4" name="Text Box 23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5" name="Text Box 23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6" name="Text Box 23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7" name="Text Box 23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8" name="Text Box 23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69" name="Text Box 23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0" name="Text Box 23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1" name="Text Box 23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2" name="Text Box 24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3" name="Text Box 24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4" name="Text Box 24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5" name="Text Box 24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6" name="Text Box 24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7" name="Text Box 24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8" name="Text Box 24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79" name="Text Box 24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0" name="Text Box 24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1" name="Text Box 24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2" name="Text Box 24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3" name="Text Box 24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4" name="Text Box 24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5" name="Text Box 24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6" name="Text Box 24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7" name="Text Box 24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8" name="Text Box 24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89" name="Text Box 24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0" name="Text Box 24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1" name="Text Box 24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2" name="Text Box 24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3" name="Text Box 24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4" name="Text Box 24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5" name="Text Box 24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6" name="Text Box 24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7" name="Text Box 24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8" name="Text Box 24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499" name="Text Box 24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0" name="Text Box 24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1" name="Text Box 24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2" name="Text Box 24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3" name="Text Box 24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4" name="Text Box 24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5" name="Text Box 24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6" name="Text Box 24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7" name="Text Box 24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8" name="Text Box 24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09" name="Text Box 24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0" name="Text Box 24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1" name="Text Box 24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2" name="Text Box 24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3" name="Text Box 24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4" name="Text Box 24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5" name="Text Box 24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6" name="Text Box 24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7" name="Text Box 24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8" name="Text Box 24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19" name="Text Box 24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0" name="Text Box 24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1" name="Text Box 24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2" name="Text Box 24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3" name="Text Box 24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4" name="Text Box 24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5" name="Text Box 24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6" name="Text Box 24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7" name="Text Box 24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8" name="Text Box 24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29" name="Text Box 24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0" name="Text Box 24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1" name="Text Box 24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2" name="Text Box 24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3" name="Text Box 24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4" name="Text Box 24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5" name="Text Box 24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6" name="Text Box 24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7" name="Text Box 24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8" name="Text Box 24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39" name="Text Box 24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0" name="Text Box 24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1" name="Text Box 24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2" name="Text Box 24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3" name="Text Box 24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4" name="Text Box 24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5" name="Text Box 24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6" name="Text Box 24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7" name="Text Box 24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8" name="Text Box 24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49" name="Text Box 24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0" name="Text Box 24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1" name="Text Box 24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2" name="Text Box 24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3" name="Text Box 24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4" name="Text Box 24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5" name="Text Box 24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6" name="Text Box 24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7" name="Text Box 24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8" name="Text Box 24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59" name="Text Box 24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0" name="Text Box 24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1" name="Text Box 24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2" name="Text Box 24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3" name="Text Box 24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4" name="Text Box 24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5" name="Text Box 24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6" name="Text Box 24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7" name="Text Box 24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8" name="Text Box 24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69" name="Text Box 24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0" name="Text Box 24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1" name="Text Box 24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2" name="Text Box 25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3" name="Text Box 25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4" name="Text Box 25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5" name="Text Box 25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6" name="Text Box 25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7" name="Text Box 25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8" name="Text Box 25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79" name="Text Box 25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0" name="Text Box 25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1" name="Text Box 25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2" name="Text Box 25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3" name="Text Box 25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4" name="Text Box 25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5" name="Text Box 25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6" name="Text Box 25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7" name="Text Box 25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8" name="Text Box 25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89" name="Text Box 25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0" name="Text Box 25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1" name="Text Box 25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2" name="Text Box 25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3" name="Text Box 25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4" name="Text Box 2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5" name="Text Box 2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6" name="Text Box 2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7" name="Text Box 2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8" name="Text Box 2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599" name="Text Box 2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0" name="Text Box 2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1" name="Text Box 2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2" name="Text Box 2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3" name="Text Box 2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4" name="Text Box 25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5" name="Text Box 25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6" name="Text Box 25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7" name="Text Box 25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8" name="Text Box 25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09" name="Text Box 25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0" name="Text Box 25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1" name="Text Box 25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2" name="Text Box 25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3" name="Text Box 25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4" name="Text Box 25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5" name="Text Box 25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6" name="Text Box 25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7" name="Text Box 25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8" name="Text Box 25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19" name="Text Box 25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0" name="Text Box 25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1" name="Text Box 25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2" name="Text Box 25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3" name="Text Box 25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4" name="Text Box 25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5" name="Text Box 25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6" name="Text Box 25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7" name="Text Box 25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8" name="Text Box 25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29" name="Text Box 25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0" name="Text Box 25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1" name="Text Box 25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2" name="Text Box 25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3" name="Text Box 25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4" name="Text Box 25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5" name="Text Box 25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6" name="Text Box 25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7" name="Text Box 25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8" name="Text Box 25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39" name="Text Box 25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0" name="Text Box 25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1" name="Text Box 25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2" name="Text Box 25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3" name="Text Box 25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4" name="Text Box 25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5" name="Text Box 25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6" name="Text Box 25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7" name="Text Box 25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8" name="Text Box 25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49" name="Text Box 25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0" name="Text Box 25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1" name="Text Box 25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2" name="Text Box 25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3" name="Text Box 25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4" name="Text Box 25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5" name="Text Box 25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6" name="Text Box 25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7" name="Text Box 25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8" name="Text Box 25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59" name="Text Box 25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0" name="Text Box 25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1" name="Text Box 25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2" name="Text Box 25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3" name="Text Box 25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4" name="Text Box 25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5" name="Text Box 25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6" name="Text Box 25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7" name="Text Box 25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8" name="Text Box 25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69" name="Text Box 25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0" name="Text Box 25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1" name="Text Box 25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2" name="Text Box 26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3" name="Text Box 26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4" name="Text Box 26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5" name="Text Box 26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6" name="Text Box 26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7" name="Text Box 26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8" name="Text Box 26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79" name="Text Box 26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0" name="Text Box 26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1" name="Text Box 26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2" name="Text Box 26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3" name="Text Box 26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4" name="Text Box 26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5" name="Text Box 26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6" name="Text Box 26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7" name="Text Box 26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8" name="Text Box 26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89" name="Text Box 26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0" name="Text Box 26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1" name="Text Box 26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2" name="Text Box 26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3" name="Text Box 26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4" name="Text Box 26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5" name="Text Box 26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6" name="Text Box 26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7" name="Text Box 26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8" name="Text Box 26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699" name="Text Box 26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0" name="Text Box 26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1" name="Text Box 26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2" name="Text Box 26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3" name="Text Box 26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4" name="Text Box 26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5" name="Text Box 26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6" name="Text Box 26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7" name="Text Box 26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8" name="Text Box 26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09" name="Text Box 26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0" name="Text Box 26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1" name="Text Box 26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2" name="Text Box 26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3" name="Text Box 26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4" name="Text Box 26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5" name="Text Box 26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6" name="Text Box 26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7" name="Text Box 26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8" name="Text Box 26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19" name="Text Box 26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0" name="Text Box 26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1" name="Text Box 26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2" name="Text Box 26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3" name="Text Box 26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4" name="Text Box 26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5" name="Text Box 26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6" name="Text Box 26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7" name="Text Box 26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8" name="Text Box 26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29" name="Text Box 26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0" name="Text Box 26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1" name="Text Box 26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2" name="Text Box 26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3" name="Text Box 26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4" name="Text Box 26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5" name="Text Box 26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6" name="Text Box 26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7" name="Text Box 26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8" name="Text Box 26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39" name="Text Box 26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0" name="Text Box 26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1" name="Text Box 26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2" name="Text Box 26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3" name="Text Box 26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4" name="Text Box 26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5" name="Text Box 26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6" name="Text Box 26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7" name="Text Box 26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8" name="Text Box 26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49" name="Text Box 26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0" name="Text Box 26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1" name="Text Box 26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2" name="Text Box 26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3" name="Text Box 26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4" name="Text Box 26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5" name="Text Box 26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6" name="Text Box 26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7" name="Text Box 26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8" name="Text Box 26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59" name="Text Box 26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0" name="Text Box 26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1" name="Text Box 26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2" name="Text Box 26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3" name="Text Box 26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4" name="Text Box 26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5" name="Text Box 26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6" name="Text Box 26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7" name="Text Box 26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8" name="Text Box 26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69" name="Text Box 26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0" name="Text Box 26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1" name="Text Box 26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2" name="Text Box 27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3" name="Text Box 27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4" name="Text Box 27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5" name="Text Box 27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6" name="Text Box 27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7" name="Text Box 27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8" name="Text Box 27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79" name="Text Box 27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0" name="Text Box 27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1" name="Text Box 27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2" name="Text Box 27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3" name="Text Box 27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4" name="Text Box 27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5" name="Text Box 27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6" name="Text Box 27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7" name="Text Box 27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8" name="Text Box 27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89" name="Text Box 27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0" name="Text Box 27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1" name="Text Box 27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2" name="Text Box 27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3" name="Text Box 27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4" name="Text Box 27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5" name="Text Box 27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6" name="Text Box 27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7" name="Text Box 27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8" name="Text Box 27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799" name="Text Box 27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0" name="Text Box 27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1" name="Text Box 27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2" name="Text Box 27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3" name="Text Box 27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4" name="Text Box 27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5" name="Text Box 27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6" name="Text Box 27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7" name="Text Box 27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8" name="Text Box 27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09" name="Text Box 27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0" name="Text Box 27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1" name="Text Box 27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2" name="Text Box 27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3" name="Text Box 27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4" name="Text Box 27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5" name="Text Box 27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6" name="Text Box 27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7" name="Text Box 27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8" name="Text Box 27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19" name="Text Box 27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0" name="Text Box 27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1" name="Text Box 27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2" name="Text Box 27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3" name="Text Box 27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4" name="Text Box 27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5" name="Text Box 27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6" name="Text Box 27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7" name="Text Box 27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8" name="Text Box 27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29" name="Text Box 27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0" name="Text Box 27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1" name="Text Box 27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2" name="Text Box 27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3" name="Text Box 27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4" name="Text Box 27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5" name="Text Box 27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6" name="Text Box 27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7" name="Text Box 27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8" name="Text Box 27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39" name="Text Box 27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0" name="Text Box 27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1" name="Text Box 27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2" name="Text Box 27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3" name="Text Box 27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4" name="Text Box 27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5" name="Text Box 27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6" name="Text Box 27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7" name="Text Box 27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8" name="Text Box 27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49" name="Text Box 27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0" name="Text Box 27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1" name="Text Box 27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2" name="Text Box 27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3" name="Text Box 27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4" name="Text Box 27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5" name="Text Box 27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6" name="Text Box 27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7" name="Text Box 27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8" name="Text Box 27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59" name="Text Box 27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0" name="Text Box 27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1" name="Text Box 27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2" name="Text Box 27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3" name="Text Box 27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4" name="Text Box 27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5" name="Text Box 27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6" name="Text Box 27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7" name="Text Box 27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8" name="Text Box 27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69" name="Text Box 27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0" name="Text Box 27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1" name="Text Box 27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2" name="Text Box 28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3" name="Text Box 28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4" name="Text Box 28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5" name="Text Box 28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6" name="Text Box 28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7" name="Text Box 28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8" name="Text Box 28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79" name="Text Box 28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0" name="Text Box 28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1" name="Text Box 28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2" name="Text Box 28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3" name="Text Box 28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4" name="Text Box 28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5" name="Text Box 28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6" name="Text Box 28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7" name="Text Box 28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8" name="Text Box 28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89" name="Text Box 28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0" name="Text Box 28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1" name="Text Box 28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2" name="Text Box 28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3" name="Text Box 28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4" name="Text Box 28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5" name="Text Box 28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6" name="Text Box 28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7" name="Text Box 28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8" name="Text Box 28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899" name="Text Box 28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0" name="Text Box 28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1" name="Text Box 28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2" name="Text Box 28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3" name="Text Box 28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4" name="Text Box 28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5" name="Text Box 28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6" name="Text Box 28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7" name="Text Box 28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8" name="Text Box 28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09" name="Text Box 28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0" name="Text Box 28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1" name="Text Box 28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2" name="Text Box 28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3" name="Text Box 28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4" name="Text Box 28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5" name="Text Box 28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6" name="Text Box 28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7" name="Text Box 28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8" name="Text Box 28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19" name="Text Box 28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0" name="Text Box 28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1" name="Text Box 28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2" name="Text Box 28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3" name="Text Box 28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4" name="Text Box 28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5" name="Text Box 28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6" name="Text Box 28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7" name="Text Box 28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8" name="Text Box 28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29" name="Text Box 28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0" name="Text Box 28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1" name="Text Box 28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2" name="Text Box 28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3" name="Text Box 28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4" name="Text Box 28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5" name="Text Box 28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6" name="Text Box 28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7" name="Text Box 28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8" name="Text Box 28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39" name="Text Box 28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0" name="Text Box 28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1" name="Text Box 28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2" name="Text Box 28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3" name="Text Box 28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4" name="Text Box 28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5" name="Text Box 28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6" name="Text Box 28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7" name="Text Box 28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8" name="Text Box 28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49" name="Text Box 28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0" name="Text Box 28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1" name="Text Box 28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2" name="Text Box 28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3" name="Text Box 28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4" name="Text Box 28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5" name="Text Box 28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6" name="Text Box 28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7" name="Text Box 28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8" name="Text Box 28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59" name="Text Box 28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0" name="Text Box 28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1" name="Text Box 28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2" name="Text Box 28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3" name="Text Box 28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4" name="Text Box 28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5" name="Text Box 28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6" name="Text Box 28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7" name="Text Box 28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8" name="Text Box 28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69" name="Text Box 28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0" name="Text Box 28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1" name="Text Box 28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2" name="Text Box 29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3" name="Text Box 29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4" name="Text Box 29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5" name="Text Box 29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6" name="Text Box 29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7" name="Text Box 29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8" name="Text Box 29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79" name="Text Box 29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0" name="Text Box 29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1" name="Text Box 29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2" name="Text Box 29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3" name="Text Box 29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4" name="Text Box 29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5" name="Text Box 29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6" name="Text Box 29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7" name="Text Box 29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8" name="Text Box 29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89" name="Text Box 29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0" name="Text Box 29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1" name="Text Box 29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2" name="Text Box 29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3" name="Text Box 29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4" name="Text Box 29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5" name="Text Box 29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6" name="Text Box 29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7" name="Text Box 29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8" name="Text Box 29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6999" name="Text Box 29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0" name="Text Box 29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1" name="Text Box 29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2" name="Text Box 29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3" name="Text Box 29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4" name="Text Box 29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5" name="Text Box 29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6" name="Text Box 29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7" name="Text Box 29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8" name="Text Box 29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09" name="Text Box 29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0" name="Text Box 29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1" name="Text Box 29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2" name="Text Box 29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3" name="Text Box 29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4" name="Text Box 29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5" name="Text Box 29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6" name="Text Box 29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7" name="Text Box 29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8" name="Text Box 29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19" name="Text Box 29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0" name="Text Box 29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1" name="Text Box 29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2" name="Text Box 29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3" name="Text Box 29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4" name="Text Box 29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5" name="Text Box 29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6" name="Text Box 29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7" name="Text Box 29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8" name="Text Box 29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29" name="Text Box 29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0" name="Text Box 29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1" name="Text Box 29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2" name="Text Box 29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3" name="Text Box 29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4" name="Text Box 29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5" name="Text Box 29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6" name="Text Box 29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7" name="Text Box 29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8" name="Text Box 29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39" name="Text Box 29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0" name="Text Box 29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1" name="Text Box 29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2" name="Text Box 29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3" name="Text Box 29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4" name="Text Box 29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5" name="Text Box 29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6" name="Text Box 29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7" name="Text Box 29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8" name="Text Box 29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49" name="Text Box 29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0" name="Text Box 29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1" name="Text Box 29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2" name="Text Box 29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3" name="Text Box 29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4" name="Text Box 29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5" name="Text Box 29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6" name="Text Box 29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7" name="Text Box 29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8" name="Text Box 29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59" name="Text Box 29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0" name="Text Box 29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1" name="Text Box 29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2" name="Text Box 29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3" name="Text Box 29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4" name="Text Box 29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5" name="Text Box 29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6" name="Text Box 29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7" name="Text Box 29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8" name="Text Box 29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69" name="Text Box 29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0" name="Text Box 29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1" name="Text Box 29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2" name="Text Box 30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3" name="Text Box 30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4" name="Text Box 30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5" name="Text Box 30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6" name="Text Box 30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7" name="Text Box 30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8" name="Text Box 30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79" name="Text Box 30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0" name="Text Box 30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1" name="Text Box 30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2" name="Text Box 30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3" name="Text Box 30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4" name="Text Box 30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5" name="Text Box 30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6" name="Text Box 30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7" name="Text Box 30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8" name="Text Box 30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89" name="Text Box 30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0" name="Text Box 30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1" name="Text Box 30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2" name="Text Box 30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3" name="Text Box 30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4" name="Text Box 30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5" name="Text Box 30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6" name="Text Box 30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7" name="Text Box 30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8" name="Text Box 30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099" name="Text Box 30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0" name="Text Box 30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1" name="Text Box 30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2" name="Text Box 30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3" name="Text Box 30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4" name="Text Box 30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5" name="Text Box 30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6" name="Text Box 30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7" name="Text Box 30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8" name="Text Box 30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09" name="Text Box 30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0" name="Text Box 30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1" name="Text Box 30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2" name="Text Box 30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3" name="Text Box 30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4" name="Text Box 30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5" name="Text Box 30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6" name="Text Box 30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7" name="Text Box 30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8" name="Text Box 30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19" name="Text Box 30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0" name="Text Box 30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1" name="Text Box 30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2" name="Text Box 30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3" name="Text Box 30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4" name="Text Box 30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5" name="Text Box 30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6" name="Text Box 30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7" name="Text Box 30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8" name="Text Box 30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29" name="Text Box 30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0" name="Text Box 30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1" name="Text Box 30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2" name="Text Box 30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3" name="Text Box 30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4" name="Text Box 30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5" name="Text Box 30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6" name="Text Box 30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7" name="Text Box 30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8" name="Text Box 30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39" name="Text Box 30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0" name="Text Box 30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1" name="Text Box 30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2" name="Text Box 30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3" name="Text Box 30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4" name="Text Box 30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5" name="Text Box 30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6" name="Text Box 30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7" name="Text Box 30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8" name="Text Box 30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49" name="Text Box 30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0" name="Text Box 30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1" name="Text Box 30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2" name="Text Box 30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3" name="Text Box 30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4" name="Text Box 30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5" name="Text Box 30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6" name="Text Box 30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7" name="Text Box 30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8" name="Text Box 30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59" name="Text Box 30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0" name="Text Box 30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1" name="Text Box 30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2" name="Text Box 30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3" name="Text Box 30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4" name="Text Box 30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5" name="Text Box 30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6" name="Text Box 30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7" name="Text Box 30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8" name="Text Box 30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69" name="Text Box 30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0" name="Text Box 30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1" name="Text Box 30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2" name="Text Box 31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3" name="Text Box 31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4" name="Text Box 31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5" name="Text Box 31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6" name="Text Box 31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7" name="Text Box 31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8" name="Text Box 31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79" name="Text Box 31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0" name="Text Box 31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1" name="Text Box 31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2" name="Text Box 31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3" name="Text Box 31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4" name="Text Box 31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5" name="Text Box 31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6" name="Text Box 31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7" name="Text Box 31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8" name="Text Box 31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89" name="Text Box 31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0" name="Text Box 31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1" name="Text Box 31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2" name="Text Box 31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3" name="Text Box 31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4" name="Text Box 31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5" name="Text Box 31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6" name="Text Box 31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7" name="Text Box 31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8" name="Text Box 31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199" name="Text Box 31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0" name="Text Box 31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1" name="Text Box 31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2" name="Text Box 31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3" name="Text Box 31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4" name="Text Box 31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5" name="Text Box 31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6" name="Text Box 31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7" name="Text Box 31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8" name="Text Box 31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09" name="Text Box 31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0" name="Text Box 31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1" name="Text Box 31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2" name="Text Box 31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3" name="Text Box 31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4" name="Text Box 31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5" name="Text Box 31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6" name="Text Box 31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7" name="Text Box 31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8" name="Text Box 31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19" name="Text Box 31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0" name="Text Box 31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1" name="Text Box 31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2" name="Text Box 31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3" name="Text Box 31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4" name="Text Box 31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5" name="Text Box 31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6" name="Text Box 31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7" name="Text Box 31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8" name="Text Box 31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29" name="Text Box 31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0" name="Text Box 31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1" name="Text Box 31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2" name="Text Box 31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3" name="Text Box 31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4" name="Text Box 31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5" name="Text Box 31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6" name="Text Box 31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7" name="Text Box 31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8" name="Text Box 31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39" name="Text Box 31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0" name="Text Box 31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1" name="Text Box 31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2" name="Text Box 31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3" name="Text Box 31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4" name="Text Box 31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5" name="Text Box 31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6" name="Text Box 31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7" name="Text Box 31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8" name="Text Box 31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49" name="Text Box 31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0" name="Text Box 31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1" name="Text Box 31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2" name="Text Box 31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3" name="Text Box 31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4" name="Text Box 31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5" name="Text Box 31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6" name="Text Box 31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7" name="Text Box 31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8" name="Text Box 31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59" name="Text Box 31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0" name="Text Box 31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1" name="Text Box 31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2" name="Text Box 31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3" name="Text Box 31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4" name="Text Box 31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5" name="Text Box 31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6" name="Text Box 31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7" name="Text Box 31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8" name="Text Box 31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69" name="Text Box 31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0" name="Text Box 31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1" name="Text Box 31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2" name="Text Box 32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3" name="Text Box 32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4" name="Text Box 32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5" name="Text Box 32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6" name="Text Box 32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7" name="Text Box 32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8" name="Text Box 32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79" name="Text Box 32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0" name="Text Box 32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1" name="Text Box 32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2" name="Text Box 32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3" name="Text Box 32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4" name="Text Box 32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5" name="Text Box 32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6" name="Text Box 32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7" name="Text Box 32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8" name="Text Box 32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89" name="Text Box 32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0" name="Text Box 32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1" name="Text Box 32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2" name="Text Box 32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3" name="Text Box 32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4" name="Text Box 32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5" name="Text Box 32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6" name="Text Box 32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7" name="Text Box 32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8" name="Text Box 32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299" name="Text Box 32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0" name="Text Box 32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1" name="Text Box 32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2" name="Text Box 32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3" name="Text Box 32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4" name="Text Box 32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5" name="Text Box 32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6" name="Text Box 32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7" name="Text Box 32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8" name="Text Box 32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09" name="Text Box 32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0" name="Text Box 32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1" name="Text Box 32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2" name="Text Box 32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3" name="Text Box 32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4" name="Text Box 32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5" name="Text Box 32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6" name="Text Box 32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7" name="Text Box 32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8" name="Text Box 32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19" name="Text Box 32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0" name="Text Box 32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1" name="Text Box 32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2" name="Text Box 32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3" name="Text Box 32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4" name="Text Box 32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5" name="Text Box 32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6" name="Text Box 32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7" name="Text Box 32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8" name="Text Box 32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29" name="Text Box 32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0" name="Text Box 32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1" name="Text Box 32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2" name="Text Box 32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3" name="Text Box 32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4" name="Text Box 32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5" name="Text Box 32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6" name="Text Box 32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7" name="Text Box 32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8" name="Text Box 32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39" name="Text Box 32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0" name="Text Box 32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1" name="Text Box 32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2" name="Text Box 32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3" name="Text Box 32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4" name="Text Box 32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5" name="Text Box 32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6" name="Text Box 32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7" name="Text Box 32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8" name="Text Box 32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49" name="Text Box 32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0" name="Text Box 32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1" name="Text Box 32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2" name="Text Box 32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3" name="Text Box 32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4" name="Text Box 32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5" name="Text Box 32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6" name="Text Box 32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7" name="Text Box 32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8" name="Text Box 32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59" name="Text Box 32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0" name="Text Box 32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1" name="Text Box 32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2" name="Text Box 32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3" name="Text Box 32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4" name="Text Box 32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5" name="Text Box 32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6" name="Text Box 32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7" name="Text Box 32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8" name="Text Box 32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69" name="Text Box 32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0" name="Text Box 32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1" name="Text Box 32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2" name="Text Box 33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3" name="Text Box 33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4" name="Text Box 33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5" name="Text Box 33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6" name="Text Box 33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7" name="Text Box 33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8" name="Text Box 33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79" name="Text Box 33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0" name="Text Box 33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1" name="Text Box 33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2" name="Text Box 33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3" name="Text Box 33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4" name="Text Box 33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5" name="Text Box 33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6" name="Text Box 33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7" name="Text Box 33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8" name="Text Box 33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89" name="Text Box 33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0" name="Text Box 33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1" name="Text Box 33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2" name="Text Box 33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3" name="Text Box 33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4" name="Text Box 33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5" name="Text Box 33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6" name="Text Box 33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7" name="Text Box 33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8" name="Text Box 33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399" name="Text Box 33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0" name="Text Box 33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1" name="Text Box 33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2" name="Text Box 33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3" name="Text Box 33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4" name="Text Box 33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5" name="Text Box 33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6" name="Text Box 33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7" name="Text Box 33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8" name="Text Box 33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09" name="Text Box 33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0" name="Text Box 33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1" name="Text Box 33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2" name="Text Box 33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3" name="Text Box 33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4" name="Text Box 33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5" name="Text Box 33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6" name="Text Box 33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7" name="Text Box 33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8" name="Text Box 33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19" name="Text Box 33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0" name="Text Box 33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1" name="Text Box 33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2" name="Text Box 33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3" name="Text Box 33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4" name="Text Box 33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5" name="Text Box 33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6" name="Text Box 33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7" name="Text Box 33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8" name="Text Box 33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29" name="Text Box 33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0" name="Text Box 33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1" name="Text Box 33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2" name="Text Box 33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3" name="Text Box 33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4" name="Text Box 33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5" name="Text Box 33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6" name="Text Box 33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7" name="Text Box 33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8" name="Text Box 33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39" name="Text Box 33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0" name="Text Box 33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1" name="Text Box 33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2" name="Text Box 33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3" name="Text Box 33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4" name="Text Box 33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5" name="Text Box 33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6" name="Text Box 33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7" name="Text Box 33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8" name="Text Box 33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49" name="Text Box 33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0" name="Text Box 33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1" name="Text Box 33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2" name="Text Box 33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3" name="Text Box 33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4" name="Text Box 33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5" name="Text Box 33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6" name="Text Box 33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7" name="Text Box 33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8" name="Text Box 33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59" name="Text Box 33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0" name="Text Box 33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1" name="Text Box 33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2" name="Text Box 33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3" name="Text Box 33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4" name="Text Box 33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5" name="Text Box 33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6" name="Text Box 33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7" name="Text Box 33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8" name="Text Box 33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69" name="Text Box 33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0" name="Text Box 33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1" name="Text Box 33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2" name="Text Box 34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3" name="Text Box 34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4" name="Text Box 34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5" name="Text Box 34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6" name="Text Box 34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7" name="Text Box 34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8" name="Text Box 34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79" name="Text Box 34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0" name="Text Box 34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1" name="Text Box 34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2" name="Text Box 34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3" name="Text Box 34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4" name="Text Box 34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5" name="Text Box 34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6" name="Text Box 34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7" name="Text Box 34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8" name="Text Box 34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89" name="Text Box 34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0" name="Text Box 34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1" name="Text Box 34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2" name="Text Box 34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3" name="Text Box 34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4" name="Text Box 34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5" name="Text Box 34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6" name="Text Box 34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7" name="Text Box 34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8" name="Text Box 34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499" name="Text Box 34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0" name="Text Box 34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1" name="Text Box 34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2" name="Text Box 34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3" name="Text Box 34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4" name="Text Box 34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5" name="Text Box 34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6" name="Text Box 34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7" name="Text Box 34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8" name="Text Box 34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09" name="Text Box 34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0" name="Text Box 34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1" name="Text Box 34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2" name="Text Box 34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3" name="Text Box 34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4" name="Text Box 34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5" name="Text Box 34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6" name="Text Box 34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7" name="Text Box 34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8" name="Text Box 34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19" name="Text Box 34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0" name="Text Box 34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1" name="Text Box 34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2" name="Text Box 34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3" name="Text Box 34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4" name="Text Box 34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5" name="Text Box 34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6" name="Text Box 34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7" name="Text Box 34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8" name="Text Box 34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29" name="Text Box 34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0" name="Text Box 34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1" name="Text Box 34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2" name="Text Box 34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3" name="Text Box 34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4" name="Text Box 34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5" name="Text Box 34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6" name="Text Box 34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7" name="Text Box 34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8" name="Text Box 34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39" name="Text Box 34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0" name="Text Box 34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1" name="Text Box 34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2" name="Text Box 34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3" name="Text Box 34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4" name="Text Box 34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5" name="Text Box 34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6" name="Text Box 34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7" name="Text Box 34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8" name="Text Box 34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49" name="Text Box 34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0" name="Text Box 34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1" name="Text Box 34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2" name="Text Box 34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3" name="Text Box 34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4" name="Text Box 34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5" name="Text Box 34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6" name="Text Box 34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7" name="Text Box 34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8" name="Text Box 34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59" name="Text Box 34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0" name="Text Box 34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1" name="Text Box 34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2" name="Text Box 34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3" name="Text Box 34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4" name="Text Box 34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5" name="Text Box 34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6" name="Text Box 34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7" name="Text Box 34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8" name="Text Box 34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69" name="Text Box 34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0" name="Text Box 34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1" name="Text Box 34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2" name="Text Box 35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3" name="Text Box 35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4" name="Text Box 35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5" name="Text Box 35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6" name="Text Box 35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7" name="Text Box 35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8" name="Text Box 35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79" name="Text Box 35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0" name="Text Box 35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1" name="Text Box 35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2" name="Text Box 35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3" name="Text Box 35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4" name="Text Box 35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5" name="Text Box 35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6" name="Text Box 35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7" name="Text Box 35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8" name="Text Box 35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89" name="Text Box 35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0" name="Text Box 35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1" name="Text Box 35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2" name="Text Box 35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3" name="Text Box 35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4" name="Text Box 35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5" name="Text Box 35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6" name="Text Box 35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7" name="Text Box 35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8" name="Text Box 35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599" name="Text Box 35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0" name="Text Box 35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1" name="Text Box 35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2" name="Text Box 35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3" name="Text Box 35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4" name="Text Box 35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5" name="Text Box 35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6" name="Text Box 35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7" name="Text Box 35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8" name="Text Box 35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09" name="Text Box 35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0" name="Text Box 35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1" name="Text Box 35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2" name="Text Box 35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3" name="Text Box 35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4" name="Text Box 35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5" name="Text Box 35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6" name="Text Box 35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7" name="Text Box 35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8" name="Text Box 35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19" name="Text Box 35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0" name="Text Box 35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1" name="Text Box 35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2" name="Text Box 35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3" name="Text Box 35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4" name="Text Box 35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5" name="Text Box 35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6" name="Text Box 35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7" name="Text Box 35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8" name="Text Box 35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29" name="Text Box 35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0" name="Text Box 35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1" name="Text Box 35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2" name="Text Box 35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3" name="Text Box 35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4" name="Text Box 35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5" name="Text Box 35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6" name="Text Box 35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7" name="Text Box 35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8" name="Text Box 35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39" name="Text Box 35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0" name="Text Box 35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1" name="Text Box 35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2" name="Text Box 35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3" name="Text Box 35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4" name="Text Box 35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5" name="Text Box 35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6" name="Text Box 35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7" name="Text Box 35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8" name="Text Box 35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49" name="Text Box 35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0" name="Text Box 35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1" name="Text Box 35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2" name="Text Box 35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3" name="Text Box 35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4" name="Text Box 35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5" name="Text Box 35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6" name="Text Box 35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7" name="Text Box 35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8" name="Text Box 35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59" name="Text Box 35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0" name="Text Box 35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1" name="Text Box 35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2" name="Text Box 35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3" name="Text Box 35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4" name="Text Box 35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5" name="Text Box 35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6" name="Text Box 35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7" name="Text Box 35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8" name="Text Box 35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69" name="Text Box 35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0" name="Text Box 35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1" name="Text Box 35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2" name="Text Box 36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3" name="Text Box 36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4" name="Text Box 36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5" name="Text Box 36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6" name="Text Box 36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7" name="Text Box 36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8" name="Text Box 36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79" name="Text Box 36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0" name="Text Box 36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1" name="Text Box 36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2" name="Text Box 36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3" name="Text Box 36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4" name="Text Box 36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5" name="Text Box 36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6" name="Text Box 36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7" name="Text Box 36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8" name="Text Box 36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89" name="Text Box 36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0" name="Text Box 36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1" name="Text Box 36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2" name="Text Box 36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3" name="Text Box 36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4" name="Text Box 36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5" name="Text Box 36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6" name="Text Box 36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7" name="Text Box 36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8" name="Text Box 36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699" name="Text Box 36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0" name="Text Box 36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1" name="Text Box 36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2" name="Text Box 36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3" name="Text Box 36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4" name="Text Box 36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5" name="Text Box 36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6" name="Text Box 36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7" name="Text Box 36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8" name="Text Box 36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09" name="Text Box 36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0" name="Text Box 36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1" name="Text Box 36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2" name="Text Box 36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3" name="Text Box 36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4" name="Text Box 36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5" name="Text Box 36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6" name="Text Box 36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7" name="Text Box 36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8" name="Text Box 36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19" name="Text Box 36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0" name="Text Box 36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1" name="Text Box 36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2" name="Text Box 36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3" name="Text Box 36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4" name="Text Box 36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5" name="Text Box 36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6" name="Text Box 36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7" name="Text Box 36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8" name="Text Box 36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29" name="Text Box 36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0" name="Text Box 36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1" name="Text Box 36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2" name="Text Box 36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3" name="Text Box 36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4" name="Text Box 36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5" name="Text Box 36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6" name="Text Box 36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7" name="Text Box 36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8" name="Text Box 36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39" name="Text Box 36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0" name="Text Box 36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1" name="Text Box 36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2" name="Text Box 36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3" name="Text Box 36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4" name="Text Box 36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5" name="Text Box 36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6" name="Text Box 36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7" name="Text Box 36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8" name="Text Box 36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49" name="Text Box 36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0" name="Text Box 36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1" name="Text Box 36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2" name="Text Box 36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3" name="Text Box 36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4" name="Text Box 36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5" name="Text Box 36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6" name="Text Box 36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7" name="Text Box 36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8" name="Text Box 36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59" name="Text Box 36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0" name="Text Box 36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1" name="Text Box 36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2" name="Text Box 36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3" name="Text Box 36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4" name="Text Box 36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5" name="Text Box 36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6" name="Text Box 36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7" name="Text Box 36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8" name="Text Box 36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69" name="Text Box 36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0" name="Text Box 36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1" name="Text Box 36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2" name="Text Box 37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3" name="Text Box 37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4" name="Text Box 37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5" name="Text Box 37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6" name="Text Box 37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7" name="Text Box 37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8" name="Text Box 37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79" name="Text Box 37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0" name="Text Box 37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1" name="Text Box 37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2" name="Text Box 37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3" name="Text Box 37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4" name="Text Box 37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5" name="Text Box 37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6" name="Text Box 37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7" name="Text Box 37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8" name="Text Box 37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89" name="Text Box 37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0" name="Text Box 37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1" name="Text Box 37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2" name="Text Box 37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3" name="Text Box 37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4" name="Text Box 37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5" name="Text Box 37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6" name="Text Box 37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7" name="Text Box 37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8" name="Text Box 37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799" name="Text Box 37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0" name="Text Box 37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1" name="Text Box 37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2" name="Text Box 37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3" name="Text Box 37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4" name="Text Box 37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5" name="Text Box 37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6" name="Text Box 37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7" name="Text Box 37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8" name="Text Box 37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09" name="Text Box 37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0" name="Text Box 37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1" name="Text Box 37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2" name="Text Box 37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3" name="Text Box 37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4" name="Text Box 37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5" name="Text Box 37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6" name="Text Box 37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7" name="Text Box 37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8" name="Text Box 37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19" name="Text Box 37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0" name="Text Box 37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1" name="Text Box 37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2" name="Text Box 37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3" name="Text Box 37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4" name="Text Box 37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5" name="Text Box 37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6" name="Text Box 37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7" name="Text Box 37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8" name="Text Box 37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29" name="Text Box 37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0" name="Text Box 37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1" name="Text Box 37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2" name="Text Box 37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3" name="Text Box 37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4" name="Text Box 37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5" name="Text Box 37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6" name="Text Box 37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7" name="Text Box 37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8" name="Text Box 37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39" name="Text Box 37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0" name="Text Box 37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1" name="Text Box 37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2" name="Text Box 37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3" name="Text Box 37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4" name="Text Box 37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5" name="Text Box 37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6" name="Text Box 37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7" name="Text Box 37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8" name="Text Box 37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49" name="Text Box 37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0" name="Text Box 37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1" name="Text Box 37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2" name="Text Box 37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3" name="Text Box 37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4" name="Text Box 37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5" name="Text Box 37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6" name="Text Box 37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7" name="Text Box 37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8" name="Text Box 37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59" name="Text Box 37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0" name="Text Box 37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1" name="Text Box 37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2" name="Text Box 37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3" name="Text Box 37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4" name="Text Box 37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5" name="Text Box 37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6" name="Text Box 37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7" name="Text Box 37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8" name="Text Box 37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69" name="Text Box 37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0" name="Text Box 37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1" name="Text Box 37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2" name="Text Box 38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3" name="Text Box 38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4" name="Text Box 38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5" name="Text Box 38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6" name="Text Box 38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7" name="Text Box 38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8" name="Text Box 38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79" name="Text Box 38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0" name="Text Box 38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1" name="Text Box 38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2" name="Text Box 38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3" name="Text Box 38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4" name="Text Box 38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5" name="Text Box 38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6" name="Text Box 38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7" name="Text Box 38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8" name="Text Box 38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89" name="Text Box 38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0" name="Text Box 38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1" name="Text Box 38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2" name="Text Box 38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3" name="Text Box 38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4" name="Text Box 38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5" name="Text Box 38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6" name="Text Box 38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7" name="Text Box 38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8" name="Text Box 38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899" name="Text Box 38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0" name="Text Box 38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1" name="Text Box 38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2" name="Text Box 38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3" name="Text Box 38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4" name="Text Box 38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5" name="Text Box 38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6" name="Text Box 38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7" name="Text Box 38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8" name="Text Box 38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09" name="Text Box 38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0" name="Text Box 38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1" name="Text Box 38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2" name="Text Box 38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3" name="Text Box 38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4" name="Text Box 384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5" name="Text Box 384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6" name="Text Box 384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7" name="Text Box 384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8" name="Text Box 384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19" name="Text Box 384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0" name="Text Box 384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1" name="Text Box 384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2" name="Text Box 385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3" name="Text Box 385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4" name="Text Box 385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5" name="Text Box 385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6" name="Text Box 385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7" name="Text Box 385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8" name="Text Box 385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29" name="Text Box 385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0" name="Text Box 385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1" name="Text Box 385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2" name="Text Box 386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3" name="Text Box 386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4" name="Text Box 386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5" name="Text Box 386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6" name="Text Box 386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7" name="Text Box 386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8" name="Text Box 386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39" name="Text Box 386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0" name="Text Box 386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1" name="Text Box 386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2" name="Text Box 387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3" name="Text Box 387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4" name="Text Box 387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5" name="Text Box 387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6" name="Text Box 387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7" name="Text Box 387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8" name="Text Box 387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49" name="Text Box 387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0" name="Text Box 387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1" name="Text Box 387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2" name="Text Box 388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3" name="Text Box 388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4" name="Text Box 388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5" name="Text Box 388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6" name="Text Box 388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7" name="Text Box 388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8" name="Text Box 388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59" name="Text Box 388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0" name="Text Box 388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1" name="Text Box 388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2" name="Text Box 389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3" name="Text Box 389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4" name="Text Box 389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5" name="Text Box 389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6" name="Text Box 389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7" name="Text Box 389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8" name="Text Box 389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69" name="Text Box 389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0" name="Text Box 389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1" name="Text Box 389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2" name="Text Box 390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3" name="Text Box 390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4" name="Text Box 390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5" name="Text Box 390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6" name="Text Box 390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7" name="Text Box 390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8" name="Text Box 390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79" name="Text Box 390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0" name="Text Box 390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1" name="Text Box 390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2" name="Text Box 391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3" name="Text Box 391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4" name="Text Box 391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5" name="Text Box 391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6" name="Text Box 391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7" name="Text Box 391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8" name="Text Box 391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89" name="Text Box 391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0" name="Text Box 391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1" name="Text Box 391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2" name="Text Box 392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3" name="Text Box 392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4" name="Text Box 392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5" name="Text Box 392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6" name="Text Box 392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7" name="Text Box 392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8" name="Text Box 392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7999" name="Text Box 392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0" name="Text Box 392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1" name="Text Box 392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2" name="Text Box 393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3" name="Text Box 393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4" name="Text Box 3932"/>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5" name="Text Box 3933"/>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6" name="Text Box 3934"/>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7" name="Text Box 3935"/>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8" name="Text Box 3936"/>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09" name="Text Box 3937"/>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10" name="Text Box 3938"/>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11" name="Text Box 3939"/>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12" name="Text Box 3940"/>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8"/>
    <xdr:sp macro="" textlink="">
      <xdr:nvSpPr>
        <xdr:cNvPr id="18013" name="Text Box 3941"/>
        <xdr:cNvSpPr txBox="1">
          <a:spLocks noChangeArrowheads="1"/>
        </xdr:cNvSpPr>
      </xdr:nvSpPr>
      <xdr:spPr bwMode="auto">
        <a:xfrm>
          <a:off x="4686300" y="2381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4" name="Text Box 394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5" name="Text Box 394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6" name="Text Box 394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7" name="Text Box 394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8" name="Text Box 394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19" name="Text Box 394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0" name="Text Box 394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1" name="Text Box 394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2" name="Text Box 395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3" name="Text Box 395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4" name="Text Box 395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5" name="Text Box 395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6" name="Text Box 395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7" name="Text Box 395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8" name="Text Box 395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29" name="Text Box 395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0" name="Text Box 395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1" name="Text Box 395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2" name="Text Box 396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3" name="Text Box 396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4" name="Text Box 396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5" name="Text Box 396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6" name="Text Box 396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7" name="Text Box 396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8" name="Text Box 396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39" name="Text Box 396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0" name="Text Box 396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1" name="Text Box 396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2" name="Text Box 3970"/>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3" name="Text Box 3971"/>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4" name="Text Box 3972"/>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5" name="Text Box 3973"/>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6" name="Text Box 3974"/>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7" name="Text Box 3975"/>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8" name="Text Box 3976"/>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49" name="Text Box 3977"/>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50" name="Text Box 3978"/>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1250</xdr:row>
      <xdr:rowOff>0</xdr:rowOff>
    </xdr:from>
    <xdr:ext cx="85725" cy="205409"/>
    <xdr:sp macro="" textlink="">
      <xdr:nvSpPr>
        <xdr:cNvPr id="18051" name="Text Box 3979"/>
        <xdr:cNvSpPr txBox="1">
          <a:spLocks noChangeArrowheads="1"/>
        </xdr:cNvSpPr>
      </xdr:nvSpPr>
      <xdr:spPr bwMode="auto">
        <a:xfrm>
          <a:off x="4686300" y="23812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1354</xdr:row>
      <xdr:rowOff>0</xdr:rowOff>
    </xdr:from>
    <xdr:to>
      <xdr:col>4</xdr:col>
      <xdr:colOff>85725</xdr:colOff>
      <xdr:row>1355</xdr:row>
      <xdr:rowOff>19050</xdr:rowOff>
    </xdr:to>
    <xdr:sp macro="" textlink="">
      <xdr:nvSpPr>
        <xdr:cNvPr id="18052" name="Text Box 25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3" name="Text Box 25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4" name="Text Box 25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5" name="Text Box 25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6" name="Text Box 25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7" name="Text Box 25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8" name="Text Box 25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59" name="Text Box 25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0" name="Text Box 25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1" name="Text Box 25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2" name="Text Box 25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3" name="Text Box 25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4" name="Text Box 25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5" name="Text Box 25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6" name="Text Box 26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7" name="Text Box 26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8" name="Text Box 26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69" name="Text Box 26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0" name="Text Box 26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1" name="Text Box 26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2" name="Text Box 26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3" name="Text Box 26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4" name="Text Box 26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5" name="Text Box 26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6" name="Text Box 26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7" name="Text Box 26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8" name="Text Box 26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79" name="Text Box 26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0" name="Text Box 26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1" name="Text Box 26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2" name="Text Box 26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3" name="Text Box 26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4" name="Text Box 26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5" name="Text Box 26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6" name="Text Box 26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7" name="Text Box 26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8" name="Text Box 26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89" name="Text Box 26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0" name="Text Box 26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1" name="Text Box 26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2" name="Text Box 26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3" name="Text Box 26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4" name="Text Box 26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5" name="Text Box 26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6" name="Text Box 26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7" name="Text Box 26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8" name="Text Box 26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099" name="Text Box 26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0" name="Text Box 26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1" name="Text Box 26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2" name="Text Box 26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3" name="Text Box 26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4" name="Text Box 26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5" name="Text Box 26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6" name="Text Box 26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7" name="Text Box 26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8" name="Text Box 26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09" name="Text Box 26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0" name="Text Box 26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1" name="Text Box 26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2" name="Text Box 26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3" name="Text Box 26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4" name="Text Box 26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5" name="Text Box 26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6" name="Text Box 26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7" name="Text Box 26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8" name="Text Box 26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19" name="Text Box 26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0" name="Text Box 26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1" name="Text Box 26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2" name="Text Box 26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3" name="Text Box 26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4" name="Text Box 27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5" name="Text Box 27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6" name="Text Box 27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7" name="Text Box 27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8" name="Text Box 27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29" name="Text Box 27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0" name="Text Box 27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1" name="Text Box 27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2" name="Text Box 27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3" name="Text Box 27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4" name="Text Box 27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5" name="Text Box 27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6" name="Text Box 27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7" name="Text Box 27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8" name="Text Box 27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39" name="Text Box 27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0" name="Text Box 27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1" name="Text Box 27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2" name="Text Box 27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3" name="Text Box 27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4" name="Text Box 27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5" name="Text Box 27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6" name="Text Box 27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7" name="Text Box 27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8" name="Text Box 27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49" name="Text Box 27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0" name="Text Box 27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1" name="Text Box 27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2" name="Text Box 27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3" name="Text Box 27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4" name="Text Box 27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5" name="Text Box 27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6" name="Text Box 27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7" name="Text Box 27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8" name="Text Box 27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59" name="Text Box 27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0" name="Text Box 27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1" name="Text Box 27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2" name="Text Box 27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3" name="Text Box 27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4" name="Text Box 27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5" name="Text Box 27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6" name="Text Box 27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7" name="Text Box 27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8" name="Text Box 27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69" name="Text Box 27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0" name="Text Box 27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1" name="Text Box 27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2" name="Text Box 27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3" name="Text Box 27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4" name="Text Box 27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5" name="Text Box 27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6" name="Text Box 27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7" name="Text Box 27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8" name="Text Box 27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79" name="Text Box 27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0" name="Text Box 27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1" name="Text Box 27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2" name="Text Box 27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3" name="Text Box 27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4" name="Text Box 27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5" name="Text Box 27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6" name="Text Box 27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7" name="Text Box 27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8" name="Text Box 27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89" name="Text Box 27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0" name="Text Box 27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1" name="Text Box 27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2" name="Text Box 27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3" name="Text Box 27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4" name="Text Box 27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5" name="Text Box 27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6" name="Text Box 27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7" name="Text Box 27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8" name="Text Box 27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199" name="Text Box 27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0" name="Text Box 27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1" name="Text Box 27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2" name="Text Box 27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3" name="Text Box 27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4" name="Text Box 27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5" name="Text Box 27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6" name="Text Box 27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7" name="Text Box 27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8" name="Text Box 27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09" name="Text Box 27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0" name="Text Box 27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1" name="Text Box 27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2" name="Text Box 27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3" name="Text Box 27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4" name="Text Box 27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5" name="Text Box 27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6" name="Text Box 27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7" name="Text Box 27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8" name="Text Box 27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19" name="Text Box 27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0" name="Text Box 27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1" name="Text Box 27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2" name="Text Box 27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3" name="Text Box 27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4" name="Text Box 28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5" name="Text Box 28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6" name="Text Box 28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7" name="Text Box 28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8" name="Text Box 28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29" name="Text Box 28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0" name="Text Box 28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1" name="Text Box 28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2" name="Text Box 28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3" name="Text Box 28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4" name="Text Box 28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5" name="Text Box 28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6" name="Text Box 28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7" name="Text Box 28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8" name="Text Box 28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39" name="Text Box 28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0" name="Text Box 28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1" name="Text Box 28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2" name="Text Box 28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3" name="Text Box 28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4" name="Text Box 28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5" name="Text Box 28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6" name="Text Box 28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7" name="Text Box 28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8" name="Text Box 28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49" name="Text Box 28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0" name="Text Box 28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1" name="Text Box 28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2" name="Text Box 28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3" name="Text Box 28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4" name="Text Box 28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5" name="Text Box 28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6" name="Text Box 28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7" name="Text Box 28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8" name="Text Box 28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59" name="Text Box 28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0" name="Text Box 28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1" name="Text Box 28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2" name="Text Box 28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3" name="Text Box 28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4" name="Text Box 28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5" name="Text Box 28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6" name="Text Box 28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7" name="Text Box 28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8" name="Text Box 28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69" name="Text Box 28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0" name="Text Box 28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1" name="Text Box 28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2" name="Text Box 28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3" name="Text Box 28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4" name="Text Box 28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5" name="Text Box 28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6" name="Text Box 28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7" name="Text Box 28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8" name="Text Box 28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79" name="Text Box 28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0" name="Text Box 28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1" name="Text Box 28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2" name="Text Box 28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3" name="Text Box 28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4" name="Text Box 28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5" name="Text Box 28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6" name="Text Box 28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7" name="Text Box 28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8" name="Text Box 28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89" name="Text Box 28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0" name="Text Box 28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1" name="Text Box 28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2" name="Text Box 28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3" name="Text Box 28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4" name="Text Box 28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5" name="Text Box 28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6" name="Text Box 28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7" name="Text Box 28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8" name="Text Box 28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299" name="Text Box 28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0" name="Text Box 28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1" name="Text Box 28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2" name="Text Box 28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3" name="Text Box 28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4" name="Text Box 28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5" name="Text Box 28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6" name="Text Box 28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7" name="Text Box 28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8" name="Text Box 28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09" name="Text Box 28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0" name="Text Box 28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1" name="Text Box 28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2" name="Text Box 28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3" name="Text Box 28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4" name="Text Box 28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5" name="Text Box 28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6" name="Text Box 28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7" name="Text Box 28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8" name="Text Box 28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19" name="Text Box 28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0" name="Text Box 28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1" name="Text Box 28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2" name="Text Box 28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3" name="Text Box 28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4" name="Text Box 29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5" name="Text Box 29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6" name="Text Box 29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7" name="Text Box 29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8" name="Text Box 29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29" name="Text Box 29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0" name="Text Box 29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1" name="Text Box 29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2" name="Text Box 29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3" name="Text Box 29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4" name="Text Box 29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5" name="Text Box 29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6" name="Text Box 29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7" name="Text Box 29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8" name="Text Box 29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39" name="Text Box 29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0" name="Text Box 29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1" name="Text Box 29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2" name="Text Box 29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3" name="Text Box 29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4" name="Text Box 29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5" name="Text Box 29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6" name="Text Box 29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7" name="Text Box 29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8" name="Text Box 29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49" name="Text Box 29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0" name="Text Box 29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1" name="Text Box 29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2" name="Text Box 29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3" name="Text Box 29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4" name="Text Box 29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5" name="Text Box 29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6" name="Text Box 29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7" name="Text Box 29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8" name="Text Box 29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59" name="Text Box 29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0" name="Text Box 29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1" name="Text Box 29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2" name="Text Box 29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3" name="Text Box 29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4" name="Text Box 29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5" name="Text Box 29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6" name="Text Box 29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7" name="Text Box 29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8" name="Text Box 29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69" name="Text Box 29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0" name="Text Box 29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1" name="Text Box 29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2" name="Text Box 29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3" name="Text Box 29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4" name="Text Box 29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5" name="Text Box 29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6" name="Text Box 29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7" name="Text Box 29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8" name="Text Box 29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79" name="Text Box 29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0" name="Text Box 29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1" name="Text Box 29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2" name="Text Box 29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3" name="Text Box 29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4" name="Text Box 29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5" name="Text Box 29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6" name="Text Box 29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7" name="Text Box 29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8" name="Text Box 29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89" name="Text Box 29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0" name="Text Box 29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1" name="Text Box 29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2" name="Text Box 29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3" name="Text Box 29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4" name="Text Box 29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5" name="Text Box 29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6" name="Text Box 29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7" name="Text Box 29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8" name="Text Box 29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399" name="Text Box 29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0" name="Text Box 29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1" name="Text Box 29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2" name="Text Box 29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3" name="Text Box 29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4" name="Text Box 29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5" name="Text Box 29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6" name="Text Box 29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7" name="Text Box 29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8" name="Text Box 29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09" name="Text Box 29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0" name="Text Box 29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1" name="Text Box 29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2" name="Text Box 29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3" name="Text Box 29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4" name="Text Box 29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5" name="Text Box 29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6" name="Text Box 29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7" name="Text Box 29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8" name="Text Box 29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19" name="Text Box 29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0" name="Text Box 29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1" name="Text Box 29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2" name="Text Box 29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3" name="Text Box 29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4" name="Text Box 30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5" name="Text Box 30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6" name="Text Box 30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7" name="Text Box 30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8" name="Text Box 30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29" name="Text Box 30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0" name="Text Box 30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1" name="Text Box 30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2" name="Text Box 30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3" name="Text Box 30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4" name="Text Box 30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5" name="Text Box 30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6" name="Text Box 30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7" name="Text Box 30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8" name="Text Box 30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39" name="Text Box 30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0" name="Text Box 30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1" name="Text Box 30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2" name="Text Box 30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3" name="Text Box 30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4" name="Text Box 30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5" name="Text Box 30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6" name="Text Box 30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7" name="Text Box 30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8" name="Text Box 30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49" name="Text Box 30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0" name="Text Box 30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1" name="Text Box 30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2" name="Text Box 30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3" name="Text Box 30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4" name="Text Box 30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5" name="Text Box 30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6" name="Text Box 30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7" name="Text Box 30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8" name="Text Box 30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59" name="Text Box 30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0" name="Text Box 30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1" name="Text Box 30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2" name="Text Box 30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3" name="Text Box 30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4" name="Text Box 30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5" name="Text Box 30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6" name="Text Box 30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7" name="Text Box 30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8" name="Text Box 30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69" name="Text Box 30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0" name="Text Box 30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1" name="Text Box 30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2" name="Text Box 30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3" name="Text Box 30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4" name="Text Box 30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5" name="Text Box 30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6" name="Text Box 30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7" name="Text Box 30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8" name="Text Box 30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79" name="Text Box 30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0" name="Text Box 30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1" name="Text Box 30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2" name="Text Box 30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3" name="Text Box 30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4" name="Text Box 30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5" name="Text Box 30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6" name="Text Box 30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7" name="Text Box 30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8" name="Text Box 30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89" name="Text Box 30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0" name="Text Box 30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1" name="Text Box 30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2" name="Text Box 30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3" name="Text Box 30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4" name="Text Box 30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5" name="Text Box 30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6" name="Text Box 30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7" name="Text Box 30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8" name="Text Box 30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499" name="Text Box 30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0" name="Text Box 30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1" name="Text Box 30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2" name="Text Box 30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3" name="Text Box 30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4" name="Text Box 30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5" name="Text Box 30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6" name="Text Box 30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7" name="Text Box 30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8" name="Text Box 30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09" name="Text Box 30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0" name="Text Box 30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1" name="Text Box 30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2" name="Text Box 30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3" name="Text Box 30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4" name="Text Box 30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5" name="Text Box 30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6" name="Text Box 30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7" name="Text Box 30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8" name="Text Box 30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19" name="Text Box 30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0" name="Text Box 30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1" name="Text Box 30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2" name="Text Box 30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3" name="Text Box 30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4" name="Text Box 31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5" name="Text Box 31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6" name="Text Box 31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7" name="Text Box 31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8" name="Text Box 31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29" name="Text Box 31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0" name="Text Box 31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1" name="Text Box 31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2" name="Text Box 31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3" name="Text Box 31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4" name="Text Box 31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5" name="Text Box 31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6" name="Text Box 31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7" name="Text Box 31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8" name="Text Box 31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39" name="Text Box 31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0" name="Text Box 31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1" name="Text Box 31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2" name="Text Box 31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3" name="Text Box 31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4" name="Text Box 31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5" name="Text Box 31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6" name="Text Box 31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7" name="Text Box 31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8" name="Text Box 31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49" name="Text Box 31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0" name="Text Box 31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1" name="Text Box 31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2" name="Text Box 31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3" name="Text Box 31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4" name="Text Box 31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5" name="Text Box 31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6" name="Text Box 31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7" name="Text Box 31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8" name="Text Box 31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59" name="Text Box 31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0" name="Text Box 31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1" name="Text Box 31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2" name="Text Box 31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3" name="Text Box 31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4" name="Text Box 31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5" name="Text Box 31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6" name="Text Box 31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7" name="Text Box 31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8" name="Text Box 31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69" name="Text Box 31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0" name="Text Box 31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1" name="Text Box 31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2" name="Text Box 31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3" name="Text Box 31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4" name="Text Box 31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5" name="Text Box 31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6" name="Text Box 31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7" name="Text Box 31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8" name="Text Box 31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79" name="Text Box 31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0" name="Text Box 31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1" name="Text Box 31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2" name="Text Box 31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3" name="Text Box 31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4" name="Text Box 31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5" name="Text Box 31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6" name="Text Box 31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7" name="Text Box 31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8" name="Text Box 31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89" name="Text Box 31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0" name="Text Box 31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1" name="Text Box 31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2" name="Text Box 31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3" name="Text Box 31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4" name="Text Box 31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5" name="Text Box 31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6" name="Text Box 31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7" name="Text Box 31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8" name="Text Box 31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599" name="Text Box 31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0" name="Text Box 31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1" name="Text Box 31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2" name="Text Box 31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3" name="Text Box 31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4" name="Text Box 31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5" name="Text Box 31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6" name="Text Box 31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7" name="Text Box 31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8" name="Text Box 31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09" name="Text Box 31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0" name="Text Box 31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1" name="Text Box 31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2" name="Text Box 31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3" name="Text Box 31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4" name="Text Box 31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5" name="Text Box 31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6" name="Text Box 31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7" name="Text Box 31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8" name="Text Box 31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19" name="Text Box 31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0" name="Text Box 31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1" name="Text Box 31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2" name="Text Box 31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3" name="Text Box 31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4" name="Text Box 32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5" name="Text Box 32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6" name="Text Box 32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7" name="Text Box 32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8" name="Text Box 32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29" name="Text Box 32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0" name="Text Box 32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1" name="Text Box 32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2" name="Text Box 32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3" name="Text Box 32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4" name="Text Box 32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5" name="Text Box 32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6" name="Text Box 32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7" name="Text Box 32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8" name="Text Box 32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39" name="Text Box 32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0" name="Text Box 32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1" name="Text Box 32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2" name="Text Box 32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3" name="Text Box 32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4" name="Text Box 32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5" name="Text Box 32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6" name="Text Box 32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7" name="Text Box 32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8" name="Text Box 32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49" name="Text Box 32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0" name="Text Box 32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1" name="Text Box 32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2" name="Text Box 32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3" name="Text Box 32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4" name="Text Box 32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5" name="Text Box 32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6" name="Text Box 32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7" name="Text Box 32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8" name="Text Box 32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59" name="Text Box 32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0" name="Text Box 32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1" name="Text Box 32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2" name="Text Box 32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3" name="Text Box 32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4" name="Text Box 32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5" name="Text Box 32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6" name="Text Box 32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7" name="Text Box 32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8" name="Text Box 32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69" name="Text Box 32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0" name="Text Box 32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1" name="Text Box 32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2" name="Text Box 32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3" name="Text Box 32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4" name="Text Box 32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5" name="Text Box 32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6" name="Text Box 32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7" name="Text Box 32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8" name="Text Box 32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79" name="Text Box 32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0" name="Text Box 32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1" name="Text Box 32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2" name="Text Box 32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3" name="Text Box 32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4" name="Text Box 32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5" name="Text Box 32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6" name="Text Box 32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7" name="Text Box 32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8" name="Text Box 32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89" name="Text Box 32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0" name="Text Box 32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1" name="Text Box 32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2" name="Text Box 32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3" name="Text Box 32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4" name="Text Box 32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5" name="Text Box 32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6" name="Text Box 32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7" name="Text Box 32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8" name="Text Box 32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699" name="Text Box 32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0" name="Text Box 32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1" name="Text Box 32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2" name="Text Box 32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3" name="Text Box 32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4" name="Text Box 32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5" name="Text Box 32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6" name="Text Box 32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7" name="Text Box 32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8" name="Text Box 32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09" name="Text Box 32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0" name="Text Box 32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1" name="Text Box 32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2" name="Text Box 32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3" name="Text Box 32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4" name="Text Box 32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5" name="Text Box 32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6" name="Text Box 32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7" name="Text Box 32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8" name="Text Box 32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19" name="Text Box 32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0" name="Text Box 32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1" name="Text Box 32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2" name="Text Box 32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3" name="Text Box 32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4" name="Text Box 33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5" name="Text Box 33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6" name="Text Box 33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7" name="Text Box 33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8" name="Text Box 33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29" name="Text Box 33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0" name="Text Box 33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1" name="Text Box 33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2" name="Text Box 33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3" name="Text Box 33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4" name="Text Box 33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5" name="Text Box 33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6" name="Text Box 33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7" name="Text Box 33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8" name="Text Box 33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39" name="Text Box 33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0" name="Text Box 33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1" name="Text Box 33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2" name="Text Box 33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3" name="Text Box 33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4" name="Text Box 33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5" name="Text Box 33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6" name="Text Box 33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7" name="Text Box 33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8" name="Text Box 33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49" name="Text Box 33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0" name="Text Box 33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1" name="Text Box 33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2" name="Text Box 33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3" name="Text Box 33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4" name="Text Box 33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5" name="Text Box 33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6" name="Text Box 33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7" name="Text Box 33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8" name="Text Box 33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59" name="Text Box 33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0" name="Text Box 33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1" name="Text Box 33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2" name="Text Box 33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3" name="Text Box 33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4" name="Text Box 33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5" name="Text Box 33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6" name="Text Box 33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7" name="Text Box 33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8" name="Text Box 33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69" name="Text Box 33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0" name="Text Box 33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1" name="Text Box 33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2" name="Text Box 33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3" name="Text Box 33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4" name="Text Box 33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5" name="Text Box 33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6" name="Text Box 33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7" name="Text Box 33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8" name="Text Box 33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79" name="Text Box 33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0" name="Text Box 33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1" name="Text Box 33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2" name="Text Box 33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3" name="Text Box 33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4" name="Text Box 33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5" name="Text Box 33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6" name="Text Box 33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7" name="Text Box 33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8" name="Text Box 33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89" name="Text Box 33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0" name="Text Box 33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1" name="Text Box 33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2" name="Text Box 33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3" name="Text Box 33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4" name="Text Box 33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5" name="Text Box 33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6" name="Text Box 33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7" name="Text Box 33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8" name="Text Box 33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799" name="Text Box 33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0" name="Text Box 33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1" name="Text Box 33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2" name="Text Box 33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3" name="Text Box 33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4" name="Text Box 33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5" name="Text Box 33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6" name="Text Box 33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7" name="Text Box 33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8" name="Text Box 33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09" name="Text Box 33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0" name="Text Box 33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1" name="Text Box 33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2" name="Text Box 33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3" name="Text Box 33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4" name="Text Box 33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5" name="Text Box 33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6" name="Text Box 33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7" name="Text Box 33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8" name="Text Box 33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19" name="Text Box 33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0" name="Text Box 33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1" name="Text Box 33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2" name="Text Box 33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3" name="Text Box 33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4" name="Text Box 34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5" name="Text Box 34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6" name="Text Box 34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7" name="Text Box 34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8" name="Text Box 34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29" name="Text Box 34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0" name="Text Box 34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1" name="Text Box 34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2" name="Text Box 34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3" name="Text Box 34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4" name="Text Box 34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5" name="Text Box 34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6" name="Text Box 34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7" name="Text Box 34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8" name="Text Box 34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39" name="Text Box 34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0" name="Text Box 34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1" name="Text Box 34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2" name="Text Box 34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3" name="Text Box 34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4" name="Text Box 34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5" name="Text Box 34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6" name="Text Box 34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7" name="Text Box 34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8" name="Text Box 34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49" name="Text Box 34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0" name="Text Box 34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1" name="Text Box 34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2" name="Text Box 34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3" name="Text Box 34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4" name="Text Box 34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5" name="Text Box 34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6" name="Text Box 34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7" name="Text Box 34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8" name="Text Box 34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59" name="Text Box 34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0" name="Text Box 34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1" name="Text Box 34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2" name="Text Box 34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3" name="Text Box 34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4" name="Text Box 34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5" name="Text Box 34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6" name="Text Box 34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7" name="Text Box 34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8" name="Text Box 34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69" name="Text Box 34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0" name="Text Box 34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1" name="Text Box 34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2" name="Text Box 34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3" name="Text Box 34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4" name="Text Box 34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5" name="Text Box 34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6" name="Text Box 34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7" name="Text Box 34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8" name="Text Box 34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79" name="Text Box 34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0" name="Text Box 34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1" name="Text Box 34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2" name="Text Box 34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3" name="Text Box 34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4" name="Text Box 34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5" name="Text Box 34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6" name="Text Box 34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7" name="Text Box 34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8" name="Text Box 34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89" name="Text Box 34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0" name="Text Box 34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1" name="Text Box 34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2" name="Text Box 34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3" name="Text Box 34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4" name="Text Box 34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5" name="Text Box 34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6" name="Text Box 34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7" name="Text Box 34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8" name="Text Box 34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899" name="Text Box 34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0" name="Text Box 34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1" name="Text Box 34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2" name="Text Box 34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3" name="Text Box 34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4" name="Text Box 34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5" name="Text Box 34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6" name="Text Box 34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7" name="Text Box 34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8" name="Text Box 34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09" name="Text Box 34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0" name="Text Box 34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1" name="Text Box 34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2" name="Text Box 34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3" name="Text Box 34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4" name="Text Box 34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5" name="Text Box 34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6" name="Text Box 34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7" name="Text Box 34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8" name="Text Box 34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19" name="Text Box 34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0" name="Text Box 34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1" name="Text Box 34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2" name="Text Box 34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3" name="Text Box 34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4" name="Text Box 35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5" name="Text Box 35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6" name="Text Box 35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7" name="Text Box 35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8" name="Text Box 35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29" name="Text Box 35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0" name="Text Box 35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1" name="Text Box 35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2" name="Text Box 35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3" name="Text Box 35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4" name="Text Box 35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5" name="Text Box 35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6" name="Text Box 35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7" name="Text Box 35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8" name="Text Box 35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39" name="Text Box 35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0" name="Text Box 35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1" name="Text Box 35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2" name="Text Box 35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3" name="Text Box 35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4" name="Text Box 35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5" name="Text Box 35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6" name="Text Box 35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7" name="Text Box 35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8" name="Text Box 35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49" name="Text Box 35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0" name="Text Box 35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1" name="Text Box 35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2" name="Text Box 35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3" name="Text Box 35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4" name="Text Box 35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5" name="Text Box 35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6" name="Text Box 35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7" name="Text Box 35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8" name="Text Box 35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59" name="Text Box 35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0" name="Text Box 35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1" name="Text Box 35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2" name="Text Box 35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3" name="Text Box 35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4" name="Text Box 35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5" name="Text Box 35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6" name="Text Box 35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7" name="Text Box 35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8" name="Text Box 35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69" name="Text Box 35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0" name="Text Box 35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1" name="Text Box 35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2" name="Text Box 35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3" name="Text Box 35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4" name="Text Box 35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5" name="Text Box 35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6" name="Text Box 35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7" name="Text Box 35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8" name="Text Box 35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79" name="Text Box 35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0" name="Text Box 35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1" name="Text Box 35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2" name="Text Box 35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3" name="Text Box 35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4" name="Text Box 35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5" name="Text Box 35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6" name="Text Box 35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7" name="Text Box 35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8" name="Text Box 35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89" name="Text Box 35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0" name="Text Box 35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1" name="Text Box 35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2" name="Text Box 35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3" name="Text Box 35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4" name="Text Box 35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5" name="Text Box 35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6" name="Text Box 35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7" name="Text Box 35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8" name="Text Box 35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8999" name="Text Box 35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0" name="Text Box 35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1" name="Text Box 35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2" name="Text Box 35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3" name="Text Box 35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4" name="Text Box 35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5" name="Text Box 35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6" name="Text Box 35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7" name="Text Box 35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8" name="Text Box 35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09" name="Text Box 35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0" name="Text Box 35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1" name="Text Box 35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2" name="Text Box 35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3" name="Text Box 35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4" name="Text Box 35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5" name="Text Box 35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6" name="Text Box 35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7" name="Text Box 35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8" name="Text Box 35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19" name="Text Box 35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0" name="Text Box 35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1" name="Text Box 35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2" name="Text Box 35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3" name="Text Box 35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4" name="Text Box 36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5" name="Text Box 36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6" name="Text Box 36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7" name="Text Box 36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8" name="Text Box 36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29" name="Text Box 36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0" name="Text Box 36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1" name="Text Box 36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2" name="Text Box 36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3" name="Text Box 36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4" name="Text Box 36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5" name="Text Box 36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6" name="Text Box 36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7" name="Text Box 36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8" name="Text Box 36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39" name="Text Box 36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0" name="Text Box 36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1" name="Text Box 36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2" name="Text Box 36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3" name="Text Box 36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4" name="Text Box 36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5" name="Text Box 36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6" name="Text Box 36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7" name="Text Box 36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8" name="Text Box 36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49" name="Text Box 36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0" name="Text Box 36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1" name="Text Box 36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2" name="Text Box 36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3" name="Text Box 36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4" name="Text Box 36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5" name="Text Box 36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6" name="Text Box 36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7" name="Text Box 36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8" name="Text Box 36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59" name="Text Box 36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0" name="Text Box 36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1" name="Text Box 36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2" name="Text Box 36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3" name="Text Box 36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4" name="Text Box 36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5" name="Text Box 36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6" name="Text Box 36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7" name="Text Box 36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8" name="Text Box 36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69" name="Text Box 36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0" name="Text Box 36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1" name="Text Box 36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2" name="Text Box 36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3" name="Text Box 36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4" name="Text Box 36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5" name="Text Box 36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6" name="Text Box 36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7" name="Text Box 36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8" name="Text Box 36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79" name="Text Box 36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0" name="Text Box 36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1" name="Text Box 36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2" name="Text Box 36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3" name="Text Box 36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4" name="Text Box 36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5" name="Text Box 36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6" name="Text Box 36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7" name="Text Box 36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8" name="Text Box 36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89" name="Text Box 36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0" name="Text Box 36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1" name="Text Box 36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2" name="Text Box 36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3" name="Text Box 36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4" name="Text Box 36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5" name="Text Box 36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6" name="Text Box 36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7" name="Text Box 36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8" name="Text Box 36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099" name="Text Box 36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0" name="Text Box 36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1" name="Text Box 36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2" name="Text Box 36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3" name="Text Box 36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4" name="Text Box 36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5" name="Text Box 36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6" name="Text Box 36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7" name="Text Box 36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8" name="Text Box 36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09" name="Text Box 36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0" name="Text Box 36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1" name="Text Box 36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2" name="Text Box 36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3" name="Text Box 36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4" name="Text Box 36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5" name="Text Box 36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6" name="Text Box 36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7" name="Text Box 36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8" name="Text Box 36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19" name="Text Box 36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0" name="Text Box 36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1" name="Text Box 36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2" name="Text Box 36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3" name="Text Box 36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4" name="Text Box 37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5" name="Text Box 37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6" name="Text Box 37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7" name="Text Box 37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8" name="Text Box 37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29" name="Text Box 37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0" name="Text Box 37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1" name="Text Box 37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2" name="Text Box 37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3" name="Text Box 37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4" name="Text Box 37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5" name="Text Box 37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6" name="Text Box 37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7" name="Text Box 37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8" name="Text Box 37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39" name="Text Box 37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0" name="Text Box 37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1" name="Text Box 37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2" name="Text Box 37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3" name="Text Box 37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4" name="Text Box 37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5" name="Text Box 37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6" name="Text Box 37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7" name="Text Box 37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8" name="Text Box 37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49" name="Text Box 37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0" name="Text Box 37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1" name="Text Box 37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2" name="Text Box 37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3" name="Text Box 37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4" name="Text Box 37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5" name="Text Box 37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6" name="Text Box 37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7" name="Text Box 37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8" name="Text Box 37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59" name="Text Box 37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0" name="Text Box 37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1" name="Text Box 37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2" name="Text Box 37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3" name="Text Box 37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4" name="Text Box 37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5" name="Text Box 37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6" name="Text Box 37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7" name="Text Box 37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8" name="Text Box 37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69" name="Text Box 37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0" name="Text Box 37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1" name="Text Box 37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2" name="Text Box 37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3" name="Text Box 37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4" name="Text Box 37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5" name="Text Box 37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6" name="Text Box 37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7" name="Text Box 37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8" name="Text Box 37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79" name="Text Box 37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0" name="Text Box 37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1" name="Text Box 37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2" name="Text Box 37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3" name="Text Box 37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4" name="Text Box 37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5" name="Text Box 37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6" name="Text Box 37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7" name="Text Box 37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8" name="Text Box 37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89" name="Text Box 37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0" name="Text Box 37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1" name="Text Box 37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2" name="Text Box 37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3" name="Text Box 37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4" name="Text Box 37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5" name="Text Box 37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6" name="Text Box 37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7" name="Text Box 37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8" name="Text Box 37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199" name="Text Box 37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0" name="Text Box 37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1" name="Text Box 37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2" name="Text Box 37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3" name="Text Box 37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4" name="Text Box 37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5" name="Text Box 37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6" name="Text Box 37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7" name="Text Box 37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8" name="Text Box 37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09" name="Text Box 37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0" name="Text Box 37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1" name="Text Box 37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2" name="Text Box 37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3" name="Text Box 37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4" name="Text Box 37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5" name="Text Box 37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6" name="Text Box 37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7" name="Text Box 37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8" name="Text Box 37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19" name="Text Box 37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0" name="Text Box 37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1" name="Text Box 37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2" name="Text Box 37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3" name="Text Box 37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4" name="Text Box 38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5" name="Text Box 38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6" name="Text Box 38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7" name="Text Box 38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8" name="Text Box 38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29" name="Text Box 38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0" name="Text Box 38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1" name="Text Box 38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2" name="Text Box 38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3" name="Text Box 38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4" name="Text Box 38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5" name="Text Box 38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6" name="Text Box 38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7" name="Text Box 38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8" name="Text Box 38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39" name="Text Box 38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0" name="Text Box 38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1" name="Text Box 38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2" name="Text Box 38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3" name="Text Box 38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4" name="Text Box 38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5" name="Text Box 38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6" name="Text Box 38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7" name="Text Box 38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8" name="Text Box 38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49" name="Text Box 38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0" name="Text Box 38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1" name="Text Box 38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2" name="Text Box 38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3" name="Text Box 38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4" name="Text Box 38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5" name="Text Box 38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6" name="Text Box 38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7" name="Text Box 38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8" name="Text Box 38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59" name="Text Box 38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0" name="Text Box 38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1" name="Text Box 38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2" name="Text Box 38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3" name="Text Box 38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4" name="Text Box 38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5" name="Text Box 38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6" name="Text Box 38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7" name="Text Box 38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8" name="Text Box 38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69" name="Text Box 38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0" name="Text Box 38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1" name="Text Box 38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2" name="Text Box 38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3" name="Text Box 38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4" name="Text Box 38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5" name="Text Box 38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6" name="Text Box 38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7" name="Text Box 38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8" name="Text Box 38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79" name="Text Box 38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0" name="Text Box 38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1" name="Text Box 38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2" name="Text Box 38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3" name="Text Box 38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4" name="Text Box 38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5" name="Text Box 38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6" name="Text Box 38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7" name="Text Box 38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8" name="Text Box 38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89" name="Text Box 38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0" name="Text Box 38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1" name="Text Box 38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2" name="Text Box 38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3" name="Text Box 38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4" name="Text Box 38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5" name="Text Box 38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6" name="Text Box 38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7" name="Text Box 38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8" name="Text Box 38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299" name="Text Box 38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0" name="Text Box 38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1" name="Text Box 38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2" name="Text Box 38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3" name="Text Box 38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4" name="Text Box 38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5" name="Text Box 38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6" name="Text Box 38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7" name="Text Box 38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8" name="Text Box 38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09" name="Text Box 38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0" name="Text Box 38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1" name="Text Box 38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2" name="Text Box 38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3" name="Text Box 38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4" name="Text Box 38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5" name="Text Box 38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6" name="Text Box 38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7" name="Text Box 38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8" name="Text Box 38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19" name="Text Box 38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0" name="Text Box 38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1" name="Text Box 38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2" name="Text Box 38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3" name="Text Box 38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4" name="Text Box 39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5" name="Text Box 39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6" name="Text Box 39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7" name="Text Box 39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8" name="Text Box 39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29" name="Text Box 39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0" name="Text Box 39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1" name="Text Box 39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2" name="Text Box 39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3" name="Text Box 39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4" name="Text Box 39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5" name="Text Box 39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6" name="Text Box 39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7" name="Text Box 39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8" name="Text Box 39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39" name="Text Box 39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0" name="Text Box 39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1" name="Text Box 39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2" name="Text Box 39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3" name="Text Box 39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4" name="Text Box 39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5" name="Text Box 39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6" name="Text Box 39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7" name="Text Box 39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8" name="Text Box 39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49" name="Text Box 39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0" name="Text Box 39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1" name="Text Box 39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2" name="Text Box 39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3" name="Text Box 39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4" name="Text Box 39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5" name="Text Box 39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6" name="Text Box 39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7" name="Text Box 39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8" name="Text Box 39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59" name="Text Box 39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0" name="Text Box 39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1" name="Text Box 39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2" name="Text Box 39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3" name="Text Box 39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4" name="Text Box 39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5" name="Text Box 39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6" name="Text Box 39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7" name="Text Box 39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8" name="Text Box 39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69" name="Text Box 39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0" name="Text Box 39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1" name="Text Box 39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2" name="Text Box 39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3" name="Text Box 39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4" name="Text Box 39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5" name="Text Box 39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6" name="Text Box 39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7" name="Text Box 39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8" name="Text Box 39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79" name="Text Box 39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0" name="Text Box 39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1" name="Text Box 39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2" name="Text Box 39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3" name="Text Box 39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4" name="Text Box 39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5" name="Text Box 39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6" name="Text Box 39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7" name="Text Box 39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8" name="Text Box 39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89" name="Text Box 39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0" name="Text Box 39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1" name="Text Box 39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2" name="Text Box 39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3" name="Text Box 39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4" name="Text Box 39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5" name="Text Box 39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6" name="Text Box 39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7" name="Text Box 39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8" name="Text Box 39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399" name="Text Box 39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0" name="Text Box 39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1" name="Text Box 39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2" name="Text Box 39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3" name="Text Box 39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4" name="Text Box 39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5" name="Text Box 39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6" name="Text Box 39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7" name="Text Box 39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8" name="Text Box 39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09" name="Text Box 39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0" name="Text Box 39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1" name="Text Box 39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2" name="Text Box 39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3" name="Text Box 39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4" name="Text Box 39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5" name="Text Box 39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6" name="Text Box 39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7" name="Text Box 39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8" name="Text Box 39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19" name="Text Box 39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0" name="Text Box 39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1" name="Text Box 39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2" name="Text Box 39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3" name="Text Box 39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4" name="Text Box 40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5" name="Text Box 40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6" name="Text Box 40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7" name="Text Box 40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8" name="Text Box 40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29" name="Text Box 40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0" name="Text Box 40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1" name="Text Box 40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2" name="Text Box 40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3" name="Text Box 40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4" name="Text Box 40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5" name="Text Box 40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6" name="Text Box 40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7" name="Text Box 40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8" name="Text Box 40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39" name="Text Box 40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0" name="Text Box 40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1" name="Text Box 40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2" name="Text Box 40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3" name="Text Box 40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4" name="Text Box 40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5" name="Text Box 40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6" name="Text Box 40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7" name="Text Box 40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8" name="Text Box 40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49" name="Text Box 40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0" name="Text Box 40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1" name="Text Box 40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2" name="Text Box 40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3" name="Text Box 40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4" name="Text Box 40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5" name="Text Box 40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6" name="Text Box 40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7" name="Text Box 40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8" name="Text Box 40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59" name="Text Box 40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0" name="Text Box 40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1" name="Text Box 40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2" name="Text Box 40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3" name="Text Box 40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4" name="Text Box 40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5" name="Text Box 40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6" name="Text Box 40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7" name="Text Box 40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8" name="Text Box 40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69" name="Text Box 40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0" name="Text Box 40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1" name="Text Box 40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2" name="Text Box 40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3" name="Text Box 40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4" name="Text Box 40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5" name="Text Box 40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6" name="Text Box 40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7" name="Text Box 40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8" name="Text Box 40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79" name="Text Box 40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0" name="Text Box 40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1" name="Text Box 40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2" name="Text Box 40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3" name="Text Box 40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4" name="Text Box 40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5" name="Text Box 40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6" name="Text Box 40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7" name="Text Box 40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8" name="Text Box 40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89" name="Text Box 40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0" name="Text Box 40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1" name="Text Box 40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2" name="Text Box 40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3" name="Text Box 40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4" name="Text Box 40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5" name="Text Box 40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6" name="Text Box 40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7" name="Text Box 40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8" name="Text Box 40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499" name="Text Box 40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0" name="Text Box 40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1" name="Text Box 40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2" name="Text Box 40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3" name="Text Box 40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4" name="Text Box 40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5" name="Text Box 40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6" name="Text Box 40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7" name="Text Box 40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8" name="Text Box 40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09" name="Text Box 40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0" name="Text Box 40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1" name="Text Box 40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2" name="Text Box 40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3" name="Text Box 40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4" name="Text Box 40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5" name="Text Box 40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6" name="Text Box 40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7" name="Text Box 40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8" name="Text Box 40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19" name="Text Box 40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0" name="Text Box 40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1" name="Text Box 40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2" name="Text Box 40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3" name="Text Box 40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4" name="Text Box 41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5" name="Text Box 41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6" name="Text Box 41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7" name="Text Box 41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8" name="Text Box 41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29" name="Text Box 41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0" name="Text Box 41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1" name="Text Box 41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2" name="Text Box 41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3" name="Text Box 41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4" name="Text Box 41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5" name="Text Box 41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6" name="Text Box 41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7" name="Text Box 41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8" name="Text Box 41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39" name="Text Box 41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0" name="Text Box 41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1" name="Text Box 41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2" name="Text Box 41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3" name="Text Box 41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4" name="Text Box 41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5" name="Text Box 41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6" name="Text Box 41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7" name="Text Box 41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8" name="Text Box 41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49" name="Text Box 41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0" name="Text Box 41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1" name="Text Box 41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2" name="Text Box 41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3" name="Text Box 41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4" name="Text Box 41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5" name="Text Box 41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6" name="Text Box 41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7" name="Text Box 41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8" name="Text Box 41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59" name="Text Box 41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0" name="Text Box 41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1" name="Text Box 41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2" name="Text Box 41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3" name="Text Box 41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4" name="Text Box 41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5" name="Text Box 41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6" name="Text Box 41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7" name="Text Box 41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8" name="Text Box 41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69" name="Text Box 41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0" name="Text Box 41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1" name="Text Box 41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2" name="Text Box 41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3" name="Text Box 41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4" name="Text Box 41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5" name="Text Box 41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6" name="Text Box 41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7" name="Text Box 41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8" name="Text Box 41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79" name="Text Box 41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0" name="Text Box 41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1" name="Text Box 41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2" name="Text Box 41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3" name="Text Box 41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4" name="Text Box 41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5" name="Text Box 41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6" name="Text Box 41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7" name="Text Box 41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8" name="Text Box 41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89" name="Text Box 41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0" name="Text Box 41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1" name="Text Box 41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2" name="Text Box 41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3" name="Text Box 41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4" name="Text Box 41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5" name="Text Box 41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6" name="Text Box 41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7" name="Text Box 41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8" name="Text Box 41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599" name="Text Box 41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0" name="Text Box 41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1" name="Text Box 41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2" name="Text Box 41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3" name="Text Box 41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4" name="Text Box 41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5" name="Text Box 41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6" name="Text Box 41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7" name="Text Box 41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8" name="Text Box 41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09" name="Text Box 41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0" name="Text Box 41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1" name="Text Box 41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2" name="Text Box 41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3" name="Text Box 41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4" name="Text Box 41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5" name="Text Box 41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6" name="Text Box 41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7" name="Text Box 41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8" name="Text Box 41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19" name="Text Box 41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0" name="Text Box 41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1" name="Text Box 41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2" name="Text Box 41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3" name="Text Box 41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4" name="Text Box 42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5" name="Text Box 42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6" name="Text Box 42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7" name="Text Box 42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8" name="Text Box 42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29" name="Text Box 42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0" name="Text Box 42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1" name="Text Box 42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2" name="Text Box 42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3" name="Text Box 42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4" name="Text Box 42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5" name="Text Box 42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6" name="Text Box 42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7" name="Text Box 42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8" name="Text Box 42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39" name="Text Box 42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0" name="Text Box 42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1" name="Text Box 42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2" name="Text Box 42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3" name="Text Box 42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4" name="Text Box 42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5" name="Text Box 42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6" name="Text Box 42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7" name="Text Box 42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8" name="Text Box 42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49" name="Text Box 42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0" name="Text Box 42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1" name="Text Box 42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2" name="Text Box 42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3" name="Text Box 42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4" name="Text Box 42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5" name="Text Box 42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6" name="Text Box 42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7" name="Text Box 42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8" name="Text Box 42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59" name="Text Box 42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0" name="Text Box 42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1" name="Text Box 42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2" name="Text Box 42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3" name="Text Box 42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4" name="Text Box 42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5" name="Text Box 42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6" name="Text Box 42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7" name="Text Box 42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8" name="Text Box 42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69" name="Text Box 42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0" name="Text Box 42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1" name="Text Box 42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2" name="Text Box 42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3" name="Text Box 42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4" name="Text Box 42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5" name="Text Box 42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6" name="Text Box 42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7" name="Text Box 42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8" name="Text Box 42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79" name="Text Box 42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0" name="Text Box 42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1" name="Text Box 42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2" name="Text Box 42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3" name="Text Box 42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4" name="Text Box 42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5" name="Text Box 42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6" name="Text Box 42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7" name="Text Box 42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8" name="Text Box 42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89" name="Text Box 42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0" name="Text Box 42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1" name="Text Box 42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2" name="Text Box 42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3" name="Text Box 42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4" name="Text Box 42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5" name="Text Box 42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6" name="Text Box 42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7" name="Text Box 42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8" name="Text Box 42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699" name="Text Box 42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0" name="Text Box 42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1" name="Text Box 42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2" name="Text Box 42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3" name="Text Box 42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4" name="Text Box 42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5" name="Text Box 42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6" name="Text Box 42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7" name="Text Box 42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8" name="Text Box 42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09" name="Text Box 42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0" name="Text Box 42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1" name="Text Box 42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2" name="Text Box 42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3" name="Text Box 42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4" name="Text Box 42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5" name="Text Box 42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6" name="Text Box 42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7" name="Text Box 42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8" name="Text Box 42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19" name="Text Box 42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0" name="Text Box 42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1" name="Text Box 42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2" name="Text Box 42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3" name="Text Box 42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4" name="Text Box 43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5" name="Text Box 43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6" name="Text Box 43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7" name="Text Box 43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8" name="Text Box 43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29" name="Text Box 43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0" name="Text Box 43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1" name="Text Box 43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2" name="Text Box 43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3" name="Text Box 43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4" name="Text Box 43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5" name="Text Box 43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6" name="Text Box 43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7" name="Text Box 43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8" name="Text Box 43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39" name="Text Box 43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0" name="Text Box 43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1" name="Text Box 43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2" name="Text Box 43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3" name="Text Box 43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4" name="Text Box 43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5" name="Text Box 43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6" name="Text Box 43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7" name="Text Box 43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8" name="Text Box 43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49" name="Text Box 43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0" name="Text Box 43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1" name="Text Box 43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2" name="Text Box 43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3" name="Text Box 43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4" name="Text Box 43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5" name="Text Box 43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6" name="Text Box 43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7" name="Text Box 43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8" name="Text Box 43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59" name="Text Box 43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0" name="Text Box 43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1" name="Text Box 43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2" name="Text Box 43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3" name="Text Box 43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4" name="Text Box 43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5" name="Text Box 43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6" name="Text Box 43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7" name="Text Box 43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8" name="Text Box 43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69" name="Text Box 43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0" name="Text Box 43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1" name="Text Box 43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2" name="Text Box 43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3" name="Text Box 43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4" name="Text Box 43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5" name="Text Box 43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6" name="Text Box 43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7" name="Text Box 43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8" name="Text Box 43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79" name="Text Box 43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0" name="Text Box 43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1" name="Text Box 43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2" name="Text Box 43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3" name="Text Box 43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4" name="Text Box 43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5" name="Text Box 43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6" name="Text Box 43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7" name="Text Box 43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8" name="Text Box 43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89" name="Text Box 43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0" name="Text Box 43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1" name="Text Box 43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2" name="Text Box 43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3" name="Text Box 43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4" name="Text Box 43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5" name="Text Box 43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6" name="Text Box 43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7" name="Text Box 43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8" name="Text Box 43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799" name="Text Box 43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0" name="Text Box 43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1" name="Text Box 43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2" name="Text Box 43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3" name="Text Box 43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4" name="Text Box 43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5" name="Text Box 43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6" name="Text Box 43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7" name="Text Box 43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8" name="Text Box 43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09" name="Text Box 43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0" name="Text Box 43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1" name="Text Box 43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2" name="Text Box 43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3" name="Text Box 43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4" name="Text Box 43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5" name="Text Box 43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6" name="Text Box 43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7" name="Text Box 43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8" name="Text Box 43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19" name="Text Box 43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0" name="Text Box 43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1" name="Text Box 43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2" name="Text Box 43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3" name="Text Box 43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4" name="Text Box 44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5" name="Text Box 44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6" name="Text Box 44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7" name="Text Box 44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8" name="Text Box 44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29" name="Text Box 44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0" name="Text Box 44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1" name="Text Box 44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2" name="Text Box 44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3" name="Text Box 44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4" name="Text Box 44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5" name="Text Box 44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6" name="Text Box 44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7" name="Text Box 44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8" name="Text Box 44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39" name="Text Box 44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0" name="Text Box 44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1" name="Text Box 44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2" name="Text Box 44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3" name="Text Box 44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4" name="Text Box 44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5" name="Text Box 44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6" name="Text Box 44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7" name="Text Box 44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8" name="Text Box 44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49" name="Text Box 44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0" name="Text Box 44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1" name="Text Box 44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2" name="Text Box 44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3" name="Text Box 44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4" name="Text Box 44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5" name="Text Box 44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6" name="Text Box 44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7" name="Text Box 44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8" name="Text Box 44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59" name="Text Box 44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0" name="Text Box 44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1" name="Text Box 44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2" name="Text Box 44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3" name="Text Box 44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4" name="Text Box 44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5" name="Text Box 44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6" name="Text Box 44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7" name="Text Box 44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8" name="Text Box 44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69" name="Text Box 44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0" name="Text Box 44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1" name="Text Box 44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2" name="Text Box 44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3" name="Text Box 44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4" name="Text Box 44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5" name="Text Box 44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6" name="Text Box 44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7" name="Text Box 44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8" name="Text Box 44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79" name="Text Box 44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0" name="Text Box 44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1" name="Text Box 44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2" name="Text Box 44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3" name="Text Box 44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4" name="Text Box 44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5" name="Text Box 44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6" name="Text Box 44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7" name="Text Box 44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8" name="Text Box 44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89" name="Text Box 44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0" name="Text Box 44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1" name="Text Box 44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2" name="Text Box 44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3" name="Text Box 44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4" name="Text Box 44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5" name="Text Box 44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6" name="Text Box 44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7" name="Text Box 44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8" name="Text Box 44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899" name="Text Box 44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0" name="Text Box 44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1" name="Text Box 44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2" name="Text Box 44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3" name="Text Box 44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4" name="Text Box 44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5" name="Text Box 44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6" name="Text Box 44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7" name="Text Box 44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8" name="Text Box 44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09" name="Text Box 44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0" name="Text Box 44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1" name="Text Box 44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2" name="Text Box 44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3" name="Text Box 44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4" name="Text Box 44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5" name="Text Box 44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6" name="Text Box 44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7" name="Text Box 44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8" name="Text Box 44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19" name="Text Box 44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0" name="Text Box 44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1" name="Text Box 44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2" name="Text Box 44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3" name="Text Box 44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4" name="Text Box 45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5" name="Text Box 45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6" name="Text Box 45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7" name="Text Box 45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8" name="Text Box 45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29" name="Text Box 45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0" name="Text Box 45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1" name="Text Box 45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2" name="Text Box 45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3" name="Text Box 45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4" name="Text Box 45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5" name="Text Box 45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6" name="Text Box 45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7" name="Text Box 45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8" name="Text Box 45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39" name="Text Box 45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0" name="Text Box 45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1" name="Text Box 45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2" name="Text Box 45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3" name="Text Box 45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4" name="Text Box 45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5" name="Text Box 45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6" name="Text Box 45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7" name="Text Box 45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8" name="Text Box 45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49" name="Text Box 45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0" name="Text Box 45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1" name="Text Box 45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2" name="Text Box 45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3" name="Text Box 45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4" name="Text Box 45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5" name="Text Box 45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6" name="Text Box 45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7" name="Text Box 45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8" name="Text Box 45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59" name="Text Box 45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0" name="Text Box 45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1" name="Text Box 45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2" name="Text Box 45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3" name="Text Box 45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4" name="Text Box 45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5" name="Text Box 45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6" name="Text Box 45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7" name="Text Box 45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8" name="Text Box 45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69" name="Text Box 45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0" name="Text Box 45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1" name="Text Box 45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2" name="Text Box 45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3" name="Text Box 45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4" name="Text Box 45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5" name="Text Box 45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6" name="Text Box 45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7" name="Text Box 45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8" name="Text Box 45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79" name="Text Box 45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0" name="Text Box 45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1" name="Text Box 45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2" name="Text Box 45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3" name="Text Box 45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4" name="Text Box 45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5" name="Text Box 45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6" name="Text Box 45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7" name="Text Box 45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8" name="Text Box 45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89" name="Text Box 45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0" name="Text Box 45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1" name="Text Box 45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2" name="Text Box 45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3" name="Text Box 45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4" name="Text Box 45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5" name="Text Box 45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6" name="Text Box 45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7" name="Text Box 45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8" name="Text Box 45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19999" name="Text Box 45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0" name="Text Box 45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1" name="Text Box 45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2" name="Text Box 45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3" name="Text Box 45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4" name="Text Box 45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5" name="Text Box 45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6" name="Text Box 45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7" name="Text Box 45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8" name="Text Box 45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09" name="Text Box 45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0" name="Text Box 45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1" name="Text Box 45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2" name="Text Box 45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3" name="Text Box 45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4" name="Text Box 45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5" name="Text Box 45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6" name="Text Box 45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7" name="Text Box 45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8" name="Text Box 45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19" name="Text Box 45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0" name="Text Box 45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1" name="Text Box 45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2" name="Text Box 45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3" name="Text Box 45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4" name="Text Box 46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5" name="Text Box 46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6" name="Text Box 46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7" name="Text Box 46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8" name="Text Box 46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29" name="Text Box 46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0" name="Text Box 46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1" name="Text Box 46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2" name="Text Box 46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3" name="Text Box 46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4" name="Text Box 46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5" name="Text Box 46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6" name="Text Box 46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7" name="Text Box 46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8" name="Text Box 46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39" name="Text Box 46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0" name="Text Box 46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1" name="Text Box 46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2" name="Text Box 46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3" name="Text Box 46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4" name="Text Box 46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5" name="Text Box 46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6" name="Text Box 46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7" name="Text Box 46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8" name="Text Box 46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49" name="Text Box 46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0" name="Text Box 46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1" name="Text Box 46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2" name="Text Box 46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3" name="Text Box 46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4" name="Text Box 46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5" name="Text Box 46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6" name="Text Box 46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7" name="Text Box 46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8" name="Text Box 46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59" name="Text Box 46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0" name="Text Box 46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1" name="Text Box 46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2" name="Text Box 46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3" name="Text Box 46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4" name="Text Box 46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5" name="Text Box 46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6" name="Text Box 46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7" name="Text Box 46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8" name="Text Box 46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69" name="Text Box 46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0" name="Text Box 46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1" name="Text Box 46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2" name="Text Box 46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3" name="Text Box 46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4" name="Text Box 46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5" name="Text Box 46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6" name="Text Box 46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7" name="Text Box 46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8" name="Text Box 46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79" name="Text Box 46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0" name="Text Box 46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1" name="Text Box 46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2" name="Text Box 46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3" name="Text Box 46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4" name="Text Box 46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5" name="Text Box 46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6" name="Text Box 46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7" name="Text Box 46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8" name="Text Box 46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89" name="Text Box 46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0" name="Text Box 46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1" name="Text Box 46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2" name="Text Box 46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3" name="Text Box 46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4" name="Text Box 46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5" name="Text Box 46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6" name="Text Box 46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7" name="Text Box 46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8" name="Text Box 46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099" name="Text Box 46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0" name="Text Box 46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1" name="Text Box 46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2" name="Text Box 46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3" name="Text Box 46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4" name="Text Box 46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5" name="Text Box 46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6" name="Text Box 46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7" name="Text Box 46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8" name="Text Box 46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09" name="Text Box 46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0" name="Text Box 46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1" name="Text Box 46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2" name="Text Box 46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3" name="Text Box 46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4" name="Text Box 46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5" name="Text Box 46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6" name="Text Box 46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7" name="Text Box 46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8" name="Text Box 46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19" name="Text Box 46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0" name="Text Box 46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1" name="Text Box 46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2" name="Text Box 46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3" name="Text Box 46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4" name="Text Box 47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5" name="Text Box 47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6" name="Text Box 47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7" name="Text Box 47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8" name="Text Box 47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29" name="Text Box 47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0" name="Text Box 47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1" name="Text Box 47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2" name="Text Box 47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3" name="Text Box 47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4" name="Text Box 47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5" name="Text Box 47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6" name="Text Box 47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7" name="Text Box 47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8" name="Text Box 47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39" name="Text Box 47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0" name="Text Box 47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1" name="Text Box 47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2" name="Text Box 47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3" name="Text Box 47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4" name="Text Box 47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5" name="Text Box 47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6" name="Text Box 47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7" name="Text Box 47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8" name="Text Box 47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49" name="Text Box 47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0" name="Text Box 47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1" name="Text Box 47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2" name="Text Box 47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3" name="Text Box 47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4" name="Text Box 47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5" name="Text Box 47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6" name="Text Box 47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7" name="Text Box 47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8" name="Text Box 47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59" name="Text Box 47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0" name="Text Box 47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1" name="Text Box 47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2" name="Text Box 47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3" name="Text Box 47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4" name="Text Box 47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5" name="Text Box 47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6" name="Text Box 47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7" name="Text Box 47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8" name="Text Box 47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69" name="Text Box 47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0" name="Text Box 47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1" name="Text Box 47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2" name="Text Box 47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3" name="Text Box 47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4" name="Text Box 47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5" name="Text Box 47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6" name="Text Box 47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7" name="Text Box 47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8" name="Text Box 47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79" name="Text Box 47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0" name="Text Box 47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1" name="Text Box 47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2" name="Text Box 47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3" name="Text Box 47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4" name="Text Box 47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5" name="Text Box 47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6" name="Text Box 47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7" name="Text Box 47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8" name="Text Box 47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89" name="Text Box 47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0" name="Text Box 47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1" name="Text Box 47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2" name="Text Box 47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3" name="Text Box 47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4" name="Text Box 47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5" name="Text Box 47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6" name="Text Box 47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7" name="Text Box 47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8" name="Text Box 47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199" name="Text Box 47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0" name="Text Box 47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1" name="Text Box 47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2" name="Text Box 47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3" name="Text Box 47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4" name="Text Box 47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5" name="Text Box 47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6" name="Text Box 47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7" name="Text Box 47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8" name="Text Box 47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09" name="Text Box 47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0" name="Text Box 47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1" name="Text Box 47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2" name="Text Box 47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3" name="Text Box 47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4" name="Text Box 47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5" name="Text Box 47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6" name="Text Box 47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7" name="Text Box 47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8" name="Text Box 47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19" name="Text Box 47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0" name="Text Box 47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1" name="Text Box 47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2" name="Text Box 47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3" name="Text Box 47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4" name="Text Box 48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5" name="Text Box 48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6" name="Text Box 48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7" name="Text Box 48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8" name="Text Box 48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29" name="Text Box 48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0" name="Text Box 48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1" name="Text Box 48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2" name="Text Box 48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3" name="Text Box 48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4" name="Text Box 48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5" name="Text Box 48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6" name="Text Box 48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7" name="Text Box 48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8" name="Text Box 48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39" name="Text Box 48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0" name="Text Box 48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1" name="Text Box 48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2" name="Text Box 48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3" name="Text Box 48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4" name="Text Box 48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5" name="Text Box 48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6" name="Text Box 48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7" name="Text Box 48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8" name="Text Box 48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49" name="Text Box 48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0" name="Text Box 48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1" name="Text Box 48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2" name="Text Box 48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3" name="Text Box 48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4" name="Text Box 48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5" name="Text Box 48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6" name="Text Box 48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7" name="Text Box 48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8" name="Text Box 48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59" name="Text Box 48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0" name="Text Box 48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1" name="Text Box 48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2" name="Text Box 48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3" name="Text Box 48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4" name="Text Box 48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5" name="Text Box 48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6" name="Text Box 48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7" name="Text Box 48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8" name="Text Box 48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69" name="Text Box 48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0" name="Text Box 48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1" name="Text Box 48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2" name="Text Box 48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3" name="Text Box 48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4" name="Text Box 48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5" name="Text Box 48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6" name="Text Box 48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7" name="Text Box 48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8" name="Text Box 48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79" name="Text Box 48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0" name="Text Box 48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1" name="Text Box 48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2" name="Text Box 48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3" name="Text Box 48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4" name="Text Box 48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5" name="Text Box 48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6" name="Text Box 48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7" name="Text Box 48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8" name="Text Box 48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89" name="Text Box 48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0" name="Text Box 48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1" name="Text Box 48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2" name="Text Box 48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3" name="Text Box 48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4" name="Text Box 48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5" name="Text Box 48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6" name="Text Box 48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7" name="Text Box 48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8" name="Text Box 48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299" name="Text Box 48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0" name="Text Box 48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1" name="Text Box 48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2" name="Text Box 48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3" name="Text Box 48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4" name="Text Box 48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5" name="Text Box 48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6" name="Text Box 48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7" name="Text Box 48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8" name="Text Box 48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09" name="Text Box 48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0" name="Text Box 48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1" name="Text Box 48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2" name="Text Box 48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3" name="Text Box 48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4" name="Text Box 48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5" name="Text Box 48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6" name="Text Box 48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7" name="Text Box 48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8" name="Text Box 48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19" name="Text Box 48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0" name="Text Box 48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1" name="Text Box 48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2" name="Text Box 48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3" name="Text Box 48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4" name="Text Box 49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5" name="Text Box 49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6" name="Text Box 49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7" name="Text Box 49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8" name="Text Box 49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29" name="Text Box 49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0" name="Text Box 49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1" name="Text Box 49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2" name="Text Box 49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3" name="Text Box 49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4" name="Text Box 49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5" name="Text Box 49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6" name="Text Box 49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7" name="Text Box 49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8" name="Text Box 49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39" name="Text Box 49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0" name="Text Box 49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1" name="Text Box 49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2" name="Text Box 49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3" name="Text Box 49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4" name="Text Box 49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5" name="Text Box 49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6" name="Text Box 49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7" name="Text Box 49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8" name="Text Box 49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49" name="Text Box 49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0" name="Text Box 49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1" name="Text Box 49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2" name="Text Box 49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3" name="Text Box 49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4" name="Text Box 49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5" name="Text Box 49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6" name="Text Box 49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7" name="Text Box 49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8" name="Text Box 49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59" name="Text Box 49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0" name="Text Box 49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1" name="Text Box 49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2" name="Text Box 49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3" name="Text Box 49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4" name="Text Box 49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5" name="Text Box 49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6" name="Text Box 49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7" name="Text Box 49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8" name="Text Box 49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69" name="Text Box 49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0" name="Text Box 49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1" name="Text Box 49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2" name="Text Box 49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3" name="Text Box 49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4" name="Text Box 49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5" name="Text Box 49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6" name="Text Box 49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7" name="Text Box 49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8" name="Text Box 49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79" name="Text Box 49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0" name="Text Box 49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1" name="Text Box 49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2" name="Text Box 49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3" name="Text Box 49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4" name="Text Box 49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5" name="Text Box 49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6" name="Text Box 49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7" name="Text Box 49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8" name="Text Box 49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89" name="Text Box 49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0" name="Text Box 49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1" name="Text Box 49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2" name="Text Box 49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3" name="Text Box 49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4" name="Text Box 49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5" name="Text Box 49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6" name="Text Box 49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7" name="Text Box 49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8" name="Text Box 49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399" name="Text Box 49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0" name="Text Box 49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1" name="Text Box 49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2" name="Text Box 49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3" name="Text Box 49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4" name="Text Box 49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5" name="Text Box 49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6" name="Text Box 49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7" name="Text Box 49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8" name="Text Box 49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09" name="Text Box 49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0" name="Text Box 49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1" name="Text Box 49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2" name="Text Box 49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3" name="Text Box 49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4" name="Text Box 49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5" name="Text Box 49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6" name="Text Box 49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7" name="Text Box 49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8" name="Text Box 49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19" name="Text Box 49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0" name="Text Box 49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1" name="Text Box 49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2" name="Text Box 49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3" name="Text Box 49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4" name="Text Box 50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5" name="Text Box 50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6" name="Text Box 50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7" name="Text Box 50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8" name="Text Box 50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29" name="Text Box 50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0" name="Text Box 50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1" name="Text Box 50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2" name="Text Box 50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3" name="Text Box 50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4" name="Text Box 50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5" name="Text Box 50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6" name="Text Box 50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7" name="Text Box 50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8" name="Text Box 50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39" name="Text Box 50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0" name="Text Box 50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1" name="Text Box 50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2" name="Text Box 50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3" name="Text Box 50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4" name="Text Box 50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5" name="Text Box 50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6" name="Text Box 50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7" name="Text Box 50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8" name="Text Box 50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49" name="Text Box 50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0" name="Text Box 50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1" name="Text Box 50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2" name="Text Box 50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3" name="Text Box 50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4" name="Text Box 50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5" name="Text Box 50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6" name="Text Box 50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7" name="Text Box 50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8" name="Text Box 50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59" name="Text Box 50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0" name="Text Box 50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1" name="Text Box 50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2" name="Text Box 50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3" name="Text Box 50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4" name="Text Box 50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5" name="Text Box 50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6" name="Text Box 50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7" name="Text Box 50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8" name="Text Box 50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69" name="Text Box 50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0" name="Text Box 50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1" name="Text Box 50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2" name="Text Box 50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3" name="Text Box 50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4" name="Text Box 50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5" name="Text Box 50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6" name="Text Box 50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7" name="Text Box 50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8" name="Text Box 50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79" name="Text Box 50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0" name="Text Box 50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1" name="Text Box 50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2" name="Text Box 50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3" name="Text Box 50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4" name="Text Box 50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5" name="Text Box 50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6" name="Text Box 50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7" name="Text Box 50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8" name="Text Box 50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89" name="Text Box 50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0" name="Text Box 50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1" name="Text Box 50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2" name="Text Box 50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3" name="Text Box 50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4" name="Text Box 50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5" name="Text Box 50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6" name="Text Box 50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7" name="Text Box 50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8" name="Text Box 50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499" name="Text Box 50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0" name="Text Box 50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1" name="Text Box 50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2" name="Text Box 50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3" name="Text Box 50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4" name="Text Box 50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5" name="Text Box 50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6" name="Text Box 50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7" name="Text Box 50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8" name="Text Box 50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09" name="Text Box 50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0" name="Text Box 50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1" name="Text Box 50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2" name="Text Box 50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3" name="Text Box 50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4" name="Text Box 50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5" name="Text Box 50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6" name="Text Box 50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7" name="Text Box 50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8" name="Text Box 50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19" name="Text Box 50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0" name="Text Box 50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1" name="Text Box 50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2" name="Text Box 50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3" name="Text Box 50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4" name="Text Box 51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5" name="Text Box 51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6" name="Text Box 51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7" name="Text Box 51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8" name="Text Box 51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29" name="Text Box 51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0" name="Text Box 51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1" name="Text Box 51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2" name="Text Box 51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3" name="Text Box 51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4" name="Text Box 51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5" name="Text Box 51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6" name="Text Box 51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7" name="Text Box 51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8" name="Text Box 51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39" name="Text Box 51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0" name="Text Box 51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1" name="Text Box 51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2" name="Text Box 51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3" name="Text Box 51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4" name="Text Box 51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5" name="Text Box 51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6" name="Text Box 51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7" name="Text Box 51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8" name="Text Box 51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49" name="Text Box 51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0" name="Text Box 51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1" name="Text Box 51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2" name="Text Box 51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3" name="Text Box 51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4" name="Text Box 51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5" name="Text Box 51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6" name="Text Box 51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7" name="Text Box 51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8" name="Text Box 51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59" name="Text Box 51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0" name="Text Box 51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1" name="Text Box 51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2" name="Text Box 51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3" name="Text Box 51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4" name="Text Box 51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5" name="Text Box 51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6" name="Text Box 51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7" name="Text Box 51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8" name="Text Box 51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69" name="Text Box 51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0" name="Text Box 51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1" name="Text Box 51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2" name="Text Box 51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3" name="Text Box 51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4" name="Text Box 51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5" name="Text Box 51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6" name="Text Box 51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7" name="Text Box 51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8" name="Text Box 51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79" name="Text Box 51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0" name="Text Box 51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1" name="Text Box 51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2" name="Text Box 51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3" name="Text Box 51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4" name="Text Box 51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5" name="Text Box 51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6" name="Text Box 51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7" name="Text Box 51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8" name="Text Box 51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89" name="Text Box 51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0" name="Text Box 51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1" name="Text Box 51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2" name="Text Box 51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3" name="Text Box 51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4" name="Text Box 51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5" name="Text Box 51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6" name="Text Box 51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7" name="Text Box 51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8" name="Text Box 51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599" name="Text Box 51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0" name="Text Box 51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1" name="Text Box 51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2" name="Text Box 51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3" name="Text Box 51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4" name="Text Box 51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5" name="Text Box 51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6" name="Text Box 51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7" name="Text Box 51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8" name="Text Box 51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09" name="Text Box 51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0" name="Text Box 51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1" name="Text Box 51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2" name="Text Box 51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3" name="Text Box 51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4" name="Text Box 51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5" name="Text Box 51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6" name="Text Box 51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7" name="Text Box 51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8" name="Text Box 51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19" name="Text Box 51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0" name="Text Box 51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1" name="Text Box 51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2" name="Text Box 51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3" name="Text Box 51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4" name="Text Box 52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5" name="Text Box 52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6" name="Text Box 52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7" name="Text Box 52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8" name="Text Box 52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29" name="Text Box 52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0" name="Text Box 52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1" name="Text Box 52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2" name="Text Box 52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3" name="Text Box 52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4" name="Text Box 52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5" name="Text Box 52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6" name="Text Box 52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7" name="Text Box 52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8" name="Text Box 52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39" name="Text Box 52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0" name="Text Box 52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1" name="Text Box 52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2" name="Text Box 52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3" name="Text Box 52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4" name="Text Box 52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5" name="Text Box 52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6" name="Text Box 52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7" name="Text Box 52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8" name="Text Box 52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49" name="Text Box 52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0" name="Text Box 52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1" name="Text Box 52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2" name="Text Box 52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3" name="Text Box 52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4" name="Text Box 52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5" name="Text Box 52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6" name="Text Box 52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7" name="Text Box 52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8" name="Text Box 52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59" name="Text Box 52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0" name="Text Box 52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1" name="Text Box 52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2" name="Text Box 52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3" name="Text Box 52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4" name="Text Box 52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5" name="Text Box 52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6" name="Text Box 52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7" name="Text Box 52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8" name="Text Box 52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69" name="Text Box 52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0" name="Text Box 52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1" name="Text Box 52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2" name="Text Box 52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3" name="Text Box 52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4" name="Text Box 52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5" name="Text Box 52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6" name="Text Box 52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7" name="Text Box 52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8" name="Text Box 52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79" name="Text Box 52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0" name="Text Box 52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1" name="Text Box 52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2" name="Text Box 52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3" name="Text Box 52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4" name="Text Box 52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5" name="Text Box 52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6" name="Text Box 52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7" name="Text Box 52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8" name="Text Box 52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89" name="Text Box 52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0" name="Text Box 52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1" name="Text Box 52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2" name="Text Box 52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3" name="Text Box 52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4" name="Text Box 52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5" name="Text Box 52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6" name="Text Box 52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7" name="Text Box 52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8" name="Text Box 52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699" name="Text Box 52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0" name="Text Box 52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1" name="Text Box 52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2" name="Text Box 52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3" name="Text Box 52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4" name="Text Box 52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5" name="Text Box 52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6" name="Text Box 52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7" name="Text Box 52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8" name="Text Box 52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09" name="Text Box 52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0" name="Text Box 52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1" name="Text Box 52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2" name="Text Box 52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3" name="Text Box 52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4" name="Text Box 52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5" name="Text Box 52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6" name="Text Box 52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7" name="Text Box 52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8" name="Text Box 52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19" name="Text Box 52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0" name="Text Box 52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1" name="Text Box 52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2" name="Text Box 52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3" name="Text Box 52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4" name="Text Box 53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5" name="Text Box 53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6" name="Text Box 53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7" name="Text Box 53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8" name="Text Box 53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29" name="Text Box 53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0" name="Text Box 53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1" name="Text Box 53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2" name="Text Box 530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3" name="Text Box 530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4" name="Text Box 531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5" name="Text Box 531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6" name="Text Box 531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7" name="Text Box 531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8" name="Text Box 531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39" name="Text Box 531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0" name="Text Box 531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1" name="Text Box 531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2" name="Text Box 531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3" name="Text Box 531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4" name="Text Box 532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5" name="Text Box 532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6" name="Text Box 532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7" name="Text Box 532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8" name="Text Box 532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49" name="Text Box 532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0" name="Text Box 532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1" name="Text Box 532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2" name="Text Box 532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3" name="Text Box 532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4" name="Text Box 533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5" name="Text Box 533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6" name="Text Box 533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7" name="Text Box 533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8" name="Text Box 533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59" name="Text Box 533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0" name="Text Box 533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1" name="Text Box 533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2" name="Text Box 533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3" name="Text Box 533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4" name="Text Box 534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5" name="Text Box 534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6" name="Text Box 534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7" name="Text Box 534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8" name="Text Box 534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69" name="Text Box 534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0" name="Text Box 534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1" name="Text Box 534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2" name="Text Box 534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3" name="Text Box 534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4" name="Text Box 535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5" name="Text Box 535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6" name="Text Box 535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7" name="Text Box 535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8" name="Text Box 535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79" name="Text Box 535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0" name="Text Box 535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1" name="Text Box 535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2" name="Text Box 535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3" name="Text Box 535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4" name="Text Box 536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5" name="Text Box 536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6" name="Text Box 536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7" name="Text Box 536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8" name="Text Box 536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89" name="Text Box 536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0" name="Text Box 536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1" name="Text Box 536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2" name="Text Box 536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3" name="Text Box 536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4" name="Text Box 537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5" name="Text Box 537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6" name="Text Box 537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7" name="Text Box 537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8" name="Text Box 537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799" name="Text Box 537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0" name="Text Box 537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1" name="Text Box 537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2" name="Text Box 537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3" name="Text Box 537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4" name="Text Box 538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5" name="Text Box 538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6" name="Text Box 538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7" name="Text Box 538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8" name="Text Box 538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09" name="Text Box 538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0" name="Text Box 538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1" name="Text Box 538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2" name="Text Box 538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3" name="Text Box 538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4" name="Text Box 539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5" name="Text Box 539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6" name="Text Box 539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7" name="Text Box 539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8" name="Text Box 539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19" name="Text Box 539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0" name="Text Box 539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1" name="Text Box 539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2" name="Text Box 5398"/>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3" name="Text Box 5399"/>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4" name="Text Box 5400"/>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5" name="Text Box 5401"/>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6" name="Text Box 5402"/>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7" name="Text Box 5403"/>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8" name="Text Box 5404"/>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29" name="Text Box 5405"/>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30" name="Text Box 5406"/>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1354</xdr:row>
      <xdr:rowOff>0</xdr:rowOff>
    </xdr:from>
    <xdr:to>
      <xdr:col>4</xdr:col>
      <xdr:colOff>85725</xdr:colOff>
      <xdr:row>1355</xdr:row>
      <xdr:rowOff>19050</xdr:rowOff>
    </xdr:to>
    <xdr:sp macro="" textlink="">
      <xdr:nvSpPr>
        <xdr:cNvPr id="20831" name="Text Box 5407"/>
        <xdr:cNvSpPr txBox="1">
          <a:spLocks noChangeArrowheads="1"/>
        </xdr:cNvSpPr>
      </xdr:nvSpPr>
      <xdr:spPr bwMode="auto">
        <a:xfrm>
          <a:off x="4686300" y="25793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2" name="Text Box 5427"/>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3" name="Text Box 5428"/>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4" name="Text Box 5429"/>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5" name="Text Box 5430"/>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6" name="Text Box 5431"/>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7" name="Text Box 5432"/>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8" name="Text Box 5433"/>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39" name="Text Box 5434"/>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0" name="Text Box 5435"/>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1" name="Text Box 5436"/>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2" name="Text Box 5437"/>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3" name="Text Box 5438"/>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4" name="Text Box 5439"/>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5" name="Text Box 5440"/>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6" name="Text Box 5441"/>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7" name="Text Box 5442"/>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8" name="Text Box 5443"/>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49" name="Text Box 5444"/>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0" name="Text Box 5445"/>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1" name="Text Box 5446"/>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2" name="Text Box 5447"/>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3" name="Text Box 5448"/>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4" name="Text Box 5449"/>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5" name="Text Box 5450"/>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6" name="Text Box 5451"/>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7" name="Text Box 5452"/>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8" name="Text Box 5453"/>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59" name="Text Box 5454"/>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0" name="Text Box 5455"/>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1" name="Text Box 5456"/>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2" name="Text Box 5457"/>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3" name="Text Box 5458"/>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4" name="Text Box 5459"/>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5" name="Text Box 5460"/>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6" name="Text Box 5461"/>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7" name="Text Box 5462"/>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8" name="Text Box 5463"/>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69" name="Text Box 5464"/>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70" name="Text Box 5465"/>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71" name="Text Box 5466"/>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72" name="Text Box 5467"/>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1353</xdr:row>
      <xdr:rowOff>0</xdr:rowOff>
    </xdr:from>
    <xdr:to>
      <xdr:col>4</xdr:col>
      <xdr:colOff>85725</xdr:colOff>
      <xdr:row>1354</xdr:row>
      <xdr:rowOff>19050</xdr:rowOff>
    </xdr:to>
    <xdr:sp macro="" textlink="">
      <xdr:nvSpPr>
        <xdr:cNvPr id="20873" name="Text Box 5468"/>
        <xdr:cNvSpPr txBox="1">
          <a:spLocks noChangeArrowheads="1"/>
        </xdr:cNvSpPr>
      </xdr:nvSpPr>
      <xdr:spPr bwMode="auto">
        <a:xfrm>
          <a:off x="4686300" y="25774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1525</xdr:row>
      <xdr:rowOff>0</xdr:rowOff>
    </xdr:from>
    <xdr:ext cx="85725" cy="205409"/>
    <xdr:sp macro="" textlink="">
      <xdr:nvSpPr>
        <xdr:cNvPr id="20874" name="Text Box 1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75" name="Text Box 1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76" name="Text Box 1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77" name="Text Box 1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78" name="Text Box 1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79" name="Text Box 1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0" name="Text Box 1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1" name="Text Box 1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2" name="Text Box 1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3" name="Text Box 1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4" name="Text Box 1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5" name="Text Box 1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6" name="Text Box 1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7" name="Text Box 1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8" name="Text Box 1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89" name="Text Box 1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0" name="Text Box 1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1" name="Text Box 1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2" name="Text Box 1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3" name="Text Box 1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4" name="Text Box 1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5" name="Text Box 1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6" name="Text Box 1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7" name="Text Box 1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8" name="Text Box 1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899" name="Text Box 1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0" name="Text Box 1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1" name="Text Box 1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2" name="Text Box 1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3" name="Text Box 1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4" name="Text Box 1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5" name="Text Box 1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6" name="Text Box 1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7" name="Text Box 2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8" name="Text Box 2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09" name="Text Box 2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0" name="Text Box 2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1" name="Text Box 2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2" name="Text Box 2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3" name="Text Box 2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4" name="Text Box 2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5" name="Text Box 2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6" name="Text Box 2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7" name="Text Box 2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8" name="Text Box 2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19" name="Text Box 2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0" name="Text Box 2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1" name="Text Box 2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2" name="Text Box 2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3" name="Text Box 2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4" name="Text Box 2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5" name="Text Box 2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6" name="Text Box 2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7" name="Text Box 2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8" name="Text Box 2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29" name="Text Box 2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0" name="Text Box 2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1" name="Text Box 2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2" name="Text Box 2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3" name="Text Box 2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4" name="Text Box 2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5" name="Text Box 2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6" name="Text Box 2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7" name="Text Box 2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8" name="Text Box 2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39" name="Text Box 2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0" name="Text Box 2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1" name="Text Box 2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2" name="Text Box 2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3" name="Text Box 2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4" name="Text Box 2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5" name="Text Box 2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6" name="Text Box 2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7" name="Text Box 2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8" name="Text Box 2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49" name="Text Box 2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0" name="Text Box 2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1" name="Text Box 2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2" name="Text Box 2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3" name="Text Box 2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4" name="Text Box 2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5" name="Text Box 2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6" name="Text Box 2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7" name="Text Box 2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8" name="Text Box 2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59" name="Text Box 2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0" name="Text Box 2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1" name="Text Box 2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2" name="Text Box 2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3" name="Text Box 2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4" name="Text Box 2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5" name="Text Box 2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6" name="Text Box 2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7" name="Text Box 2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8" name="Text Box 2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69" name="Text Box 2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0" name="Text Box 2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1" name="Text Box 2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2" name="Text Box 2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3" name="Text Box 2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4" name="Text Box 2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5" name="Text Box 2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6" name="Text Box 2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7" name="Text Box 2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8" name="Text Box 2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79" name="Text Box 2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0" name="Text Box 2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1" name="Text Box 2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2" name="Text Box 2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3" name="Text Box 2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4" name="Text Box 2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5" name="Text Box 2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6" name="Text Box 2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7" name="Text Box 2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8" name="Text Box 2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89" name="Text Box 2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0" name="Text Box 2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1" name="Text Box 2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2" name="Text Box 2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3" name="Text Box 2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4" name="Text Box 2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5" name="Text Box 2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6" name="Text Box 2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7" name="Text Box 2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8" name="Text Box 2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0999" name="Text Box 2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0" name="Text Box 2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1" name="Text Box 2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2" name="Text Box 2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3" name="Text Box 2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4" name="Text Box 2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5" name="Text Box 2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6" name="Text Box 2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7" name="Text Box 3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8" name="Text Box 3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09" name="Text Box 3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0" name="Text Box 3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1" name="Text Box 3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2" name="Text Box 3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3" name="Text Box 3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4" name="Text Box 3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5" name="Text Box 3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6" name="Text Box 3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7" name="Text Box 3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8" name="Text Box 3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19" name="Text Box 3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0" name="Text Box 3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1" name="Text Box 3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2" name="Text Box 3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3" name="Text Box 3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4" name="Text Box 3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5" name="Text Box 3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6" name="Text Box 3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7" name="Text Box 3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8" name="Text Box 3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29" name="Text Box 3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0" name="Text Box 3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1" name="Text Box 3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2" name="Text Box 3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3" name="Text Box 3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4" name="Text Box 3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5" name="Text Box 3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6" name="Text Box 3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7" name="Text Box 3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8" name="Text Box 3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39" name="Text Box 3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0" name="Text Box 3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1" name="Text Box 3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2" name="Text Box 3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3" name="Text Box 3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4" name="Text Box 3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5" name="Text Box 3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6" name="Text Box 3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7" name="Text Box 3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8" name="Text Box 3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49" name="Text Box 3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0" name="Text Box 3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1" name="Text Box 3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2" name="Text Box 3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3" name="Text Box 3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4" name="Text Box 3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5" name="Text Box 3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6" name="Text Box 3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7" name="Text Box 3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8" name="Text Box 3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59" name="Text Box 3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0" name="Text Box 3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1" name="Text Box 3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2" name="Text Box 3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3" name="Text Box 3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4" name="Text Box 3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5" name="Text Box 3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6" name="Text Box 3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7" name="Text Box 3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8" name="Text Box 3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69" name="Text Box 3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0" name="Text Box 3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1" name="Text Box 3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2" name="Text Box 3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3" name="Text Box 3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4" name="Text Box 3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5" name="Text Box 3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6" name="Text Box 3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7" name="Text Box 3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8" name="Text Box 3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79" name="Text Box 3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0" name="Text Box 3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1" name="Text Box 3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2" name="Text Box 3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3" name="Text Box 3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4" name="Text Box 3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5" name="Text Box 3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6" name="Text Box 3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7" name="Text Box 3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8" name="Text Box 3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89" name="Text Box 3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0" name="Text Box 3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1" name="Text Box 3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2" name="Text Box 3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3" name="Text Box 3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4" name="Text Box 3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5" name="Text Box 3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6" name="Text Box 3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7" name="Text Box 3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8" name="Text Box 3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099" name="Text Box 3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0" name="Text Box 3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1" name="Text Box 3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2" name="Text Box 3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3" name="Text Box 3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4" name="Text Box 3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5" name="Text Box 3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6" name="Text Box 3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7" name="Text Box 4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8" name="Text Box 4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09" name="Text Box 4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0" name="Text Box 4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1" name="Text Box 4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2" name="Text Box 4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3" name="Text Box 4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4" name="Text Box 4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5" name="Text Box 4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6" name="Text Box 4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7" name="Text Box 4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8" name="Text Box 4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19" name="Text Box 4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0" name="Text Box 4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1" name="Text Box 4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2" name="Text Box 4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3" name="Text Box 4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4" name="Text Box 4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5" name="Text Box 4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6" name="Text Box 4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7" name="Text Box 4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8" name="Text Box 4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29" name="Text Box 4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0" name="Text Box 4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1" name="Text Box 4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2" name="Text Box 4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3" name="Text Box 4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4" name="Text Box 4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5" name="Text Box 4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6" name="Text Box 4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7" name="Text Box 4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8" name="Text Box 4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39" name="Text Box 4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0" name="Text Box 4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1" name="Text Box 4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2" name="Text Box 4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3" name="Text Box 4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4" name="Text Box 4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5" name="Text Box 4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6" name="Text Box 4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7" name="Text Box 4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8" name="Text Box 4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49" name="Text Box 4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0" name="Text Box 4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1" name="Text Box 4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2" name="Text Box 4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3" name="Text Box 4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4" name="Text Box 4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5" name="Text Box 4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6" name="Text Box 4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7" name="Text Box 4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8" name="Text Box 4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59" name="Text Box 4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0" name="Text Box 4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1" name="Text Box 4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2" name="Text Box 4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3" name="Text Box 4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4" name="Text Box 4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5" name="Text Box 4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6" name="Text Box 4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7" name="Text Box 4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8" name="Text Box 4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69" name="Text Box 4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0" name="Text Box 4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1" name="Text Box 4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2" name="Text Box 4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3" name="Text Box 4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4" name="Text Box 4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5" name="Text Box 4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6" name="Text Box 4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7" name="Text Box 4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8" name="Text Box 4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79" name="Text Box 4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0" name="Text Box 4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1" name="Text Box 4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2" name="Text Box 4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3" name="Text Box 4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4" name="Text Box 4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5" name="Text Box 4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6" name="Text Box 4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7" name="Text Box 4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8" name="Text Box 4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89" name="Text Box 4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0" name="Text Box 4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1" name="Text Box 4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2" name="Text Box 4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3" name="Text Box 4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4" name="Text Box 4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5" name="Text Box 4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6" name="Text Box 4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7" name="Text Box 4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8" name="Text Box 4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199" name="Text Box 4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0" name="Text Box 4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1" name="Text Box 4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2" name="Text Box 4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3" name="Text Box 4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4" name="Text Box 4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5" name="Text Box 4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6" name="Text Box 4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7" name="Text Box 5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8" name="Text Box 5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09" name="Text Box 5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0" name="Text Box 5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1" name="Text Box 5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2" name="Text Box 5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3" name="Text Box 5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4" name="Text Box 5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5" name="Text Box 5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6" name="Text Box 5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7" name="Text Box 5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8" name="Text Box 5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19" name="Text Box 5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0" name="Text Box 5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1" name="Text Box 5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2" name="Text Box 5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3" name="Text Box 5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4" name="Text Box 5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5" name="Text Box 5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6" name="Text Box 5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7" name="Text Box 5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8" name="Text Box 5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29" name="Text Box 5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0" name="Text Box 5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1" name="Text Box 5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2" name="Text Box 5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3" name="Text Box 5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4" name="Text Box 5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5" name="Text Box 5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6" name="Text Box 5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7" name="Text Box 5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8" name="Text Box 5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39" name="Text Box 5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0" name="Text Box 5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1" name="Text Box 5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2" name="Text Box 5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3" name="Text Box 5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4" name="Text Box 5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5" name="Text Box 5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6" name="Text Box 5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7" name="Text Box 5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8" name="Text Box 5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49" name="Text Box 5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0" name="Text Box 5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1" name="Text Box 5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2" name="Text Box 5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3" name="Text Box 5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4" name="Text Box 5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5" name="Text Box 5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6" name="Text Box 5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7" name="Text Box 5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8" name="Text Box 5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59" name="Text Box 5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0" name="Text Box 5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1" name="Text Box 5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2" name="Text Box 5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3" name="Text Box 5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4" name="Text Box 5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5" name="Text Box 5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6" name="Text Box 5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7" name="Text Box 5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8" name="Text Box 5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69" name="Text Box 5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0" name="Text Box 5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1" name="Text Box 5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2" name="Text Box 5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3" name="Text Box 5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4" name="Text Box 5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5" name="Text Box 5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6" name="Text Box 5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7" name="Text Box 5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8" name="Text Box 5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79" name="Text Box 5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0" name="Text Box 5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1" name="Text Box 5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2" name="Text Box 5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3" name="Text Box 5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4" name="Text Box 5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5" name="Text Box 5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6" name="Text Box 5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7" name="Text Box 5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8" name="Text Box 5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89" name="Text Box 5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0" name="Text Box 5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1" name="Text Box 5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2" name="Text Box 5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3" name="Text Box 5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4" name="Text Box 5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5" name="Text Box 5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6" name="Text Box 5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7" name="Text Box 5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8" name="Text Box 5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299" name="Text Box 5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0" name="Text Box 5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1" name="Text Box 5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2" name="Text Box 5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3" name="Text Box 5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4" name="Text Box 5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5" name="Text Box 5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6" name="Text Box 5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7" name="Text Box 6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8" name="Text Box 6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09" name="Text Box 6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0" name="Text Box 6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1" name="Text Box 6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2" name="Text Box 6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3" name="Text Box 6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4" name="Text Box 6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5" name="Text Box 6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6" name="Text Box 6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7" name="Text Box 6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8" name="Text Box 6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19" name="Text Box 6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0" name="Text Box 6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1" name="Text Box 6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2" name="Text Box 6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3" name="Text Box 6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4" name="Text Box 6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5" name="Text Box 6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6" name="Text Box 6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7" name="Text Box 6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8" name="Text Box 6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29" name="Text Box 6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0" name="Text Box 6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1" name="Text Box 6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2" name="Text Box 6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3" name="Text Box 6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4" name="Text Box 6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5" name="Text Box 6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6" name="Text Box 6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7" name="Text Box 6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8" name="Text Box 6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39" name="Text Box 6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0" name="Text Box 6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1" name="Text Box 6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2" name="Text Box 6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3" name="Text Box 6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4" name="Text Box 6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5" name="Text Box 6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6" name="Text Box 6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7" name="Text Box 6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8" name="Text Box 6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49" name="Text Box 6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0" name="Text Box 6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1" name="Text Box 6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2" name="Text Box 6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3" name="Text Box 6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4" name="Text Box 6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5" name="Text Box 6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6" name="Text Box 6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7" name="Text Box 6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8" name="Text Box 6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59" name="Text Box 6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0" name="Text Box 6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1" name="Text Box 6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2" name="Text Box 6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3" name="Text Box 6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4" name="Text Box 6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5" name="Text Box 6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6" name="Text Box 6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7" name="Text Box 6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8" name="Text Box 6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69" name="Text Box 6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0" name="Text Box 6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1" name="Text Box 6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2" name="Text Box 6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3" name="Text Box 6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4" name="Text Box 6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5" name="Text Box 6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6" name="Text Box 6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7" name="Text Box 6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8" name="Text Box 6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79" name="Text Box 6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0" name="Text Box 6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1" name="Text Box 6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2" name="Text Box 6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3" name="Text Box 6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4" name="Text Box 6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5" name="Text Box 6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6" name="Text Box 6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7" name="Text Box 6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8" name="Text Box 6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89" name="Text Box 6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0" name="Text Box 6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1" name="Text Box 6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2" name="Text Box 6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3" name="Text Box 6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4" name="Text Box 6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5" name="Text Box 6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6" name="Text Box 6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7" name="Text Box 6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8" name="Text Box 6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399" name="Text Box 6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0" name="Text Box 6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1" name="Text Box 6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2" name="Text Box 6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3" name="Text Box 6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4" name="Text Box 6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5" name="Text Box 6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6" name="Text Box 6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7" name="Text Box 7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8" name="Text Box 7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09" name="Text Box 7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0" name="Text Box 7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1" name="Text Box 7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2" name="Text Box 7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3" name="Text Box 7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4" name="Text Box 7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5" name="Text Box 7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6" name="Text Box 7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7" name="Text Box 7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8" name="Text Box 7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19" name="Text Box 7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0" name="Text Box 7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1" name="Text Box 7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2" name="Text Box 7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3" name="Text Box 7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4" name="Text Box 7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5" name="Text Box 7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6" name="Text Box 7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7" name="Text Box 7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8" name="Text Box 7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29" name="Text Box 7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0" name="Text Box 7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1" name="Text Box 7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2" name="Text Box 7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3" name="Text Box 7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4" name="Text Box 7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5" name="Text Box 7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6" name="Text Box 7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7" name="Text Box 7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8" name="Text Box 7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39" name="Text Box 7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0" name="Text Box 7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1" name="Text Box 7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2" name="Text Box 7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3" name="Text Box 7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4" name="Text Box 7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5" name="Text Box 7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6" name="Text Box 7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7" name="Text Box 7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8" name="Text Box 7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49" name="Text Box 7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0" name="Text Box 7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1" name="Text Box 7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2" name="Text Box 7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3" name="Text Box 7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4" name="Text Box 7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5" name="Text Box 7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6" name="Text Box 7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7" name="Text Box 7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8" name="Text Box 7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59" name="Text Box 7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0" name="Text Box 7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1" name="Text Box 7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2" name="Text Box 7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3" name="Text Box 7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4" name="Text Box 7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5" name="Text Box 7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6" name="Text Box 7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7" name="Text Box 7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8" name="Text Box 7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69" name="Text Box 7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0" name="Text Box 7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1" name="Text Box 7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2" name="Text Box 7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3" name="Text Box 7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4" name="Text Box 7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5" name="Text Box 7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6" name="Text Box 7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7" name="Text Box 7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8" name="Text Box 7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79" name="Text Box 7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0" name="Text Box 7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1" name="Text Box 7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2" name="Text Box 7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3" name="Text Box 7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4" name="Text Box 7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5" name="Text Box 7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6" name="Text Box 7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7" name="Text Box 7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8" name="Text Box 7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89" name="Text Box 7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0" name="Text Box 7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1" name="Text Box 7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2" name="Text Box 7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3" name="Text Box 7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4" name="Text Box 7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5" name="Text Box 7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6" name="Text Box 7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7" name="Text Box 7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8" name="Text Box 7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499" name="Text Box 7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0" name="Text Box 7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1" name="Text Box 7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2" name="Text Box 7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3" name="Text Box 7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4" name="Text Box 7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5" name="Text Box 7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6" name="Text Box 7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7" name="Text Box 8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8" name="Text Box 8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09" name="Text Box 8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0" name="Text Box 8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1" name="Text Box 8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2" name="Text Box 8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3" name="Text Box 8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4" name="Text Box 8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5" name="Text Box 8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6" name="Text Box 8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7" name="Text Box 8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8" name="Text Box 8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19" name="Text Box 8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0" name="Text Box 8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1" name="Text Box 8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2" name="Text Box 8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3" name="Text Box 8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4" name="Text Box 8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5" name="Text Box 8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6" name="Text Box 8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7" name="Text Box 8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8" name="Text Box 8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29" name="Text Box 8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0" name="Text Box 8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1" name="Text Box 8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2" name="Text Box 8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3" name="Text Box 8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4" name="Text Box 8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5" name="Text Box 8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6" name="Text Box 8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7" name="Text Box 8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8" name="Text Box 8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39" name="Text Box 8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0" name="Text Box 8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1" name="Text Box 8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2" name="Text Box 8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3" name="Text Box 8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4" name="Text Box 8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5" name="Text Box 8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6" name="Text Box 8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7" name="Text Box 8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8" name="Text Box 8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49" name="Text Box 8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0" name="Text Box 8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1" name="Text Box 8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2" name="Text Box 8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3" name="Text Box 8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4" name="Text Box 8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5" name="Text Box 8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6" name="Text Box 8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7" name="Text Box 8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8" name="Text Box 8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59" name="Text Box 8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0" name="Text Box 8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1" name="Text Box 8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2" name="Text Box 8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3" name="Text Box 8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4" name="Text Box 8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5" name="Text Box 8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6" name="Text Box 8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7" name="Text Box 8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8" name="Text Box 8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69" name="Text Box 8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0" name="Text Box 8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1" name="Text Box 8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2" name="Text Box 8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3" name="Text Box 8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4" name="Text Box 8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5" name="Text Box 8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6" name="Text Box 8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7" name="Text Box 8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8" name="Text Box 8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79" name="Text Box 8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0" name="Text Box 8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1" name="Text Box 8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2" name="Text Box 8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3" name="Text Box 8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4" name="Text Box 8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5" name="Text Box 8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6" name="Text Box 8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7" name="Text Box 8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8" name="Text Box 8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89" name="Text Box 8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0" name="Text Box 8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1" name="Text Box 8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2" name="Text Box 8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3" name="Text Box 8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4" name="Text Box 8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5" name="Text Box 8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6" name="Text Box 8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7" name="Text Box 8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8" name="Text Box 8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599" name="Text Box 8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0" name="Text Box 8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1" name="Text Box 8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2" name="Text Box 8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3" name="Text Box 8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4" name="Text Box 8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5" name="Text Box 8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6" name="Text Box 8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7" name="Text Box 9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8" name="Text Box 9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09" name="Text Box 9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0" name="Text Box 9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1" name="Text Box 9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2" name="Text Box 9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3" name="Text Box 9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4" name="Text Box 9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5" name="Text Box 9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6" name="Text Box 9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7" name="Text Box 9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8" name="Text Box 9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19" name="Text Box 9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0" name="Text Box 9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1" name="Text Box 9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2" name="Text Box 9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3" name="Text Box 9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4" name="Text Box 9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5" name="Text Box 9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6" name="Text Box 9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7" name="Text Box 9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8" name="Text Box 9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29" name="Text Box 9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0" name="Text Box 9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1" name="Text Box 9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2" name="Text Box 9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3" name="Text Box 9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4" name="Text Box 9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5" name="Text Box 9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6" name="Text Box 9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7" name="Text Box 9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8" name="Text Box 9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39" name="Text Box 9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0" name="Text Box 9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1" name="Text Box 9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2" name="Text Box 9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3" name="Text Box 9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4" name="Text Box 9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5" name="Text Box 9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6" name="Text Box 9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7" name="Text Box 9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8" name="Text Box 9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49" name="Text Box 9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0" name="Text Box 9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1" name="Text Box 9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2" name="Text Box 9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3" name="Text Box 9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4" name="Text Box 9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5" name="Text Box 9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6" name="Text Box 9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7" name="Text Box 9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8" name="Text Box 9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59" name="Text Box 9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0" name="Text Box 9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1" name="Text Box 9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2" name="Text Box 9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3" name="Text Box 9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4" name="Text Box 9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5" name="Text Box 9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6" name="Text Box 9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7" name="Text Box 9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8" name="Text Box 9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69" name="Text Box 9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0" name="Text Box 9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1" name="Text Box 9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2" name="Text Box 9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3" name="Text Box 9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4" name="Text Box 9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5" name="Text Box 9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6" name="Text Box 9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7" name="Text Box 9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8" name="Text Box 9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79" name="Text Box 9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0" name="Text Box 9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1" name="Text Box 9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2" name="Text Box 9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3" name="Text Box 9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4" name="Text Box 9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5" name="Text Box 9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6" name="Text Box 9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7" name="Text Box 9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8" name="Text Box 9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89" name="Text Box 9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0" name="Text Box 9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1" name="Text Box 9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2" name="Text Box 9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3" name="Text Box 9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4" name="Text Box 9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5" name="Text Box 9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6" name="Text Box 9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7" name="Text Box 9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8" name="Text Box 9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699" name="Text Box 9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0" name="Text Box 9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1" name="Text Box 9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2" name="Text Box 9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3" name="Text Box 9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4" name="Text Box 9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5" name="Text Box 9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6" name="Text Box 9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7" name="Text Box 10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8" name="Text Box 10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09" name="Text Box 10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0" name="Text Box 10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1" name="Text Box 10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2" name="Text Box 10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3" name="Text Box 10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4" name="Text Box 10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5" name="Text Box 10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6" name="Text Box 10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7" name="Text Box 10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8" name="Text Box 10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19" name="Text Box 10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0" name="Text Box 10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1" name="Text Box 10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2" name="Text Box 10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3" name="Text Box 10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4" name="Text Box 10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5" name="Text Box 10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6" name="Text Box 10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7" name="Text Box 10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8" name="Text Box 10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29" name="Text Box 10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0" name="Text Box 10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1" name="Text Box 10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2" name="Text Box 10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3" name="Text Box 10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4" name="Text Box 10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5" name="Text Box 10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6" name="Text Box 10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7" name="Text Box 10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8" name="Text Box 10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39" name="Text Box 10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0" name="Text Box 10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1" name="Text Box 10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2" name="Text Box 10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3" name="Text Box 10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4" name="Text Box 10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5" name="Text Box 10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6" name="Text Box 10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7" name="Text Box 10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8" name="Text Box 10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49" name="Text Box 10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0" name="Text Box 10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1" name="Text Box 10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2" name="Text Box 10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3" name="Text Box 10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4" name="Text Box 10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5" name="Text Box 10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6" name="Text Box 10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7" name="Text Box 10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8" name="Text Box 10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59" name="Text Box 10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0" name="Text Box 10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1" name="Text Box 10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2" name="Text Box 10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3" name="Text Box 10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4" name="Text Box 10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5" name="Text Box 10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6" name="Text Box 10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7" name="Text Box 10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8" name="Text Box 10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69" name="Text Box 10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0" name="Text Box 10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1" name="Text Box 10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2" name="Text Box 10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3" name="Text Box 10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4" name="Text Box 10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5" name="Text Box 10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6" name="Text Box 10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7" name="Text Box 10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8" name="Text Box 10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79" name="Text Box 10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0" name="Text Box 10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1" name="Text Box 10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2" name="Text Box 10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3" name="Text Box 10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4" name="Text Box 10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5" name="Text Box 10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6" name="Text Box 10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7" name="Text Box 10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8" name="Text Box 10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89" name="Text Box 10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0" name="Text Box 10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1" name="Text Box 10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2" name="Text Box 10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3" name="Text Box 10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4" name="Text Box 10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5" name="Text Box 10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6" name="Text Box 10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7" name="Text Box 10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8" name="Text Box 10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799" name="Text Box 10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0" name="Text Box 10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1" name="Text Box 10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2" name="Text Box 10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3" name="Text Box 10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4" name="Text Box 10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5" name="Text Box 10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6" name="Text Box 10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7" name="Text Box 11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8" name="Text Box 11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09" name="Text Box 11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0" name="Text Box 11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1" name="Text Box 11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2" name="Text Box 11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3" name="Text Box 11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4" name="Text Box 11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5" name="Text Box 11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6" name="Text Box 11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7" name="Text Box 11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8" name="Text Box 11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19" name="Text Box 11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0" name="Text Box 11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1" name="Text Box 11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2" name="Text Box 11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3" name="Text Box 11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4" name="Text Box 11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5" name="Text Box 11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6" name="Text Box 11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7" name="Text Box 11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8" name="Text Box 11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29" name="Text Box 11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0" name="Text Box 11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1" name="Text Box 11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2" name="Text Box 11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3" name="Text Box 11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4" name="Text Box 11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5" name="Text Box 11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6" name="Text Box 11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7" name="Text Box 11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8" name="Text Box 11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39" name="Text Box 11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0" name="Text Box 11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1" name="Text Box 11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2" name="Text Box 11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3" name="Text Box 11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4" name="Text Box 11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5" name="Text Box 11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6" name="Text Box 11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7" name="Text Box 11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8" name="Text Box 11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49" name="Text Box 11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0" name="Text Box 11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1" name="Text Box 11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2" name="Text Box 11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3" name="Text Box 11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4" name="Text Box 11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5" name="Text Box 11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6" name="Text Box 11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7" name="Text Box 11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8" name="Text Box 11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59" name="Text Box 11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0" name="Text Box 11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1" name="Text Box 11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2" name="Text Box 11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3" name="Text Box 11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4" name="Text Box 11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5" name="Text Box 11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6" name="Text Box 11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7" name="Text Box 11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8" name="Text Box 11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69" name="Text Box 11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0" name="Text Box 11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1" name="Text Box 11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2" name="Text Box 11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3" name="Text Box 11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4" name="Text Box 11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5" name="Text Box 11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6" name="Text Box 11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7" name="Text Box 11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8" name="Text Box 11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79" name="Text Box 11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0" name="Text Box 11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1" name="Text Box 11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2" name="Text Box 11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3" name="Text Box 11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4" name="Text Box 11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5" name="Text Box 11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6" name="Text Box 11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7" name="Text Box 11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8" name="Text Box 11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89" name="Text Box 11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0" name="Text Box 11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1" name="Text Box 11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2" name="Text Box 11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3" name="Text Box 11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4" name="Text Box 11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5" name="Text Box 11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6" name="Text Box 11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7" name="Text Box 11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8" name="Text Box 11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899" name="Text Box 11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0" name="Text Box 11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1" name="Text Box 11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2" name="Text Box 11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3" name="Text Box 11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4" name="Text Box 11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5" name="Text Box 11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6" name="Text Box 11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7" name="Text Box 12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8" name="Text Box 12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09" name="Text Box 12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0" name="Text Box 12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1" name="Text Box 12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2" name="Text Box 12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3" name="Text Box 12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4" name="Text Box 12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5" name="Text Box 12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6" name="Text Box 12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7" name="Text Box 12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8" name="Text Box 12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19" name="Text Box 12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0" name="Text Box 12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1" name="Text Box 12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2" name="Text Box 12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3" name="Text Box 12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4" name="Text Box 12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5" name="Text Box 12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6" name="Text Box 12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7" name="Text Box 12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8" name="Text Box 12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29" name="Text Box 12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0" name="Text Box 12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1" name="Text Box 12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2" name="Text Box 12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3" name="Text Box 12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4" name="Text Box 12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5" name="Text Box 12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6" name="Text Box 12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7" name="Text Box 12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8" name="Text Box 12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39" name="Text Box 12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0" name="Text Box 12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1" name="Text Box 12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2" name="Text Box 12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3" name="Text Box 12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4" name="Text Box 12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5" name="Text Box 12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6" name="Text Box 12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7" name="Text Box 12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8" name="Text Box 12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49" name="Text Box 12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0" name="Text Box 12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1" name="Text Box 12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2" name="Text Box 12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3" name="Text Box 12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4" name="Text Box 12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5" name="Text Box 12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6" name="Text Box 12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7" name="Text Box 12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8" name="Text Box 12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59" name="Text Box 12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0" name="Text Box 12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1" name="Text Box 12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2" name="Text Box 12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3" name="Text Box 12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4" name="Text Box 12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5" name="Text Box 12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6" name="Text Box 12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7" name="Text Box 12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8" name="Text Box 12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69" name="Text Box 12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0" name="Text Box 12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1" name="Text Box 12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2" name="Text Box 12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3" name="Text Box 12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4" name="Text Box 12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5" name="Text Box 12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6" name="Text Box 12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7" name="Text Box 12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8" name="Text Box 12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79" name="Text Box 12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0" name="Text Box 12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1" name="Text Box 12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2" name="Text Box 12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3" name="Text Box 12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4" name="Text Box 12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5" name="Text Box 12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6" name="Text Box 12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7" name="Text Box 12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8" name="Text Box 12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89" name="Text Box 12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0" name="Text Box 12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1" name="Text Box 12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2" name="Text Box 128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3" name="Text Box 128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4" name="Text Box 128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5" name="Text Box 128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6" name="Text Box 128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7" name="Text Box 129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8" name="Text Box 129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1999" name="Text Box 129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0" name="Text Box 129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1" name="Text Box 129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2" name="Text Box 129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3" name="Text Box 129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4" name="Text Box 129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5" name="Text Box 129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6" name="Text Box 129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7" name="Text Box 130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8" name="Text Box 130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09" name="Text Box 130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0" name="Text Box 130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1" name="Text Box 130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2" name="Text Box 130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3" name="Text Box 130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4" name="Text Box 130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5" name="Text Box 130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6" name="Text Box 130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7" name="Text Box 131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8" name="Text Box 131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19" name="Text Box 131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0" name="Text Box 131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1" name="Text Box 131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2" name="Text Box 131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3" name="Text Box 131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4" name="Text Box 131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5" name="Text Box 131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6" name="Text Box 131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7" name="Text Box 132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8" name="Text Box 132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29" name="Text Box 132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0" name="Text Box 132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1" name="Text Box 132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2" name="Text Box 132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3" name="Text Box 132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4" name="Text Box 132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5" name="Text Box 132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6" name="Text Box 132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7" name="Text Box 133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8" name="Text Box 133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39" name="Text Box 133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0" name="Text Box 133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1" name="Text Box 133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2" name="Text Box 133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3" name="Text Box 133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4" name="Text Box 133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5" name="Text Box 133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6" name="Text Box 13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7" name="Text Box 13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8" name="Text Box 13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49" name="Text Box 13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0" name="Text Box 13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1" name="Text Box 13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2" name="Text Box 13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3" name="Text Box 13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4" name="Text Box 13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5" name="Text Box 13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6" name="Text Box 13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7" name="Text Box 13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8" name="Text Box 13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59" name="Text Box 13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0" name="Text Box 13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1" name="Text Box 13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2" name="Text Box 13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3" name="Text Box 14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4" name="Text Box 14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5" name="Text Box 14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6" name="Text Box 14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7" name="Text Box 14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8" name="Text Box 14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69" name="Text Box 14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0" name="Text Box 14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1" name="Text Box 14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2" name="Text Box 14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3" name="Text Box 15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4" name="Text Box 15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5" name="Text Box 15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6" name="Text Box 15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7" name="Text Box 15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8" name="Text Box 15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79" name="Text Box 15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0" name="Text Box 15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1" name="Text Box 15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2" name="Text Box 15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3" name="Text Box 16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4" name="Text Box 16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5" name="Text Box 16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6" name="Text Box 16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7" name="Text Box 16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8" name="Text Box 16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89" name="Text Box 16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0" name="Text Box 16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1" name="Text Box 16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2" name="Text Box 16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3" name="Text Box 17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4" name="Text Box 17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5" name="Text Box 17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6" name="Text Box 17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7" name="Text Box 17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8" name="Text Box 175"/>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099" name="Text Box 176"/>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0" name="Text Box 177"/>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1" name="Text Box 178"/>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2" name="Text Box 179"/>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3" name="Text Box 180"/>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4" name="Text Box 181"/>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5" name="Text Box 182"/>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6" name="Text Box 183"/>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1525</xdr:row>
      <xdr:rowOff>0</xdr:rowOff>
    </xdr:from>
    <xdr:ext cx="85725" cy="205409"/>
    <xdr:sp macro="" textlink="">
      <xdr:nvSpPr>
        <xdr:cNvPr id="22107" name="Text Box 184"/>
        <xdr:cNvSpPr txBox="1">
          <a:spLocks noChangeArrowheads="1"/>
        </xdr:cNvSpPr>
      </xdr:nvSpPr>
      <xdr:spPr bwMode="auto">
        <a:xfrm>
          <a:off x="4686300" y="29051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08" name="Text Box 25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09" name="Text Box 25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0" name="Text Box 25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1" name="Text Box 25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2" name="Text Box 25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3" name="Text Box 25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4" name="Text Box 25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5" name="Text Box 25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6" name="Text Box 25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7" name="Text Box 25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8" name="Text Box 25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19" name="Text Box 26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0" name="Text Box 26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1" name="Text Box 26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2" name="Text Box 26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3" name="Text Box 26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4" name="Text Box 26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5" name="Text Box 26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6" name="Text Box 26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7" name="Text Box 26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8" name="Text Box 26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29" name="Text Box 26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0" name="Text Box 26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1" name="Text Box 26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2" name="Text Box 26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3" name="Text Box 26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4" name="Text Box 26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5" name="Text Box 26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6" name="Text Box 26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7" name="Text Box 26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8" name="Text Box 26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39" name="Text Box 26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0" name="Text Box 26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1" name="Text Box 26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2" name="Text Box 26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3" name="Text Box 26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4" name="Text Box 26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5" name="Text Box 26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6" name="Text Box 26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7" name="Text Box 26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8" name="Text Box 26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49" name="Text Box 26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0" name="Text Box 26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1" name="Text Box 26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2" name="Text Box 26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3" name="Text Box 26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4" name="Text Box 26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5" name="Text Box 26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6" name="Text Box 26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7" name="Text Box 26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8" name="Text Box 26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59" name="Text Box 26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0" name="Text Box 26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1" name="Text Box 26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2" name="Text Box 26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3" name="Text Box 26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4" name="Text Box 26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5" name="Text Box 26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6" name="Text Box 26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7" name="Text Box 26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8" name="Text Box 26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69" name="Text Box 26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0" name="Text Box 26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1" name="Text Box 26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2" name="Text Box 26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3" name="Text Box 26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4" name="Text Box 26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5" name="Text Box 26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6" name="Text Box 26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7" name="Text Box 27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8" name="Text Box 27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79" name="Text Box 27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0" name="Text Box 27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1" name="Text Box 27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2" name="Text Box 27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3" name="Text Box 27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4" name="Text Box 27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5" name="Text Box 27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6" name="Text Box 27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7" name="Text Box 27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8" name="Text Box 27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89" name="Text Box 27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0" name="Text Box 27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1" name="Text Box 27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2" name="Text Box 27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3" name="Text Box 27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4" name="Text Box 27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5" name="Text Box 27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6" name="Text Box 27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7" name="Text Box 27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8" name="Text Box 27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199" name="Text Box 27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0" name="Text Box 27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1" name="Text Box 27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2" name="Text Box 27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3" name="Text Box 27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4" name="Text Box 27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5" name="Text Box 27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6" name="Text Box 27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7" name="Text Box 27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8" name="Text Box 27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09" name="Text Box 27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0" name="Text Box 27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1" name="Text Box 27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2" name="Text Box 27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3" name="Text Box 27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4" name="Text Box 27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5" name="Text Box 27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6" name="Text Box 27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7" name="Text Box 27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8" name="Text Box 27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19" name="Text Box 27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0" name="Text Box 27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1" name="Text Box 27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2" name="Text Box 27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3" name="Text Box 27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4" name="Text Box 27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5" name="Text Box 27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6" name="Text Box 27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7" name="Text Box 27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8" name="Text Box 27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29" name="Text Box 27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0" name="Text Box 27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1" name="Text Box 27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2" name="Text Box 27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3" name="Text Box 27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4" name="Text Box 27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5" name="Text Box 27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6" name="Text Box 27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7" name="Text Box 27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8" name="Text Box 27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39" name="Text Box 27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0" name="Text Box 27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1" name="Text Box 27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2" name="Text Box 27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3" name="Text Box 27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4" name="Text Box 27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5" name="Text Box 27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6" name="Text Box 27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7" name="Text Box 27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8" name="Text Box 27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49" name="Text Box 27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0" name="Text Box 27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1" name="Text Box 27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2" name="Text Box 27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3" name="Text Box 27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4" name="Text Box 27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5" name="Text Box 27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6" name="Text Box 27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7" name="Text Box 27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8" name="Text Box 27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59" name="Text Box 27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0" name="Text Box 27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1" name="Text Box 27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2" name="Text Box 27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3" name="Text Box 27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4" name="Text Box 27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5" name="Text Box 27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6" name="Text Box 27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7" name="Text Box 27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8" name="Text Box 27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69" name="Text Box 27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0" name="Text Box 27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1" name="Text Box 27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2" name="Text Box 27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3" name="Text Box 27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4" name="Text Box 27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5" name="Text Box 27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6" name="Text Box 27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7" name="Text Box 28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8" name="Text Box 28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79" name="Text Box 28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0" name="Text Box 28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1" name="Text Box 28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2" name="Text Box 28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3" name="Text Box 28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4" name="Text Box 28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5" name="Text Box 28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6" name="Text Box 28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7" name="Text Box 28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8" name="Text Box 28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89" name="Text Box 28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0" name="Text Box 28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1" name="Text Box 28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2" name="Text Box 28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3" name="Text Box 28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4" name="Text Box 28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5" name="Text Box 28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6" name="Text Box 28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7" name="Text Box 28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8" name="Text Box 28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299" name="Text Box 28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0" name="Text Box 28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1" name="Text Box 28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2" name="Text Box 28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3" name="Text Box 28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4" name="Text Box 28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5" name="Text Box 28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6" name="Text Box 28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7" name="Text Box 28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8" name="Text Box 28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09" name="Text Box 28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0" name="Text Box 28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1" name="Text Box 28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2" name="Text Box 28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3" name="Text Box 28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4" name="Text Box 28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5" name="Text Box 28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6" name="Text Box 28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7" name="Text Box 28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8" name="Text Box 28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19" name="Text Box 28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0" name="Text Box 28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1" name="Text Box 28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2" name="Text Box 28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3" name="Text Box 28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4" name="Text Box 28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5" name="Text Box 28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6" name="Text Box 28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7" name="Text Box 28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8" name="Text Box 28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29" name="Text Box 28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0" name="Text Box 28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1" name="Text Box 28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2" name="Text Box 28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3" name="Text Box 28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4" name="Text Box 28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5" name="Text Box 28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6" name="Text Box 28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7" name="Text Box 28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8" name="Text Box 28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39" name="Text Box 28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0" name="Text Box 28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1" name="Text Box 28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2" name="Text Box 28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3" name="Text Box 28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4" name="Text Box 28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5" name="Text Box 28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6" name="Text Box 28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7" name="Text Box 28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8" name="Text Box 28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49" name="Text Box 28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0" name="Text Box 28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1" name="Text Box 28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2" name="Text Box 28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3" name="Text Box 28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4" name="Text Box 28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5" name="Text Box 28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6" name="Text Box 28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7" name="Text Box 28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8" name="Text Box 28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59" name="Text Box 28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0" name="Text Box 28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1" name="Text Box 28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2" name="Text Box 28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3" name="Text Box 28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4" name="Text Box 28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5" name="Text Box 28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6" name="Text Box 28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7" name="Text Box 28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8" name="Text Box 28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69" name="Text Box 28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0" name="Text Box 28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1" name="Text Box 28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2" name="Text Box 28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3" name="Text Box 28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4" name="Text Box 28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5" name="Text Box 28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6" name="Text Box 28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7" name="Text Box 29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8" name="Text Box 29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79" name="Text Box 29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0" name="Text Box 29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1" name="Text Box 29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2" name="Text Box 29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3" name="Text Box 29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4" name="Text Box 29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5" name="Text Box 29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6" name="Text Box 29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7" name="Text Box 29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8" name="Text Box 29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89" name="Text Box 29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0" name="Text Box 29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1" name="Text Box 29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2" name="Text Box 29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3" name="Text Box 29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4" name="Text Box 29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5" name="Text Box 29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6" name="Text Box 29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7" name="Text Box 29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8" name="Text Box 29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399" name="Text Box 29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0" name="Text Box 29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1" name="Text Box 29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2" name="Text Box 29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3" name="Text Box 29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4" name="Text Box 29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5" name="Text Box 29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6" name="Text Box 29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7" name="Text Box 29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8" name="Text Box 29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09" name="Text Box 29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0" name="Text Box 29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1" name="Text Box 29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2" name="Text Box 29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3" name="Text Box 29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4" name="Text Box 29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5" name="Text Box 29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6" name="Text Box 29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7" name="Text Box 29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8" name="Text Box 29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19" name="Text Box 29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0" name="Text Box 29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1" name="Text Box 29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2" name="Text Box 29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3" name="Text Box 29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4" name="Text Box 29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5" name="Text Box 29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6" name="Text Box 29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7" name="Text Box 29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8" name="Text Box 29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29" name="Text Box 29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0" name="Text Box 29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1" name="Text Box 29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2" name="Text Box 29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3" name="Text Box 29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4" name="Text Box 29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5" name="Text Box 29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6" name="Text Box 29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7" name="Text Box 29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8" name="Text Box 29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39" name="Text Box 29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0" name="Text Box 29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1" name="Text Box 29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2" name="Text Box 29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3" name="Text Box 29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4" name="Text Box 29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5" name="Text Box 29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6" name="Text Box 29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7" name="Text Box 29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8" name="Text Box 29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49" name="Text Box 29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0" name="Text Box 29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1" name="Text Box 29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2" name="Text Box 29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3" name="Text Box 29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4" name="Text Box 29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5" name="Text Box 29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6" name="Text Box 29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7" name="Text Box 29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8" name="Text Box 29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59" name="Text Box 29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0" name="Text Box 29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1" name="Text Box 29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2" name="Text Box 29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3" name="Text Box 29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4" name="Text Box 29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5" name="Text Box 29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6" name="Text Box 29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7" name="Text Box 29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8" name="Text Box 29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69" name="Text Box 29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0" name="Text Box 29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1" name="Text Box 29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2" name="Text Box 29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3" name="Text Box 29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4" name="Text Box 29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5" name="Text Box 29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6" name="Text Box 29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7" name="Text Box 30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8" name="Text Box 30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79" name="Text Box 30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0" name="Text Box 30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1" name="Text Box 30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2" name="Text Box 30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3" name="Text Box 30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4" name="Text Box 30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5" name="Text Box 30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6" name="Text Box 30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7" name="Text Box 30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8" name="Text Box 30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89" name="Text Box 30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0" name="Text Box 30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1" name="Text Box 30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2" name="Text Box 30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3" name="Text Box 30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4" name="Text Box 30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5" name="Text Box 30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6" name="Text Box 30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7" name="Text Box 30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8" name="Text Box 30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499" name="Text Box 30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0" name="Text Box 30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1" name="Text Box 30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2" name="Text Box 30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3" name="Text Box 30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4" name="Text Box 30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5" name="Text Box 30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6" name="Text Box 30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7" name="Text Box 30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8" name="Text Box 30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09" name="Text Box 30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0" name="Text Box 30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1" name="Text Box 30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2" name="Text Box 30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3" name="Text Box 30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4" name="Text Box 30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5" name="Text Box 30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6" name="Text Box 30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7" name="Text Box 30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8" name="Text Box 30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19" name="Text Box 30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0" name="Text Box 30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1" name="Text Box 30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2" name="Text Box 30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3" name="Text Box 30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4" name="Text Box 30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5" name="Text Box 30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6" name="Text Box 30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7" name="Text Box 30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8" name="Text Box 30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29" name="Text Box 30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0" name="Text Box 30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1" name="Text Box 30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2" name="Text Box 30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3" name="Text Box 30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4" name="Text Box 30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5" name="Text Box 30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6" name="Text Box 30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7" name="Text Box 30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8" name="Text Box 30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39" name="Text Box 30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0" name="Text Box 30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1" name="Text Box 30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2" name="Text Box 30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3" name="Text Box 30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4" name="Text Box 30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5" name="Text Box 30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6" name="Text Box 30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7" name="Text Box 30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8" name="Text Box 30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49" name="Text Box 30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0" name="Text Box 30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1" name="Text Box 30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2" name="Text Box 30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3" name="Text Box 30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4" name="Text Box 30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5" name="Text Box 30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6" name="Text Box 30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7" name="Text Box 30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8" name="Text Box 30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59" name="Text Box 30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0" name="Text Box 30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1" name="Text Box 30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2" name="Text Box 30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3" name="Text Box 30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4" name="Text Box 30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5" name="Text Box 30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6" name="Text Box 30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7" name="Text Box 30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8" name="Text Box 30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69" name="Text Box 30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0" name="Text Box 30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1" name="Text Box 30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2" name="Text Box 30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3" name="Text Box 30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4" name="Text Box 30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5" name="Text Box 30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6" name="Text Box 30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7" name="Text Box 31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8" name="Text Box 31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79" name="Text Box 31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0" name="Text Box 31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1" name="Text Box 31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2" name="Text Box 31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3" name="Text Box 31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4" name="Text Box 31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5" name="Text Box 31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6" name="Text Box 31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7" name="Text Box 31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8" name="Text Box 31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89" name="Text Box 31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0" name="Text Box 31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1" name="Text Box 31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2" name="Text Box 31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3" name="Text Box 31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4" name="Text Box 31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5" name="Text Box 31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6" name="Text Box 31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7" name="Text Box 31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8" name="Text Box 31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599" name="Text Box 31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0" name="Text Box 31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1" name="Text Box 31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2" name="Text Box 31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3" name="Text Box 31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4" name="Text Box 31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5" name="Text Box 31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6" name="Text Box 31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7" name="Text Box 31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8" name="Text Box 31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09" name="Text Box 31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0" name="Text Box 31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1" name="Text Box 31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2" name="Text Box 31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3" name="Text Box 31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4" name="Text Box 31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5" name="Text Box 31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6" name="Text Box 31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7" name="Text Box 31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8" name="Text Box 31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19" name="Text Box 31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0" name="Text Box 31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1" name="Text Box 31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2" name="Text Box 31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3" name="Text Box 31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4" name="Text Box 31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5" name="Text Box 31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6" name="Text Box 31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7" name="Text Box 31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8" name="Text Box 31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29" name="Text Box 31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0" name="Text Box 31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1" name="Text Box 31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2" name="Text Box 31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3" name="Text Box 31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4" name="Text Box 31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5" name="Text Box 31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6" name="Text Box 31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7" name="Text Box 31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8" name="Text Box 31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39" name="Text Box 31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0" name="Text Box 31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1" name="Text Box 31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2" name="Text Box 31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3" name="Text Box 31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4" name="Text Box 31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5" name="Text Box 31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6" name="Text Box 31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7" name="Text Box 31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8" name="Text Box 31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49" name="Text Box 31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0" name="Text Box 31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1" name="Text Box 31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2" name="Text Box 31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3" name="Text Box 31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4" name="Text Box 31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5" name="Text Box 31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6" name="Text Box 31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7" name="Text Box 31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8" name="Text Box 31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59" name="Text Box 31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0" name="Text Box 31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1" name="Text Box 31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2" name="Text Box 31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3" name="Text Box 31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4" name="Text Box 31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5" name="Text Box 31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6" name="Text Box 31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7" name="Text Box 31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8" name="Text Box 31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69" name="Text Box 31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0" name="Text Box 31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1" name="Text Box 31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2" name="Text Box 31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3" name="Text Box 31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4" name="Text Box 31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5" name="Text Box 31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6" name="Text Box 31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7" name="Text Box 32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8" name="Text Box 32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79" name="Text Box 32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0" name="Text Box 32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1" name="Text Box 32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2" name="Text Box 32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3" name="Text Box 32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4" name="Text Box 32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5" name="Text Box 32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6" name="Text Box 32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7" name="Text Box 32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8" name="Text Box 32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89" name="Text Box 32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0" name="Text Box 32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1" name="Text Box 32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2" name="Text Box 32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3" name="Text Box 32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4" name="Text Box 32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5" name="Text Box 32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6" name="Text Box 32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7" name="Text Box 32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8" name="Text Box 32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699" name="Text Box 32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0" name="Text Box 32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1" name="Text Box 32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2" name="Text Box 32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3" name="Text Box 32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4" name="Text Box 32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5" name="Text Box 32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6" name="Text Box 32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7" name="Text Box 32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8" name="Text Box 32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09" name="Text Box 32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0" name="Text Box 32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1" name="Text Box 32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2" name="Text Box 32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3" name="Text Box 32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4" name="Text Box 32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5" name="Text Box 32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6" name="Text Box 32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7" name="Text Box 32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8" name="Text Box 32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19" name="Text Box 32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0" name="Text Box 32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1" name="Text Box 32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2" name="Text Box 32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3" name="Text Box 32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4" name="Text Box 32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5" name="Text Box 32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6" name="Text Box 32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7" name="Text Box 32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8" name="Text Box 32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29" name="Text Box 32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0" name="Text Box 32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1" name="Text Box 32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2" name="Text Box 32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3" name="Text Box 32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4" name="Text Box 32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5" name="Text Box 32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6" name="Text Box 32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7" name="Text Box 32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8" name="Text Box 32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39" name="Text Box 32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0" name="Text Box 32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1" name="Text Box 32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2" name="Text Box 32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3" name="Text Box 32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4" name="Text Box 32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5" name="Text Box 32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6" name="Text Box 32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7" name="Text Box 32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8" name="Text Box 32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49" name="Text Box 32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0" name="Text Box 32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1" name="Text Box 32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2" name="Text Box 32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3" name="Text Box 32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4" name="Text Box 32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5" name="Text Box 32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6" name="Text Box 32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7" name="Text Box 32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8" name="Text Box 32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59" name="Text Box 32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0" name="Text Box 32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1" name="Text Box 32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2" name="Text Box 32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3" name="Text Box 32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4" name="Text Box 32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5" name="Text Box 32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6" name="Text Box 32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7" name="Text Box 32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8" name="Text Box 32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69" name="Text Box 32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0" name="Text Box 32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1" name="Text Box 32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2" name="Text Box 32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3" name="Text Box 32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4" name="Text Box 32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5" name="Text Box 32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6" name="Text Box 32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7" name="Text Box 33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8" name="Text Box 33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79" name="Text Box 33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0" name="Text Box 33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1" name="Text Box 33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2" name="Text Box 33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3" name="Text Box 33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4" name="Text Box 33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5" name="Text Box 33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6" name="Text Box 33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7" name="Text Box 33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8" name="Text Box 33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89" name="Text Box 33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0" name="Text Box 33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1" name="Text Box 33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2" name="Text Box 33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3" name="Text Box 33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4" name="Text Box 33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5" name="Text Box 33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6" name="Text Box 33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7" name="Text Box 33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8" name="Text Box 33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799" name="Text Box 33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0" name="Text Box 33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1" name="Text Box 33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2" name="Text Box 33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3" name="Text Box 33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4" name="Text Box 33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5" name="Text Box 33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6" name="Text Box 33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7" name="Text Box 33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8" name="Text Box 33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09" name="Text Box 33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0" name="Text Box 33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1" name="Text Box 33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2" name="Text Box 33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3" name="Text Box 33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4" name="Text Box 33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5" name="Text Box 33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6" name="Text Box 33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7" name="Text Box 33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8" name="Text Box 33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19" name="Text Box 33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0" name="Text Box 33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1" name="Text Box 33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2" name="Text Box 33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3" name="Text Box 33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4" name="Text Box 33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5" name="Text Box 33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6" name="Text Box 33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7" name="Text Box 33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8" name="Text Box 33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29" name="Text Box 33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0" name="Text Box 33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1" name="Text Box 33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2" name="Text Box 33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3" name="Text Box 33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4" name="Text Box 33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5" name="Text Box 33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6" name="Text Box 33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7" name="Text Box 33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8" name="Text Box 33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39" name="Text Box 33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0" name="Text Box 33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1" name="Text Box 33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2" name="Text Box 33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3" name="Text Box 33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4" name="Text Box 33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5" name="Text Box 33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6" name="Text Box 33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7" name="Text Box 33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8" name="Text Box 33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49" name="Text Box 33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0" name="Text Box 33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1" name="Text Box 33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2" name="Text Box 33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3" name="Text Box 33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4" name="Text Box 33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5" name="Text Box 33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6" name="Text Box 33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7" name="Text Box 33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8" name="Text Box 33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59" name="Text Box 33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0" name="Text Box 33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1" name="Text Box 33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2" name="Text Box 33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3" name="Text Box 33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4" name="Text Box 33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5" name="Text Box 33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6" name="Text Box 33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7" name="Text Box 33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8" name="Text Box 33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69" name="Text Box 33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0" name="Text Box 33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1" name="Text Box 33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2" name="Text Box 33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3" name="Text Box 33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4" name="Text Box 33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5" name="Text Box 33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6" name="Text Box 33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7" name="Text Box 34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8" name="Text Box 34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79" name="Text Box 34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0" name="Text Box 34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1" name="Text Box 34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2" name="Text Box 34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3" name="Text Box 34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4" name="Text Box 34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5" name="Text Box 34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6" name="Text Box 34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7" name="Text Box 34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8" name="Text Box 34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89" name="Text Box 34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0" name="Text Box 34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1" name="Text Box 34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2" name="Text Box 34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3" name="Text Box 34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4" name="Text Box 34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5" name="Text Box 34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6" name="Text Box 34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7" name="Text Box 34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8" name="Text Box 34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899" name="Text Box 34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0" name="Text Box 34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1" name="Text Box 34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2" name="Text Box 34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3" name="Text Box 34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4" name="Text Box 34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5" name="Text Box 34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6" name="Text Box 34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7" name="Text Box 34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8" name="Text Box 34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09" name="Text Box 34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0" name="Text Box 34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1" name="Text Box 34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2" name="Text Box 34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3" name="Text Box 34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4" name="Text Box 34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5" name="Text Box 34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6" name="Text Box 34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7" name="Text Box 34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8" name="Text Box 34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19" name="Text Box 34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0" name="Text Box 34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1" name="Text Box 34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2" name="Text Box 34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3" name="Text Box 34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4" name="Text Box 34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5" name="Text Box 34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6" name="Text Box 34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7" name="Text Box 34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8" name="Text Box 34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29" name="Text Box 34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0" name="Text Box 34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1" name="Text Box 34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2" name="Text Box 34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3" name="Text Box 34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4" name="Text Box 34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5" name="Text Box 34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6" name="Text Box 34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7" name="Text Box 34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8" name="Text Box 34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39" name="Text Box 34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0" name="Text Box 34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1" name="Text Box 34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2" name="Text Box 34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3" name="Text Box 34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4" name="Text Box 34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5" name="Text Box 34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6" name="Text Box 34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7" name="Text Box 34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8" name="Text Box 34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49" name="Text Box 34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0" name="Text Box 34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1" name="Text Box 34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2" name="Text Box 34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3" name="Text Box 34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4" name="Text Box 34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5" name="Text Box 34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6" name="Text Box 34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7" name="Text Box 34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8" name="Text Box 34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59" name="Text Box 34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0" name="Text Box 34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1" name="Text Box 34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2" name="Text Box 34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3" name="Text Box 34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4" name="Text Box 34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5" name="Text Box 34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6" name="Text Box 34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7" name="Text Box 34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8" name="Text Box 34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69" name="Text Box 34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0" name="Text Box 34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1" name="Text Box 34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2" name="Text Box 34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3" name="Text Box 34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4" name="Text Box 34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5" name="Text Box 34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6" name="Text Box 34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7" name="Text Box 35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8" name="Text Box 35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79" name="Text Box 35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0" name="Text Box 35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1" name="Text Box 35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2" name="Text Box 35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3" name="Text Box 35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4" name="Text Box 35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5" name="Text Box 35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6" name="Text Box 35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7" name="Text Box 35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8" name="Text Box 35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89" name="Text Box 35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0" name="Text Box 35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1" name="Text Box 35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2" name="Text Box 35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3" name="Text Box 35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4" name="Text Box 35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5" name="Text Box 35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6" name="Text Box 35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7" name="Text Box 35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8" name="Text Box 35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2999" name="Text Box 35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0" name="Text Box 35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1" name="Text Box 35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2" name="Text Box 35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3" name="Text Box 35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4" name="Text Box 35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5" name="Text Box 35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6" name="Text Box 35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7" name="Text Box 35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8" name="Text Box 35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09" name="Text Box 35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0" name="Text Box 35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1" name="Text Box 35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2" name="Text Box 35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3" name="Text Box 35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4" name="Text Box 35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5" name="Text Box 35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6" name="Text Box 35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7" name="Text Box 35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8" name="Text Box 35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19" name="Text Box 35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0" name="Text Box 35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1" name="Text Box 35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2" name="Text Box 35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3" name="Text Box 35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4" name="Text Box 35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5" name="Text Box 35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6" name="Text Box 35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7" name="Text Box 35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8" name="Text Box 35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29" name="Text Box 35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0" name="Text Box 35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1" name="Text Box 35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2" name="Text Box 35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3" name="Text Box 35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4" name="Text Box 35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5" name="Text Box 35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6" name="Text Box 35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7" name="Text Box 35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8" name="Text Box 35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39" name="Text Box 35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0" name="Text Box 35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1" name="Text Box 35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2" name="Text Box 35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3" name="Text Box 35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4" name="Text Box 35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5" name="Text Box 35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6" name="Text Box 35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7" name="Text Box 35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8" name="Text Box 35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49" name="Text Box 35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0" name="Text Box 35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1" name="Text Box 35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2" name="Text Box 35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3" name="Text Box 35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4" name="Text Box 35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5" name="Text Box 35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6" name="Text Box 35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7" name="Text Box 35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8" name="Text Box 35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59" name="Text Box 35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0" name="Text Box 35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1" name="Text Box 35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2" name="Text Box 35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3" name="Text Box 35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4" name="Text Box 35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5" name="Text Box 35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6" name="Text Box 35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7" name="Text Box 35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8" name="Text Box 35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69" name="Text Box 35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0" name="Text Box 35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1" name="Text Box 35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2" name="Text Box 35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3" name="Text Box 35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4" name="Text Box 35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5" name="Text Box 35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6" name="Text Box 35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7" name="Text Box 36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8" name="Text Box 36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79" name="Text Box 36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0" name="Text Box 36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1" name="Text Box 36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2" name="Text Box 36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3" name="Text Box 36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4" name="Text Box 36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5" name="Text Box 36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6" name="Text Box 36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7" name="Text Box 36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8" name="Text Box 36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89" name="Text Box 36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0" name="Text Box 36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1" name="Text Box 36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2" name="Text Box 36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3" name="Text Box 36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4" name="Text Box 36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5" name="Text Box 36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6" name="Text Box 36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7" name="Text Box 36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8" name="Text Box 36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099" name="Text Box 36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0" name="Text Box 36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1" name="Text Box 36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2" name="Text Box 36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3" name="Text Box 36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4" name="Text Box 36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5" name="Text Box 36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6" name="Text Box 36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7" name="Text Box 36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8" name="Text Box 36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09" name="Text Box 36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0" name="Text Box 36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1" name="Text Box 36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2" name="Text Box 36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3" name="Text Box 36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4" name="Text Box 36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5" name="Text Box 36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6" name="Text Box 36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7" name="Text Box 36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8" name="Text Box 36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19" name="Text Box 36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0" name="Text Box 36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1" name="Text Box 36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2" name="Text Box 36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3" name="Text Box 36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4" name="Text Box 36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5" name="Text Box 36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6" name="Text Box 36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7" name="Text Box 36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8" name="Text Box 36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29" name="Text Box 36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0" name="Text Box 36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1" name="Text Box 36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2" name="Text Box 36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3" name="Text Box 36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4" name="Text Box 36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5" name="Text Box 36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6" name="Text Box 36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7" name="Text Box 36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8" name="Text Box 36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39" name="Text Box 36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0" name="Text Box 36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1" name="Text Box 36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2" name="Text Box 36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3" name="Text Box 36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4" name="Text Box 36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5" name="Text Box 36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6" name="Text Box 36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7" name="Text Box 36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8" name="Text Box 36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49" name="Text Box 36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0" name="Text Box 36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1" name="Text Box 36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2" name="Text Box 36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3" name="Text Box 36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4" name="Text Box 36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5" name="Text Box 36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6" name="Text Box 36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7" name="Text Box 36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8" name="Text Box 36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59" name="Text Box 36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0" name="Text Box 36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1" name="Text Box 36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2" name="Text Box 36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3" name="Text Box 36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4" name="Text Box 36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5" name="Text Box 36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6" name="Text Box 36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7" name="Text Box 36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8" name="Text Box 36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69" name="Text Box 36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0" name="Text Box 36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1" name="Text Box 36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2" name="Text Box 36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3" name="Text Box 36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4" name="Text Box 36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5" name="Text Box 36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6" name="Text Box 36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7" name="Text Box 37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8" name="Text Box 37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79" name="Text Box 37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0" name="Text Box 37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1" name="Text Box 37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2" name="Text Box 37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3" name="Text Box 37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4" name="Text Box 37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5" name="Text Box 37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6" name="Text Box 37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7" name="Text Box 37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8" name="Text Box 37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89" name="Text Box 37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0" name="Text Box 37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1" name="Text Box 37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2" name="Text Box 37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3" name="Text Box 37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4" name="Text Box 37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5" name="Text Box 37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6" name="Text Box 37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7" name="Text Box 37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8" name="Text Box 37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199" name="Text Box 37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0" name="Text Box 37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1" name="Text Box 37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2" name="Text Box 37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3" name="Text Box 37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4" name="Text Box 37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5" name="Text Box 37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6" name="Text Box 37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7" name="Text Box 37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8" name="Text Box 37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09" name="Text Box 37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0" name="Text Box 37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1" name="Text Box 37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2" name="Text Box 37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3" name="Text Box 37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4" name="Text Box 37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5" name="Text Box 37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6" name="Text Box 37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7" name="Text Box 37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8" name="Text Box 37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19" name="Text Box 37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0" name="Text Box 37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1" name="Text Box 37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2" name="Text Box 37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3" name="Text Box 37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4" name="Text Box 37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5" name="Text Box 37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6" name="Text Box 37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7" name="Text Box 37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8" name="Text Box 37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29" name="Text Box 37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0" name="Text Box 37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1" name="Text Box 37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2" name="Text Box 37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3" name="Text Box 37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4" name="Text Box 37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5" name="Text Box 37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6" name="Text Box 37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7" name="Text Box 37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8" name="Text Box 37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39" name="Text Box 37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0" name="Text Box 37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1" name="Text Box 37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2" name="Text Box 37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3" name="Text Box 37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4" name="Text Box 37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5" name="Text Box 37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6" name="Text Box 37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7" name="Text Box 37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8" name="Text Box 37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49" name="Text Box 37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0" name="Text Box 37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1" name="Text Box 37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2" name="Text Box 37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3" name="Text Box 37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4" name="Text Box 37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5" name="Text Box 37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6" name="Text Box 37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7" name="Text Box 37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8" name="Text Box 37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59" name="Text Box 37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0" name="Text Box 37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1" name="Text Box 37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2" name="Text Box 37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3" name="Text Box 37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4" name="Text Box 37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5" name="Text Box 37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6" name="Text Box 37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7" name="Text Box 37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8" name="Text Box 37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69" name="Text Box 37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0" name="Text Box 37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1" name="Text Box 37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2" name="Text Box 37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3" name="Text Box 37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4" name="Text Box 37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5" name="Text Box 37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6" name="Text Box 37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7" name="Text Box 38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8" name="Text Box 38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79" name="Text Box 38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0" name="Text Box 38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1" name="Text Box 38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2" name="Text Box 38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3" name="Text Box 38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4" name="Text Box 38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5" name="Text Box 38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6" name="Text Box 38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7" name="Text Box 38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8" name="Text Box 38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89" name="Text Box 38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0" name="Text Box 38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1" name="Text Box 38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2" name="Text Box 38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3" name="Text Box 38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4" name="Text Box 38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5" name="Text Box 38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6" name="Text Box 38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7" name="Text Box 38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8" name="Text Box 38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299" name="Text Box 38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0" name="Text Box 38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1" name="Text Box 38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2" name="Text Box 38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3" name="Text Box 38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4" name="Text Box 38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5" name="Text Box 38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6" name="Text Box 38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7" name="Text Box 38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8" name="Text Box 38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09" name="Text Box 38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0" name="Text Box 38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1" name="Text Box 38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2" name="Text Box 38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3" name="Text Box 38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4" name="Text Box 38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5" name="Text Box 38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6" name="Text Box 38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7" name="Text Box 38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8" name="Text Box 38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19" name="Text Box 38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0" name="Text Box 38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1" name="Text Box 38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2" name="Text Box 38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3" name="Text Box 38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4" name="Text Box 38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5" name="Text Box 38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6" name="Text Box 38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7" name="Text Box 38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8" name="Text Box 38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29" name="Text Box 38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0" name="Text Box 38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1" name="Text Box 38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2" name="Text Box 38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3" name="Text Box 38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4" name="Text Box 38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5" name="Text Box 38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6" name="Text Box 38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7" name="Text Box 38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8" name="Text Box 38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39" name="Text Box 38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0" name="Text Box 38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1" name="Text Box 38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2" name="Text Box 38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3" name="Text Box 38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4" name="Text Box 38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5" name="Text Box 38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6" name="Text Box 38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7" name="Text Box 38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8" name="Text Box 38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49" name="Text Box 38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0" name="Text Box 38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1" name="Text Box 38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2" name="Text Box 38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3" name="Text Box 38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4" name="Text Box 38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5" name="Text Box 38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6" name="Text Box 38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7" name="Text Box 38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8" name="Text Box 38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59" name="Text Box 38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0" name="Text Box 38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1" name="Text Box 38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2" name="Text Box 38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3" name="Text Box 38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4" name="Text Box 38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5" name="Text Box 38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6" name="Text Box 38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7" name="Text Box 38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8" name="Text Box 38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69" name="Text Box 38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0" name="Text Box 38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1" name="Text Box 38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2" name="Text Box 38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3" name="Text Box 38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4" name="Text Box 38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5" name="Text Box 38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6" name="Text Box 38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7" name="Text Box 39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8" name="Text Box 39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79" name="Text Box 39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0" name="Text Box 39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1" name="Text Box 39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2" name="Text Box 39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3" name="Text Box 39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4" name="Text Box 39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5" name="Text Box 39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6" name="Text Box 39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7" name="Text Box 39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8" name="Text Box 39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89" name="Text Box 39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0" name="Text Box 39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1" name="Text Box 39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2" name="Text Box 39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3" name="Text Box 39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4" name="Text Box 39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5" name="Text Box 39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6" name="Text Box 39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7" name="Text Box 39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8" name="Text Box 39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399" name="Text Box 39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0" name="Text Box 39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1" name="Text Box 39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2" name="Text Box 39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3" name="Text Box 39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4" name="Text Box 39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5" name="Text Box 39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6" name="Text Box 39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7" name="Text Box 39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8" name="Text Box 39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09" name="Text Box 39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0" name="Text Box 39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1" name="Text Box 39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2" name="Text Box 39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3" name="Text Box 39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4" name="Text Box 39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5" name="Text Box 39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6" name="Text Box 39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7" name="Text Box 39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8" name="Text Box 39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19" name="Text Box 39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0" name="Text Box 39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1" name="Text Box 39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2" name="Text Box 39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3" name="Text Box 39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4" name="Text Box 39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5" name="Text Box 39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6" name="Text Box 39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7" name="Text Box 39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8" name="Text Box 39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29" name="Text Box 39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0" name="Text Box 39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1" name="Text Box 39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2" name="Text Box 39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3" name="Text Box 39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4" name="Text Box 39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5" name="Text Box 39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6" name="Text Box 39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7" name="Text Box 39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8" name="Text Box 39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39" name="Text Box 39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0" name="Text Box 39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1" name="Text Box 39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2" name="Text Box 39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3" name="Text Box 39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4" name="Text Box 39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5" name="Text Box 39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6" name="Text Box 39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7" name="Text Box 39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8" name="Text Box 39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49" name="Text Box 39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0" name="Text Box 39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1" name="Text Box 39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2" name="Text Box 39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3" name="Text Box 39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4" name="Text Box 39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5" name="Text Box 39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6" name="Text Box 39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7" name="Text Box 39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8" name="Text Box 39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59" name="Text Box 39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0" name="Text Box 39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1" name="Text Box 39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2" name="Text Box 39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3" name="Text Box 39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4" name="Text Box 39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5" name="Text Box 39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6" name="Text Box 39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7" name="Text Box 39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8" name="Text Box 39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69" name="Text Box 39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0" name="Text Box 39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1" name="Text Box 39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2" name="Text Box 39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3" name="Text Box 39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4" name="Text Box 39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5" name="Text Box 39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6" name="Text Box 39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7" name="Text Box 40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8" name="Text Box 40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79" name="Text Box 40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0" name="Text Box 40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1" name="Text Box 40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2" name="Text Box 40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3" name="Text Box 40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4" name="Text Box 40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5" name="Text Box 40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6" name="Text Box 40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7" name="Text Box 40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8" name="Text Box 40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89" name="Text Box 40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0" name="Text Box 40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1" name="Text Box 40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2" name="Text Box 40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3" name="Text Box 40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4" name="Text Box 40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5" name="Text Box 40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6" name="Text Box 40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7" name="Text Box 40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8" name="Text Box 40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499" name="Text Box 40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0" name="Text Box 40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1" name="Text Box 40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2" name="Text Box 40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3" name="Text Box 40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4" name="Text Box 40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5" name="Text Box 40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6" name="Text Box 40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7" name="Text Box 40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8" name="Text Box 40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09" name="Text Box 40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0" name="Text Box 40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1" name="Text Box 40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2" name="Text Box 40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3" name="Text Box 40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4" name="Text Box 40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5" name="Text Box 40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6" name="Text Box 40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7" name="Text Box 40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8" name="Text Box 40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19" name="Text Box 40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0" name="Text Box 40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1" name="Text Box 40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2" name="Text Box 40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3" name="Text Box 40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4" name="Text Box 40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5" name="Text Box 40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6" name="Text Box 40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7" name="Text Box 40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8" name="Text Box 40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29" name="Text Box 40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0" name="Text Box 40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1" name="Text Box 40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2" name="Text Box 40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3" name="Text Box 40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4" name="Text Box 40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5" name="Text Box 40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6" name="Text Box 40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7" name="Text Box 40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8" name="Text Box 40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39" name="Text Box 40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0" name="Text Box 40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1" name="Text Box 40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2" name="Text Box 40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3" name="Text Box 40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4" name="Text Box 40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5" name="Text Box 40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6" name="Text Box 40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7" name="Text Box 40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8" name="Text Box 40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49" name="Text Box 40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0" name="Text Box 40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1" name="Text Box 40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2" name="Text Box 40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3" name="Text Box 40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4" name="Text Box 40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5" name="Text Box 40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6" name="Text Box 40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7" name="Text Box 40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8" name="Text Box 40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59" name="Text Box 40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0" name="Text Box 40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1" name="Text Box 40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2" name="Text Box 40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3" name="Text Box 40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4" name="Text Box 40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5" name="Text Box 40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6" name="Text Box 40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7" name="Text Box 40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8" name="Text Box 40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69" name="Text Box 40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0" name="Text Box 40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1" name="Text Box 40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2" name="Text Box 40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3" name="Text Box 40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4" name="Text Box 40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5" name="Text Box 40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6" name="Text Box 40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7" name="Text Box 41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8" name="Text Box 41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79" name="Text Box 41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0" name="Text Box 41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1" name="Text Box 41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2" name="Text Box 41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3" name="Text Box 41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4" name="Text Box 41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5" name="Text Box 41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6" name="Text Box 41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7" name="Text Box 41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8" name="Text Box 41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89" name="Text Box 41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0" name="Text Box 41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1" name="Text Box 41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2" name="Text Box 41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3" name="Text Box 41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4" name="Text Box 41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5" name="Text Box 41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6" name="Text Box 41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7" name="Text Box 41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8" name="Text Box 41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599" name="Text Box 41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0" name="Text Box 41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1" name="Text Box 41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2" name="Text Box 41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3" name="Text Box 41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4" name="Text Box 41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5" name="Text Box 41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6" name="Text Box 41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7" name="Text Box 41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8" name="Text Box 41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09" name="Text Box 41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0" name="Text Box 41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1" name="Text Box 41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2" name="Text Box 41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3" name="Text Box 41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4" name="Text Box 41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5" name="Text Box 41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6" name="Text Box 41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7" name="Text Box 41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8" name="Text Box 41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19" name="Text Box 41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0" name="Text Box 41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1" name="Text Box 41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2" name="Text Box 41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3" name="Text Box 41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4" name="Text Box 41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5" name="Text Box 41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6" name="Text Box 41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7" name="Text Box 41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8" name="Text Box 41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29" name="Text Box 41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0" name="Text Box 41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1" name="Text Box 41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2" name="Text Box 41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3" name="Text Box 41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4" name="Text Box 41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5" name="Text Box 41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6" name="Text Box 41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7" name="Text Box 41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8" name="Text Box 41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39" name="Text Box 41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0" name="Text Box 41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1" name="Text Box 41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2" name="Text Box 41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3" name="Text Box 41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4" name="Text Box 41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5" name="Text Box 41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6" name="Text Box 41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7" name="Text Box 41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8" name="Text Box 41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49" name="Text Box 41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0" name="Text Box 41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1" name="Text Box 41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2" name="Text Box 41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3" name="Text Box 41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4" name="Text Box 41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5" name="Text Box 41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6" name="Text Box 41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7" name="Text Box 41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8" name="Text Box 41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59" name="Text Box 41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0" name="Text Box 41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1" name="Text Box 41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2" name="Text Box 41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3" name="Text Box 41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4" name="Text Box 41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5" name="Text Box 41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6" name="Text Box 41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7" name="Text Box 41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8" name="Text Box 41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69" name="Text Box 41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0" name="Text Box 41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1" name="Text Box 41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2" name="Text Box 41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3" name="Text Box 41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4" name="Text Box 41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5" name="Text Box 41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6" name="Text Box 41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7" name="Text Box 42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8" name="Text Box 42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79" name="Text Box 42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0" name="Text Box 42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1" name="Text Box 42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2" name="Text Box 42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3" name="Text Box 42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4" name="Text Box 42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5" name="Text Box 42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6" name="Text Box 42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7" name="Text Box 42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8" name="Text Box 42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89" name="Text Box 42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0" name="Text Box 42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1" name="Text Box 42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2" name="Text Box 42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3" name="Text Box 42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4" name="Text Box 42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5" name="Text Box 42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6" name="Text Box 42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7" name="Text Box 42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8" name="Text Box 42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699" name="Text Box 42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0" name="Text Box 42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1" name="Text Box 42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2" name="Text Box 42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3" name="Text Box 42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4" name="Text Box 42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5" name="Text Box 42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6" name="Text Box 42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7" name="Text Box 42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8" name="Text Box 42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09" name="Text Box 42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0" name="Text Box 42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1" name="Text Box 42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2" name="Text Box 42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3" name="Text Box 42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4" name="Text Box 42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5" name="Text Box 42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6" name="Text Box 42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7" name="Text Box 42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8" name="Text Box 42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19" name="Text Box 42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0" name="Text Box 42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1" name="Text Box 42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2" name="Text Box 42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3" name="Text Box 42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4" name="Text Box 42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5" name="Text Box 42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6" name="Text Box 42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7" name="Text Box 42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8" name="Text Box 42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29" name="Text Box 42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0" name="Text Box 42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1" name="Text Box 42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2" name="Text Box 42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3" name="Text Box 42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4" name="Text Box 42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5" name="Text Box 42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6" name="Text Box 42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7" name="Text Box 42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8" name="Text Box 42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39" name="Text Box 42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0" name="Text Box 42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1" name="Text Box 42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2" name="Text Box 42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3" name="Text Box 42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4" name="Text Box 42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5" name="Text Box 42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6" name="Text Box 42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7" name="Text Box 42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8" name="Text Box 42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49" name="Text Box 42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0" name="Text Box 42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1" name="Text Box 42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2" name="Text Box 42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3" name="Text Box 42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4" name="Text Box 42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5" name="Text Box 42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6" name="Text Box 42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7" name="Text Box 42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8" name="Text Box 42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59" name="Text Box 42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0" name="Text Box 42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1" name="Text Box 42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2" name="Text Box 42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3" name="Text Box 42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4" name="Text Box 42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5" name="Text Box 42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6" name="Text Box 42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7" name="Text Box 42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8" name="Text Box 42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69" name="Text Box 42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0" name="Text Box 42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1" name="Text Box 42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2" name="Text Box 42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3" name="Text Box 42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4" name="Text Box 42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5" name="Text Box 42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6" name="Text Box 42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7" name="Text Box 43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8" name="Text Box 43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79" name="Text Box 43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0" name="Text Box 43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1" name="Text Box 43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2" name="Text Box 43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3" name="Text Box 43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4" name="Text Box 43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5" name="Text Box 43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6" name="Text Box 43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7" name="Text Box 43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8" name="Text Box 43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89" name="Text Box 43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0" name="Text Box 43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1" name="Text Box 43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2" name="Text Box 43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3" name="Text Box 43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4" name="Text Box 43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5" name="Text Box 43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6" name="Text Box 43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7" name="Text Box 43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8" name="Text Box 43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799" name="Text Box 43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0" name="Text Box 43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1" name="Text Box 43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2" name="Text Box 43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3" name="Text Box 43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4" name="Text Box 43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5" name="Text Box 43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6" name="Text Box 43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7" name="Text Box 43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8" name="Text Box 43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09" name="Text Box 43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0" name="Text Box 43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1" name="Text Box 43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2" name="Text Box 43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3" name="Text Box 43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4" name="Text Box 43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5" name="Text Box 43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6" name="Text Box 43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7" name="Text Box 43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8" name="Text Box 43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19" name="Text Box 43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0" name="Text Box 43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1" name="Text Box 43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2" name="Text Box 43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3" name="Text Box 43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4" name="Text Box 43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5" name="Text Box 43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6" name="Text Box 43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7" name="Text Box 43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8" name="Text Box 43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29" name="Text Box 43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0" name="Text Box 43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1" name="Text Box 43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2" name="Text Box 43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3" name="Text Box 43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4" name="Text Box 43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5" name="Text Box 43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6" name="Text Box 43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7" name="Text Box 43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8" name="Text Box 43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39" name="Text Box 43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0" name="Text Box 43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1" name="Text Box 43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2" name="Text Box 43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3" name="Text Box 43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4" name="Text Box 43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5" name="Text Box 43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6" name="Text Box 43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7" name="Text Box 43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8" name="Text Box 43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49" name="Text Box 43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0" name="Text Box 43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1" name="Text Box 43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2" name="Text Box 43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3" name="Text Box 43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4" name="Text Box 43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5" name="Text Box 43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6" name="Text Box 43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7" name="Text Box 43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8" name="Text Box 43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59" name="Text Box 43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0" name="Text Box 43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1" name="Text Box 43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2" name="Text Box 43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3" name="Text Box 43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4" name="Text Box 43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5" name="Text Box 43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6" name="Text Box 43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7" name="Text Box 43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8" name="Text Box 43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69" name="Text Box 43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0" name="Text Box 43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1" name="Text Box 43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2" name="Text Box 43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3" name="Text Box 43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4" name="Text Box 43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5" name="Text Box 43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6" name="Text Box 43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7" name="Text Box 44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8" name="Text Box 44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79" name="Text Box 44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0" name="Text Box 44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1" name="Text Box 44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2" name="Text Box 44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3" name="Text Box 44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4" name="Text Box 44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5" name="Text Box 44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6" name="Text Box 44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7" name="Text Box 44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8" name="Text Box 44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89" name="Text Box 44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0" name="Text Box 44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1" name="Text Box 44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2" name="Text Box 44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3" name="Text Box 44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4" name="Text Box 44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5" name="Text Box 44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6" name="Text Box 44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7" name="Text Box 44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8" name="Text Box 44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899" name="Text Box 44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0" name="Text Box 44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1" name="Text Box 44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2" name="Text Box 44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3" name="Text Box 44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4" name="Text Box 44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5" name="Text Box 44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6" name="Text Box 44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7" name="Text Box 44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8" name="Text Box 44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09" name="Text Box 44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0" name="Text Box 44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1" name="Text Box 44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2" name="Text Box 44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3" name="Text Box 44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4" name="Text Box 44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5" name="Text Box 44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6" name="Text Box 44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7" name="Text Box 44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8" name="Text Box 44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19" name="Text Box 44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0" name="Text Box 44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1" name="Text Box 44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2" name="Text Box 44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3" name="Text Box 44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4" name="Text Box 44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5" name="Text Box 44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6" name="Text Box 44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7" name="Text Box 44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8" name="Text Box 44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29" name="Text Box 44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0" name="Text Box 44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1" name="Text Box 44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2" name="Text Box 44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3" name="Text Box 44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4" name="Text Box 44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5" name="Text Box 44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6" name="Text Box 44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7" name="Text Box 44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8" name="Text Box 44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39" name="Text Box 44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0" name="Text Box 44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1" name="Text Box 44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2" name="Text Box 44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3" name="Text Box 44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4" name="Text Box 44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5" name="Text Box 44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6" name="Text Box 44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7" name="Text Box 44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8" name="Text Box 44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49" name="Text Box 44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0" name="Text Box 44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1" name="Text Box 44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2" name="Text Box 44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3" name="Text Box 44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4" name="Text Box 44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5" name="Text Box 44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6" name="Text Box 44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7" name="Text Box 44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8" name="Text Box 44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59" name="Text Box 44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0" name="Text Box 44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1" name="Text Box 44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2" name="Text Box 44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3" name="Text Box 44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4" name="Text Box 44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5" name="Text Box 44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6" name="Text Box 44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7" name="Text Box 44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8" name="Text Box 44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69" name="Text Box 44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0" name="Text Box 44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1" name="Text Box 44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2" name="Text Box 44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3" name="Text Box 44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4" name="Text Box 44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5" name="Text Box 44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6" name="Text Box 44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7" name="Text Box 45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8" name="Text Box 45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79" name="Text Box 45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0" name="Text Box 45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1" name="Text Box 45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2" name="Text Box 45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3" name="Text Box 45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4" name="Text Box 45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5" name="Text Box 45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6" name="Text Box 45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7" name="Text Box 45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8" name="Text Box 45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89" name="Text Box 45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0" name="Text Box 45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1" name="Text Box 45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2" name="Text Box 45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3" name="Text Box 45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4" name="Text Box 45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5" name="Text Box 45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6" name="Text Box 45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7" name="Text Box 45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8" name="Text Box 45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3999" name="Text Box 45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0" name="Text Box 45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1" name="Text Box 45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2" name="Text Box 45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3" name="Text Box 45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4" name="Text Box 45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5" name="Text Box 45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6" name="Text Box 45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7" name="Text Box 45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8" name="Text Box 45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09" name="Text Box 45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0" name="Text Box 45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1" name="Text Box 45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2" name="Text Box 45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3" name="Text Box 45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4" name="Text Box 45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5" name="Text Box 45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6" name="Text Box 45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7" name="Text Box 45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8" name="Text Box 45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19" name="Text Box 45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0" name="Text Box 45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1" name="Text Box 45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2" name="Text Box 45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3" name="Text Box 45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4" name="Text Box 45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5" name="Text Box 45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6" name="Text Box 45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7" name="Text Box 45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8" name="Text Box 45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29" name="Text Box 45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0" name="Text Box 45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1" name="Text Box 45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2" name="Text Box 45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3" name="Text Box 45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4" name="Text Box 45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5" name="Text Box 45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6" name="Text Box 45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7" name="Text Box 45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8" name="Text Box 45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39" name="Text Box 45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0" name="Text Box 45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1" name="Text Box 45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2" name="Text Box 45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3" name="Text Box 45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4" name="Text Box 45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5" name="Text Box 45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6" name="Text Box 45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7" name="Text Box 45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8" name="Text Box 45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49" name="Text Box 45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0" name="Text Box 45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1" name="Text Box 45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2" name="Text Box 45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3" name="Text Box 45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4" name="Text Box 45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5" name="Text Box 45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6" name="Text Box 45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7" name="Text Box 45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8" name="Text Box 45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59" name="Text Box 45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0" name="Text Box 45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1" name="Text Box 45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2" name="Text Box 45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3" name="Text Box 45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4" name="Text Box 45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5" name="Text Box 45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6" name="Text Box 45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7" name="Text Box 45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8" name="Text Box 45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69" name="Text Box 45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0" name="Text Box 45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1" name="Text Box 45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2" name="Text Box 45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3" name="Text Box 45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4" name="Text Box 45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5" name="Text Box 45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6" name="Text Box 45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7" name="Text Box 46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8" name="Text Box 46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79" name="Text Box 46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0" name="Text Box 46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1" name="Text Box 46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2" name="Text Box 46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3" name="Text Box 46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4" name="Text Box 46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5" name="Text Box 46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6" name="Text Box 46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7" name="Text Box 46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8" name="Text Box 46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89" name="Text Box 46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0" name="Text Box 46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1" name="Text Box 46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2" name="Text Box 46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3" name="Text Box 46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4" name="Text Box 46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5" name="Text Box 46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6" name="Text Box 46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7" name="Text Box 46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8" name="Text Box 46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099" name="Text Box 46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0" name="Text Box 46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1" name="Text Box 46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2" name="Text Box 46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3" name="Text Box 46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4" name="Text Box 46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5" name="Text Box 46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6" name="Text Box 46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7" name="Text Box 46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8" name="Text Box 46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09" name="Text Box 46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0" name="Text Box 46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1" name="Text Box 46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2" name="Text Box 46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3" name="Text Box 46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4" name="Text Box 46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5" name="Text Box 46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6" name="Text Box 46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7" name="Text Box 46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8" name="Text Box 46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19" name="Text Box 46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0" name="Text Box 46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1" name="Text Box 46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2" name="Text Box 46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3" name="Text Box 46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4" name="Text Box 46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5" name="Text Box 46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6" name="Text Box 46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7" name="Text Box 46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8" name="Text Box 46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29" name="Text Box 46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0" name="Text Box 46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1" name="Text Box 46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2" name="Text Box 46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3" name="Text Box 46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4" name="Text Box 46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5" name="Text Box 46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6" name="Text Box 46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7" name="Text Box 46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8" name="Text Box 46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39" name="Text Box 46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0" name="Text Box 46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1" name="Text Box 46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2" name="Text Box 46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3" name="Text Box 46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4" name="Text Box 46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5" name="Text Box 46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6" name="Text Box 46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7" name="Text Box 46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8" name="Text Box 46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49" name="Text Box 46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0" name="Text Box 46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1" name="Text Box 46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2" name="Text Box 46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3" name="Text Box 46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4" name="Text Box 46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5" name="Text Box 46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6" name="Text Box 46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7" name="Text Box 46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8" name="Text Box 46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59" name="Text Box 46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0" name="Text Box 46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1" name="Text Box 46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2" name="Text Box 46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3" name="Text Box 46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4" name="Text Box 46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5" name="Text Box 46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6" name="Text Box 46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7" name="Text Box 46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8" name="Text Box 46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69" name="Text Box 46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0" name="Text Box 46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1" name="Text Box 46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2" name="Text Box 46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3" name="Text Box 46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4" name="Text Box 46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5" name="Text Box 46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6" name="Text Box 46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7" name="Text Box 47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8" name="Text Box 47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79" name="Text Box 47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0" name="Text Box 47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1" name="Text Box 47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2" name="Text Box 47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3" name="Text Box 47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4" name="Text Box 47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5" name="Text Box 47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6" name="Text Box 47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7" name="Text Box 47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8" name="Text Box 47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89" name="Text Box 47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0" name="Text Box 47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1" name="Text Box 47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2" name="Text Box 47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3" name="Text Box 47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4" name="Text Box 47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5" name="Text Box 47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6" name="Text Box 47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7" name="Text Box 47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8" name="Text Box 47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199" name="Text Box 47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0" name="Text Box 47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1" name="Text Box 47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2" name="Text Box 47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3" name="Text Box 47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4" name="Text Box 47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5" name="Text Box 47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6" name="Text Box 47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7" name="Text Box 47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8" name="Text Box 47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09" name="Text Box 47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0" name="Text Box 47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1" name="Text Box 47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2" name="Text Box 47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3" name="Text Box 47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4" name="Text Box 47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5" name="Text Box 47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6" name="Text Box 47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7" name="Text Box 47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8" name="Text Box 47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19" name="Text Box 47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0" name="Text Box 47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1" name="Text Box 47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2" name="Text Box 47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3" name="Text Box 47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4" name="Text Box 47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5" name="Text Box 47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6" name="Text Box 47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7" name="Text Box 47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8" name="Text Box 47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29" name="Text Box 47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0" name="Text Box 47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1" name="Text Box 47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2" name="Text Box 47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3" name="Text Box 47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4" name="Text Box 47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5" name="Text Box 47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6" name="Text Box 47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7" name="Text Box 47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8" name="Text Box 47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39" name="Text Box 47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0" name="Text Box 47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1" name="Text Box 47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2" name="Text Box 47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3" name="Text Box 47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4" name="Text Box 47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5" name="Text Box 47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6" name="Text Box 47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7" name="Text Box 47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8" name="Text Box 47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49" name="Text Box 47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0" name="Text Box 47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1" name="Text Box 47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2" name="Text Box 47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3" name="Text Box 47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4" name="Text Box 47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5" name="Text Box 47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6" name="Text Box 47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7" name="Text Box 47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8" name="Text Box 47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59" name="Text Box 47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0" name="Text Box 47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1" name="Text Box 47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2" name="Text Box 47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3" name="Text Box 47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4" name="Text Box 47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5" name="Text Box 47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6" name="Text Box 47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7" name="Text Box 47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8" name="Text Box 47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69" name="Text Box 47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0" name="Text Box 47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1" name="Text Box 47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2" name="Text Box 47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3" name="Text Box 47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4" name="Text Box 47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5" name="Text Box 47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6" name="Text Box 47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7" name="Text Box 48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8" name="Text Box 48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79" name="Text Box 48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0" name="Text Box 48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1" name="Text Box 48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2" name="Text Box 48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3" name="Text Box 48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4" name="Text Box 48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5" name="Text Box 48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6" name="Text Box 48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7" name="Text Box 48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8" name="Text Box 48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89" name="Text Box 48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0" name="Text Box 48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1" name="Text Box 48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2" name="Text Box 48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3" name="Text Box 48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4" name="Text Box 48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5" name="Text Box 48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6" name="Text Box 48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7" name="Text Box 48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8" name="Text Box 48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299" name="Text Box 48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0" name="Text Box 48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1" name="Text Box 48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2" name="Text Box 48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3" name="Text Box 48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4" name="Text Box 48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5" name="Text Box 48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6" name="Text Box 48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7" name="Text Box 48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8" name="Text Box 48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09" name="Text Box 48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0" name="Text Box 48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1" name="Text Box 48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2" name="Text Box 48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3" name="Text Box 48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4" name="Text Box 48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5" name="Text Box 48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6" name="Text Box 48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7" name="Text Box 48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8" name="Text Box 48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19" name="Text Box 48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0" name="Text Box 48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1" name="Text Box 48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2" name="Text Box 48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3" name="Text Box 48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4" name="Text Box 48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5" name="Text Box 48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6" name="Text Box 48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7" name="Text Box 48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8" name="Text Box 48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29" name="Text Box 48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0" name="Text Box 48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1" name="Text Box 48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2" name="Text Box 48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3" name="Text Box 48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4" name="Text Box 48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5" name="Text Box 48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6" name="Text Box 48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7" name="Text Box 48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8" name="Text Box 48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39" name="Text Box 48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0" name="Text Box 48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1" name="Text Box 48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2" name="Text Box 48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3" name="Text Box 48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4" name="Text Box 48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5" name="Text Box 48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6" name="Text Box 48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7" name="Text Box 48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8" name="Text Box 48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49" name="Text Box 48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0" name="Text Box 48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1" name="Text Box 48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2" name="Text Box 48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3" name="Text Box 48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4" name="Text Box 48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5" name="Text Box 48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6" name="Text Box 48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7" name="Text Box 48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8" name="Text Box 48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59" name="Text Box 48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0" name="Text Box 48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1" name="Text Box 48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2" name="Text Box 48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3" name="Text Box 48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4" name="Text Box 48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5" name="Text Box 48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6" name="Text Box 48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7" name="Text Box 48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8" name="Text Box 48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69" name="Text Box 48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0" name="Text Box 48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1" name="Text Box 48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2" name="Text Box 48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3" name="Text Box 48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4" name="Text Box 48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5" name="Text Box 48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6" name="Text Box 48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7" name="Text Box 49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8" name="Text Box 49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79" name="Text Box 49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0" name="Text Box 49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1" name="Text Box 49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2" name="Text Box 49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3" name="Text Box 49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4" name="Text Box 49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5" name="Text Box 49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6" name="Text Box 49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7" name="Text Box 49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8" name="Text Box 49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89" name="Text Box 49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0" name="Text Box 49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1" name="Text Box 49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2" name="Text Box 49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3" name="Text Box 49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4" name="Text Box 49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5" name="Text Box 49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6" name="Text Box 49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7" name="Text Box 49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8" name="Text Box 49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399" name="Text Box 49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0" name="Text Box 49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1" name="Text Box 49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2" name="Text Box 49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3" name="Text Box 49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4" name="Text Box 49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5" name="Text Box 49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6" name="Text Box 49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7" name="Text Box 49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8" name="Text Box 49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09" name="Text Box 49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0" name="Text Box 49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1" name="Text Box 49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2" name="Text Box 49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3" name="Text Box 49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4" name="Text Box 49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5" name="Text Box 49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6" name="Text Box 49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7" name="Text Box 49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8" name="Text Box 49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19" name="Text Box 49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0" name="Text Box 49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1" name="Text Box 49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2" name="Text Box 49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3" name="Text Box 49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4" name="Text Box 49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5" name="Text Box 49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6" name="Text Box 49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7" name="Text Box 49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8" name="Text Box 49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29" name="Text Box 49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0" name="Text Box 49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1" name="Text Box 49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2" name="Text Box 49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3" name="Text Box 49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4" name="Text Box 49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5" name="Text Box 49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6" name="Text Box 49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7" name="Text Box 49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8" name="Text Box 49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39" name="Text Box 49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0" name="Text Box 49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1" name="Text Box 49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2" name="Text Box 49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3" name="Text Box 49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4" name="Text Box 49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5" name="Text Box 49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6" name="Text Box 49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7" name="Text Box 49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8" name="Text Box 49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49" name="Text Box 49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0" name="Text Box 49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1" name="Text Box 49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2" name="Text Box 49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3" name="Text Box 49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4" name="Text Box 49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5" name="Text Box 49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6" name="Text Box 49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7" name="Text Box 49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8" name="Text Box 49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59" name="Text Box 49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0" name="Text Box 49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1" name="Text Box 49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2" name="Text Box 49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3" name="Text Box 49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4" name="Text Box 49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5" name="Text Box 49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6" name="Text Box 49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7" name="Text Box 49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8" name="Text Box 49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69" name="Text Box 49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0" name="Text Box 49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1" name="Text Box 49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2" name="Text Box 49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3" name="Text Box 49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4" name="Text Box 49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5" name="Text Box 49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6" name="Text Box 49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7" name="Text Box 50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8" name="Text Box 50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79" name="Text Box 50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0" name="Text Box 50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1" name="Text Box 50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2" name="Text Box 50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3" name="Text Box 50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4" name="Text Box 50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5" name="Text Box 50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6" name="Text Box 50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7" name="Text Box 50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8" name="Text Box 50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89" name="Text Box 50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0" name="Text Box 50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1" name="Text Box 50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2" name="Text Box 50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3" name="Text Box 50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4" name="Text Box 50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5" name="Text Box 50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6" name="Text Box 50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7" name="Text Box 50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8" name="Text Box 50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499" name="Text Box 50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0" name="Text Box 50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1" name="Text Box 50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2" name="Text Box 50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3" name="Text Box 50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4" name="Text Box 50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5" name="Text Box 50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6" name="Text Box 50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7" name="Text Box 50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8" name="Text Box 50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09" name="Text Box 50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0" name="Text Box 50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1" name="Text Box 50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2" name="Text Box 50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3" name="Text Box 50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4" name="Text Box 50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5" name="Text Box 50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6" name="Text Box 50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7" name="Text Box 50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8" name="Text Box 50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19" name="Text Box 50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0" name="Text Box 50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1" name="Text Box 50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2" name="Text Box 50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3" name="Text Box 50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4" name="Text Box 50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5" name="Text Box 50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6" name="Text Box 50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7" name="Text Box 50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8" name="Text Box 50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29" name="Text Box 50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0" name="Text Box 50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1" name="Text Box 50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2" name="Text Box 50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3" name="Text Box 50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4" name="Text Box 50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5" name="Text Box 50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6" name="Text Box 50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7" name="Text Box 50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8" name="Text Box 50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39" name="Text Box 50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0" name="Text Box 50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1" name="Text Box 50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2" name="Text Box 50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3" name="Text Box 50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4" name="Text Box 50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5" name="Text Box 50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6" name="Text Box 50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7" name="Text Box 50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8" name="Text Box 50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49" name="Text Box 50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0" name="Text Box 50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1" name="Text Box 50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2" name="Text Box 50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3" name="Text Box 50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4" name="Text Box 50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5" name="Text Box 50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6" name="Text Box 50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7" name="Text Box 50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8" name="Text Box 50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59" name="Text Box 50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0" name="Text Box 50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1" name="Text Box 50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2" name="Text Box 50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3" name="Text Box 50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4" name="Text Box 50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5" name="Text Box 50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6" name="Text Box 50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7" name="Text Box 50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8" name="Text Box 50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69" name="Text Box 50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0" name="Text Box 50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1" name="Text Box 50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2" name="Text Box 50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3" name="Text Box 50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4" name="Text Box 50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5" name="Text Box 50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6" name="Text Box 50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7" name="Text Box 51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8" name="Text Box 51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79" name="Text Box 51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0" name="Text Box 51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1" name="Text Box 51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2" name="Text Box 51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3" name="Text Box 51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4" name="Text Box 51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5" name="Text Box 51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6" name="Text Box 51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7" name="Text Box 51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8" name="Text Box 51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89" name="Text Box 51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0" name="Text Box 51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1" name="Text Box 51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2" name="Text Box 51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3" name="Text Box 51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4" name="Text Box 511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5" name="Text Box 511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6" name="Text Box 511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7" name="Text Box 512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8" name="Text Box 512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599" name="Text Box 512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0" name="Text Box 512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1" name="Text Box 512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2" name="Text Box 512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3" name="Text Box 512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4" name="Text Box 512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5" name="Text Box 512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6" name="Text Box 512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7" name="Text Box 513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8" name="Text Box 513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09" name="Text Box 513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0" name="Text Box 513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1" name="Text Box 513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2" name="Text Box 513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3" name="Text Box 513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4" name="Text Box 513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5" name="Text Box 513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6" name="Text Box 513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7" name="Text Box 514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8" name="Text Box 514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19" name="Text Box 514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0" name="Text Box 514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1" name="Text Box 514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2" name="Text Box 514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3" name="Text Box 514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4" name="Text Box 514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5" name="Text Box 514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6" name="Text Box 514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7" name="Text Box 515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8" name="Text Box 515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29" name="Text Box 515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0" name="Text Box 515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1" name="Text Box 515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2" name="Text Box 515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3" name="Text Box 515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4" name="Text Box 515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5" name="Text Box 515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6" name="Text Box 515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7" name="Text Box 516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8" name="Text Box 516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39" name="Text Box 516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0" name="Text Box 516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1" name="Text Box 516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2" name="Text Box 516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3" name="Text Box 516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4" name="Text Box 516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5" name="Text Box 516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6" name="Text Box 516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7" name="Text Box 517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8" name="Text Box 517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49" name="Text Box 517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0" name="Text Box 517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1" name="Text Box 517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2" name="Text Box 517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3" name="Text Box 517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4" name="Text Box 517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5" name="Text Box 517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6" name="Text Box 517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7" name="Text Box 518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8" name="Text Box 518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59" name="Text Box 518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0" name="Text Box 518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1" name="Text Box 518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2" name="Text Box 518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3" name="Text Box 518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4" name="Text Box 518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5" name="Text Box 518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6" name="Text Box 518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7" name="Text Box 519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8" name="Text Box 519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69" name="Text Box 519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0" name="Text Box 519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1" name="Text Box 519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2" name="Text Box 519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3" name="Text Box 519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4" name="Text Box 519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5" name="Text Box 519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6" name="Text Box 519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7" name="Text Box 520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8" name="Text Box 520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79" name="Text Box 520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0" name="Text Box 520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1" name="Text Box 520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2" name="Text Box 520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3" name="Text Box 520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4" name="Text Box 5207"/>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5" name="Text Box 5208"/>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6" name="Text Box 5209"/>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7" name="Text Box 5210"/>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8" name="Text Box 5211"/>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89" name="Text Box 5212"/>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90" name="Text Box 5213"/>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91" name="Text Box 5214"/>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92" name="Text Box 5215"/>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1579</xdr:row>
      <xdr:rowOff>0</xdr:rowOff>
    </xdr:from>
    <xdr:ext cx="85725" cy="205409"/>
    <xdr:sp macro="" textlink="">
      <xdr:nvSpPr>
        <xdr:cNvPr id="24693" name="Text Box 5216"/>
        <xdr:cNvSpPr txBox="1">
          <a:spLocks noChangeArrowheads="1"/>
        </xdr:cNvSpPr>
      </xdr:nvSpPr>
      <xdr:spPr bwMode="auto">
        <a:xfrm>
          <a:off x="4686300" y="30079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4" name="Text Box 25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5" name="Text Box 25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6" name="Text Box 25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7" name="Text Box 25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8" name="Text Box 25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699" name="Text Box 25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0" name="Text Box 25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1" name="Text Box 25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2" name="Text Box 25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3" name="Text Box 25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4" name="Text Box 25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5" name="Text Box 25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6" name="Text Box 26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7" name="Text Box 26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8" name="Text Box 26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09" name="Text Box 26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0" name="Text Box 26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1" name="Text Box 26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2" name="Text Box 26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3" name="Text Box 26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4" name="Text Box 26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5" name="Text Box 26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6" name="Text Box 26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7" name="Text Box 26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8" name="Text Box 26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19" name="Text Box 26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0" name="Text Box 26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1" name="Text Box 26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2" name="Text Box 26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3" name="Text Box 26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4" name="Text Box 26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5" name="Text Box 26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6" name="Text Box 26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7" name="Text Box 26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8" name="Text Box 26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29" name="Text Box 26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0" name="Text Box 26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1" name="Text Box 26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2" name="Text Box 26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3" name="Text Box 26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4" name="Text Box 26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5" name="Text Box 26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6" name="Text Box 26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7" name="Text Box 26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8" name="Text Box 26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39" name="Text Box 26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0" name="Text Box 26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1" name="Text Box 26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2" name="Text Box 26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3" name="Text Box 26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4" name="Text Box 26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5" name="Text Box 26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6" name="Text Box 26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7" name="Text Box 26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8" name="Text Box 26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49" name="Text Box 26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0" name="Text Box 26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1" name="Text Box 26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2" name="Text Box 26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3" name="Text Box 26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4" name="Text Box 26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5" name="Text Box 26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6" name="Text Box 26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7" name="Text Box 26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8" name="Text Box 26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59" name="Text Box 26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0" name="Text Box 26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1" name="Text Box 26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2" name="Text Box 26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3" name="Text Box 26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4" name="Text Box 27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5" name="Text Box 27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6" name="Text Box 27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7" name="Text Box 27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8" name="Text Box 27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69" name="Text Box 27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0" name="Text Box 27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1" name="Text Box 27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2" name="Text Box 27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3" name="Text Box 27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4" name="Text Box 27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5" name="Text Box 27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6" name="Text Box 27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7" name="Text Box 27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8" name="Text Box 27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79" name="Text Box 27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0" name="Text Box 27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1" name="Text Box 27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2" name="Text Box 27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3" name="Text Box 27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4" name="Text Box 27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5" name="Text Box 27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6" name="Text Box 27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7" name="Text Box 27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8" name="Text Box 27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89" name="Text Box 27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0" name="Text Box 27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1" name="Text Box 27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2" name="Text Box 27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3" name="Text Box 27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4" name="Text Box 27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5" name="Text Box 27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6" name="Text Box 27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7" name="Text Box 27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8" name="Text Box 27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799" name="Text Box 27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0" name="Text Box 27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1" name="Text Box 27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2" name="Text Box 27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3" name="Text Box 27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4" name="Text Box 27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5" name="Text Box 27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6" name="Text Box 27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7" name="Text Box 27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8" name="Text Box 27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09" name="Text Box 27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0" name="Text Box 27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1" name="Text Box 27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2" name="Text Box 27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3" name="Text Box 27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4" name="Text Box 27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5" name="Text Box 27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6" name="Text Box 27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7" name="Text Box 27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8" name="Text Box 27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19" name="Text Box 27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0" name="Text Box 27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1" name="Text Box 27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2" name="Text Box 27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3" name="Text Box 27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4" name="Text Box 27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5" name="Text Box 27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6" name="Text Box 27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7" name="Text Box 27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8" name="Text Box 27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29" name="Text Box 27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0" name="Text Box 27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1" name="Text Box 27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2" name="Text Box 27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3" name="Text Box 27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4" name="Text Box 27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5" name="Text Box 27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6" name="Text Box 27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7" name="Text Box 27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8" name="Text Box 27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39" name="Text Box 27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0" name="Text Box 27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1" name="Text Box 27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2" name="Text Box 27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3" name="Text Box 27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4" name="Text Box 27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5" name="Text Box 27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6" name="Text Box 27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7" name="Text Box 27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8" name="Text Box 27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49" name="Text Box 27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0" name="Text Box 27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1" name="Text Box 27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2" name="Text Box 27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3" name="Text Box 27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4" name="Text Box 27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5" name="Text Box 27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6" name="Text Box 27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7" name="Text Box 27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8" name="Text Box 27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59" name="Text Box 27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0" name="Text Box 27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1" name="Text Box 27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2" name="Text Box 27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3" name="Text Box 27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4" name="Text Box 28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5" name="Text Box 28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6" name="Text Box 28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7" name="Text Box 28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8" name="Text Box 28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69" name="Text Box 28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0" name="Text Box 28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1" name="Text Box 28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2" name="Text Box 28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3" name="Text Box 28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4" name="Text Box 28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5" name="Text Box 28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6" name="Text Box 28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7" name="Text Box 28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8" name="Text Box 28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79" name="Text Box 28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0" name="Text Box 28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1" name="Text Box 28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2" name="Text Box 28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3" name="Text Box 28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4" name="Text Box 28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5" name="Text Box 28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6" name="Text Box 28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7" name="Text Box 28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8" name="Text Box 28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89" name="Text Box 28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0" name="Text Box 28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1" name="Text Box 28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2" name="Text Box 28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3" name="Text Box 28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4" name="Text Box 28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5" name="Text Box 28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6" name="Text Box 28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7" name="Text Box 28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8" name="Text Box 28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899" name="Text Box 28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0" name="Text Box 28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1" name="Text Box 28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2" name="Text Box 28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3" name="Text Box 28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4" name="Text Box 28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5" name="Text Box 28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6" name="Text Box 28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7" name="Text Box 28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8" name="Text Box 28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09" name="Text Box 28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0" name="Text Box 28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1" name="Text Box 28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2" name="Text Box 28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3" name="Text Box 28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4" name="Text Box 28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5" name="Text Box 28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6" name="Text Box 28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7" name="Text Box 28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8" name="Text Box 28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19" name="Text Box 28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0" name="Text Box 28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1" name="Text Box 28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2" name="Text Box 28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3" name="Text Box 28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4" name="Text Box 28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5" name="Text Box 28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6" name="Text Box 28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7" name="Text Box 28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8" name="Text Box 28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29" name="Text Box 28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0" name="Text Box 28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1" name="Text Box 28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2" name="Text Box 28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3" name="Text Box 28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4" name="Text Box 28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5" name="Text Box 28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6" name="Text Box 28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7" name="Text Box 28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8" name="Text Box 28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39" name="Text Box 28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0" name="Text Box 28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1" name="Text Box 28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2" name="Text Box 28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3" name="Text Box 28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4" name="Text Box 28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5" name="Text Box 28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6" name="Text Box 28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7" name="Text Box 28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8" name="Text Box 28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49" name="Text Box 28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0" name="Text Box 28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1" name="Text Box 28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2" name="Text Box 28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3" name="Text Box 28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4" name="Text Box 28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5" name="Text Box 28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6" name="Text Box 28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7" name="Text Box 28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8" name="Text Box 28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59" name="Text Box 28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0" name="Text Box 28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1" name="Text Box 28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2" name="Text Box 28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3" name="Text Box 28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4" name="Text Box 29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5" name="Text Box 29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6" name="Text Box 29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7" name="Text Box 29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8" name="Text Box 29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69" name="Text Box 29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0" name="Text Box 29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1" name="Text Box 29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2" name="Text Box 29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3" name="Text Box 29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4" name="Text Box 29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5" name="Text Box 29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6" name="Text Box 29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7" name="Text Box 29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8" name="Text Box 29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79" name="Text Box 29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0" name="Text Box 29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1" name="Text Box 29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2" name="Text Box 29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3" name="Text Box 29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4" name="Text Box 29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5" name="Text Box 29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6" name="Text Box 29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7" name="Text Box 29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8" name="Text Box 29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89" name="Text Box 29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0" name="Text Box 29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1" name="Text Box 29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2" name="Text Box 29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3" name="Text Box 29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4" name="Text Box 29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5" name="Text Box 29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6" name="Text Box 29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7" name="Text Box 29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8" name="Text Box 29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4999" name="Text Box 29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0" name="Text Box 29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1" name="Text Box 29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2" name="Text Box 29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3" name="Text Box 29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4" name="Text Box 29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5" name="Text Box 29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6" name="Text Box 29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7" name="Text Box 29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8" name="Text Box 29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09" name="Text Box 29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0" name="Text Box 29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1" name="Text Box 29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2" name="Text Box 29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3" name="Text Box 29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4" name="Text Box 29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5" name="Text Box 29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6" name="Text Box 29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7" name="Text Box 29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8" name="Text Box 29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19" name="Text Box 29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0" name="Text Box 29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1" name="Text Box 29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2" name="Text Box 29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3" name="Text Box 29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4" name="Text Box 29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5" name="Text Box 29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6" name="Text Box 29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7" name="Text Box 29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8" name="Text Box 29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29" name="Text Box 29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0" name="Text Box 29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1" name="Text Box 29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2" name="Text Box 29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3" name="Text Box 29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4" name="Text Box 29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5" name="Text Box 29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6" name="Text Box 29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7" name="Text Box 29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8" name="Text Box 29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39" name="Text Box 29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0" name="Text Box 29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1" name="Text Box 29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2" name="Text Box 29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3" name="Text Box 29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4" name="Text Box 29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5" name="Text Box 29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6" name="Text Box 29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7" name="Text Box 29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8" name="Text Box 29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49" name="Text Box 29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0" name="Text Box 29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1" name="Text Box 29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2" name="Text Box 29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3" name="Text Box 29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4" name="Text Box 29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5" name="Text Box 29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6" name="Text Box 29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7" name="Text Box 29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8" name="Text Box 29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59" name="Text Box 29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0" name="Text Box 29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1" name="Text Box 29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2" name="Text Box 29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3" name="Text Box 29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4" name="Text Box 30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5" name="Text Box 30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6" name="Text Box 30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7" name="Text Box 30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8" name="Text Box 30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69" name="Text Box 30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0" name="Text Box 30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1" name="Text Box 30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2" name="Text Box 30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3" name="Text Box 30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4" name="Text Box 30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5" name="Text Box 30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6" name="Text Box 30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7" name="Text Box 30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8" name="Text Box 30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79" name="Text Box 30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0" name="Text Box 30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1" name="Text Box 30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2" name="Text Box 30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3" name="Text Box 30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4" name="Text Box 30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5" name="Text Box 30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6" name="Text Box 30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7" name="Text Box 30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8" name="Text Box 30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89" name="Text Box 30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0" name="Text Box 30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1" name="Text Box 30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2" name="Text Box 30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3" name="Text Box 30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4" name="Text Box 30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5" name="Text Box 30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6" name="Text Box 30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7" name="Text Box 30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8" name="Text Box 30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099" name="Text Box 30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0" name="Text Box 30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1" name="Text Box 30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2" name="Text Box 30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3" name="Text Box 30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4" name="Text Box 30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5" name="Text Box 30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6" name="Text Box 30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7" name="Text Box 30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8" name="Text Box 30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09" name="Text Box 30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0" name="Text Box 30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1" name="Text Box 30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2" name="Text Box 30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3" name="Text Box 30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4" name="Text Box 30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5" name="Text Box 30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6" name="Text Box 30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7" name="Text Box 30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8" name="Text Box 30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19" name="Text Box 30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0" name="Text Box 30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1" name="Text Box 30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2" name="Text Box 30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3" name="Text Box 30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4" name="Text Box 30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5" name="Text Box 30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6" name="Text Box 30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7" name="Text Box 30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8" name="Text Box 30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29" name="Text Box 30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0" name="Text Box 30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1" name="Text Box 30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2" name="Text Box 30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3" name="Text Box 30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4" name="Text Box 30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5" name="Text Box 30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6" name="Text Box 30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7" name="Text Box 30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8" name="Text Box 30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39" name="Text Box 30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0" name="Text Box 30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1" name="Text Box 30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2" name="Text Box 30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3" name="Text Box 30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4" name="Text Box 30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5" name="Text Box 30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6" name="Text Box 30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7" name="Text Box 30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8" name="Text Box 30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49" name="Text Box 30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0" name="Text Box 30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1" name="Text Box 30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2" name="Text Box 30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3" name="Text Box 30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4" name="Text Box 30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5" name="Text Box 30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6" name="Text Box 30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7" name="Text Box 30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8" name="Text Box 30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59" name="Text Box 30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0" name="Text Box 30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1" name="Text Box 30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2" name="Text Box 30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3" name="Text Box 30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4" name="Text Box 31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5" name="Text Box 31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6" name="Text Box 31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7" name="Text Box 31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8" name="Text Box 31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69" name="Text Box 31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0" name="Text Box 31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1" name="Text Box 31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2" name="Text Box 31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3" name="Text Box 31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4" name="Text Box 31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5" name="Text Box 31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6" name="Text Box 31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7" name="Text Box 31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8" name="Text Box 31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79" name="Text Box 31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0" name="Text Box 31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1" name="Text Box 31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2" name="Text Box 31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3" name="Text Box 31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4" name="Text Box 31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5" name="Text Box 31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6" name="Text Box 31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7" name="Text Box 31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8" name="Text Box 31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89" name="Text Box 31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0" name="Text Box 31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1" name="Text Box 31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2" name="Text Box 31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3" name="Text Box 31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4" name="Text Box 31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5" name="Text Box 31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6" name="Text Box 31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7" name="Text Box 31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8" name="Text Box 31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199" name="Text Box 31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0" name="Text Box 31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1" name="Text Box 31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2" name="Text Box 31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3" name="Text Box 31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4" name="Text Box 31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5" name="Text Box 31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6" name="Text Box 31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7" name="Text Box 31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8" name="Text Box 31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09" name="Text Box 31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0" name="Text Box 31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1" name="Text Box 31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2" name="Text Box 31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3" name="Text Box 31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4" name="Text Box 31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5" name="Text Box 31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6" name="Text Box 31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7" name="Text Box 31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8" name="Text Box 31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19" name="Text Box 31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0" name="Text Box 31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1" name="Text Box 31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2" name="Text Box 31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3" name="Text Box 31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4" name="Text Box 31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5" name="Text Box 31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6" name="Text Box 31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7" name="Text Box 31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8" name="Text Box 31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29" name="Text Box 31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0" name="Text Box 31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1" name="Text Box 31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2" name="Text Box 31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3" name="Text Box 31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4" name="Text Box 31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5" name="Text Box 31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6" name="Text Box 31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7" name="Text Box 31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8" name="Text Box 31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39" name="Text Box 31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0" name="Text Box 31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1" name="Text Box 31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2" name="Text Box 31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3" name="Text Box 31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4" name="Text Box 31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5" name="Text Box 31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6" name="Text Box 31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7" name="Text Box 31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8" name="Text Box 31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49" name="Text Box 31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0" name="Text Box 31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1" name="Text Box 31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2" name="Text Box 31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3" name="Text Box 31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4" name="Text Box 31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5" name="Text Box 31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6" name="Text Box 31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7" name="Text Box 31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8" name="Text Box 31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59" name="Text Box 31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0" name="Text Box 31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1" name="Text Box 31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2" name="Text Box 31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3" name="Text Box 31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4" name="Text Box 32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5" name="Text Box 32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6" name="Text Box 32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7" name="Text Box 32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8" name="Text Box 32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69" name="Text Box 32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0" name="Text Box 32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1" name="Text Box 32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2" name="Text Box 32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3" name="Text Box 32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4" name="Text Box 32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5" name="Text Box 32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6" name="Text Box 32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7" name="Text Box 32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8" name="Text Box 32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79" name="Text Box 32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0" name="Text Box 32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1" name="Text Box 32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2" name="Text Box 32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3" name="Text Box 32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4" name="Text Box 32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5" name="Text Box 32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6" name="Text Box 32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7" name="Text Box 32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8" name="Text Box 32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89" name="Text Box 32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0" name="Text Box 32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1" name="Text Box 32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2" name="Text Box 32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3" name="Text Box 32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4" name="Text Box 32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5" name="Text Box 32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6" name="Text Box 32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7" name="Text Box 32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8" name="Text Box 32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299" name="Text Box 32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0" name="Text Box 32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1" name="Text Box 32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2" name="Text Box 32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3" name="Text Box 32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4" name="Text Box 32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5" name="Text Box 32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6" name="Text Box 32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7" name="Text Box 32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8" name="Text Box 32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09" name="Text Box 32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0" name="Text Box 32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1" name="Text Box 32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2" name="Text Box 32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3" name="Text Box 32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4" name="Text Box 32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5" name="Text Box 32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6" name="Text Box 32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7" name="Text Box 32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8" name="Text Box 32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19" name="Text Box 32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0" name="Text Box 32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1" name="Text Box 32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2" name="Text Box 32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3" name="Text Box 32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4" name="Text Box 32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5" name="Text Box 32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6" name="Text Box 32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7" name="Text Box 32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8" name="Text Box 32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29" name="Text Box 32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0" name="Text Box 32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1" name="Text Box 32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2" name="Text Box 32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3" name="Text Box 32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4" name="Text Box 32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5" name="Text Box 32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6" name="Text Box 32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7" name="Text Box 32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8" name="Text Box 32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39" name="Text Box 32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0" name="Text Box 32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1" name="Text Box 32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2" name="Text Box 32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3" name="Text Box 32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4" name="Text Box 32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5" name="Text Box 32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6" name="Text Box 32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7" name="Text Box 32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8" name="Text Box 32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49" name="Text Box 32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0" name="Text Box 32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1" name="Text Box 32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2" name="Text Box 32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3" name="Text Box 32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4" name="Text Box 32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5" name="Text Box 32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6" name="Text Box 32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7" name="Text Box 32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8" name="Text Box 32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59" name="Text Box 32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0" name="Text Box 32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1" name="Text Box 32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2" name="Text Box 32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3" name="Text Box 32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4" name="Text Box 33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5" name="Text Box 33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6" name="Text Box 33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7" name="Text Box 33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8" name="Text Box 33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69" name="Text Box 33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0" name="Text Box 33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1" name="Text Box 33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2" name="Text Box 33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3" name="Text Box 33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4" name="Text Box 33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5" name="Text Box 33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6" name="Text Box 33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7" name="Text Box 33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8" name="Text Box 33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79" name="Text Box 33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0" name="Text Box 33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1" name="Text Box 33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2" name="Text Box 33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3" name="Text Box 33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4" name="Text Box 33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5" name="Text Box 33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6" name="Text Box 33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7" name="Text Box 33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8" name="Text Box 33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89" name="Text Box 33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0" name="Text Box 33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1" name="Text Box 33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2" name="Text Box 33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3" name="Text Box 33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4" name="Text Box 33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5" name="Text Box 33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6" name="Text Box 33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7" name="Text Box 33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8" name="Text Box 33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399" name="Text Box 33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0" name="Text Box 33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1" name="Text Box 33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2" name="Text Box 33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3" name="Text Box 33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4" name="Text Box 33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5" name="Text Box 33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6" name="Text Box 33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7" name="Text Box 33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8" name="Text Box 33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09" name="Text Box 33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0" name="Text Box 33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1" name="Text Box 33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2" name="Text Box 33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3" name="Text Box 33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4" name="Text Box 33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5" name="Text Box 33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6" name="Text Box 33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7" name="Text Box 33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8" name="Text Box 33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19" name="Text Box 33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0" name="Text Box 33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1" name="Text Box 33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2" name="Text Box 33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3" name="Text Box 33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4" name="Text Box 33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5" name="Text Box 33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6" name="Text Box 33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7" name="Text Box 33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8" name="Text Box 33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29" name="Text Box 33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0" name="Text Box 33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1" name="Text Box 33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2" name="Text Box 33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3" name="Text Box 33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4" name="Text Box 33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5" name="Text Box 33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6" name="Text Box 33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7" name="Text Box 33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8" name="Text Box 33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39" name="Text Box 33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0" name="Text Box 33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1" name="Text Box 33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2" name="Text Box 33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3" name="Text Box 33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4" name="Text Box 33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5" name="Text Box 33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6" name="Text Box 33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7" name="Text Box 33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8" name="Text Box 33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49" name="Text Box 33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0" name="Text Box 33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1" name="Text Box 33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2" name="Text Box 33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3" name="Text Box 33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4" name="Text Box 33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5" name="Text Box 33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6" name="Text Box 33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7" name="Text Box 33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8" name="Text Box 33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59" name="Text Box 33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0" name="Text Box 33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1" name="Text Box 33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2" name="Text Box 33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3" name="Text Box 33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4" name="Text Box 34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5" name="Text Box 34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6" name="Text Box 34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7" name="Text Box 34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8" name="Text Box 34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69" name="Text Box 34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0" name="Text Box 34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1" name="Text Box 34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2" name="Text Box 34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3" name="Text Box 34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4" name="Text Box 34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5" name="Text Box 34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6" name="Text Box 34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7" name="Text Box 34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8" name="Text Box 34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79" name="Text Box 34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0" name="Text Box 34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1" name="Text Box 34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2" name="Text Box 34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3" name="Text Box 34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4" name="Text Box 34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5" name="Text Box 34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6" name="Text Box 34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7" name="Text Box 34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8" name="Text Box 34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89" name="Text Box 34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0" name="Text Box 34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1" name="Text Box 34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2" name="Text Box 34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3" name="Text Box 34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4" name="Text Box 34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5" name="Text Box 34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6" name="Text Box 34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7" name="Text Box 34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8" name="Text Box 34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499" name="Text Box 34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0" name="Text Box 34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1" name="Text Box 34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2" name="Text Box 34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3" name="Text Box 34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4" name="Text Box 34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5" name="Text Box 34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6" name="Text Box 34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7" name="Text Box 34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8" name="Text Box 34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09" name="Text Box 34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0" name="Text Box 34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1" name="Text Box 34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2" name="Text Box 34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3" name="Text Box 34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4" name="Text Box 34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5" name="Text Box 34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6" name="Text Box 34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7" name="Text Box 34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8" name="Text Box 34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19" name="Text Box 34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0" name="Text Box 34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1" name="Text Box 34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2" name="Text Box 34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3" name="Text Box 34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4" name="Text Box 34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5" name="Text Box 34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6" name="Text Box 34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7" name="Text Box 34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8" name="Text Box 34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29" name="Text Box 34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0" name="Text Box 34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1" name="Text Box 34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2" name="Text Box 34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3" name="Text Box 34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4" name="Text Box 34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5" name="Text Box 34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6" name="Text Box 34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7" name="Text Box 34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8" name="Text Box 34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39" name="Text Box 34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0" name="Text Box 34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1" name="Text Box 34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2" name="Text Box 34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3" name="Text Box 34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4" name="Text Box 34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5" name="Text Box 34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6" name="Text Box 34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7" name="Text Box 34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8" name="Text Box 34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49" name="Text Box 34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0" name="Text Box 34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1" name="Text Box 34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2" name="Text Box 34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3" name="Text Box 34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4" name="Text Box 34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5" name="Text Box 34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6" name="Text Box 34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7" name="Text Box 34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8" name="Text Box 34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59" name="Text Box 34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0" name="Text Box 34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1" name="Text Box 34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2" name="Text Box 34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3" name="Text Box 34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4" name="Text Box 35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5" name="Text Box 35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6" name="Text Box 35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7" name="Text Box 35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8" name="Text Box 35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69" name="Text Box 35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0" name="Text Box 35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1" name="Text Box 35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2" name="Text Box 35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3" name="Text Box 35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4" name="Text Box 35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5" name="Text Box 35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6" name="Text Box 35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7" name="Text Box 35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8" name="Text Box 35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79" name="Text Box 35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0" name="Text Box 35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1" name="Text Box 35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2" name="Text Box 35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3" name="Text Box 35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4" name="Text Box 35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5" name="Text Box 35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6" name="Text Box 35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7" name="Text Box 35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8" name="Text Box 35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89" name="Text Box 35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0" name="Text Box 35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1" name="Text Box 35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2" name="Text Box 35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3" name="Text Box 35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4" name="Text Box 35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5" name="Text Box 35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6" name="Text Box 35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7" name="Text Box 35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8" name="Text Box 35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599" name="Text Box 35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0" name="Text Box 35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1" name="Text Box 35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2" name="Text Box 35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3" name="Text Box 35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4" name="Text Box 35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5" name="Text Box 35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6" name="Text Box 35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7" name="Text Box 35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8" name="Text Box 35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09" name="Text Box 35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0" name="Text Box 35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1" name="Text Box 35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2" name="Text Box 35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3" name="Text Box 35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4" name="Text Box 35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5" name="Text Box 35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6" name="Text Box 35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7" name="Text Box 35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8" name="Text Box 35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19" name="Text Box 35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0" name="Text Box 35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1" name="Text Box 35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2" name="Text Box 35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3" name="Text Box 35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4" name="Text Box 35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5" name="Text Box 35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6" name="Text Box 35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7" name="Text Box 35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8" name="Text Box 35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29" name="Text Box 35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0" name="Text Box 35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1" name="Text Box 35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2" name="Text Box 35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3" name="Text Box 35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4" name="Text Box 35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5" name="Text Box 35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6" name="Text Box 35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7" name="Text Box 35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8" name="Text Box 35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39" name="Text Box 35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0" name="Text Box 35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1" name="Text Box 35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2" name="Text Box 35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3" name="Text Box 35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4" name="Text Box 35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5" name="Text Box 35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6" name="Text Box 35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7" name="Text Box 35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8" name="Text Box 35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49" name="Text Box 35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0" name="Text Box 35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1" name="Text Box 35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2" name="Text Box 35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3" name="Text Box 35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4" name="Text Box 35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5" name="Text Box 35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6" name="Text Box 35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7" name="Text Box 35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8" name="Text Box 35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59" name="Text Box 35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0" name="Text Box 35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1" name="Text Box 35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2" name="Text Box 35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3" name="Text Box 35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4" name="Text Box 36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5" name="Text Box 36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6" name="Text Box 36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7" name="Text Box 36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8" name="Text Box 36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69" name="Text Box 36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0" name="Text Box 36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1" name="Text Box 36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2" name="Text Box 36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3" name="Text Box 36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4" name="Text Box 36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5" name="Text Box 36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6" name="Text Box 36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7" name="Text Box 36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8" name="Text Box 36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79" name="Text Box 36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0" name="Text Box 36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1" name="Text Box 36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2" name="Text Box 36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3" name="Text Box 36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4" name="Text Box 36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5" name="Text Box 36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6" name="Text Box 36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7" name="Text Box 36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8" name="Text Box 36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89" name="Text Box 36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0" name="Text Box 36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1" name="Text Box 36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2" name="Text Box 36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3" name="Text Box 36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4" name="Text Box 36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5" name="Text Box 36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6" name="Text Box 36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7" name="Text Box 36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8" name="Text Box 36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699" name="Text Box 36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0" name="Text Box 36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1" name="Text Box 36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2" name="Text Box 36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3" name="Text Box 36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4" name="Text Box 36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5" name="Text Box 36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6" name="Text Box 36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7" name="Text Box 36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8" name="Text Box 36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09" name="Text Box 36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0" name="Text Box 36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1" name="Text Box 36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2" name="Text Box 36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3" name="Text Box 36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4" name="Text Box 36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5" name="Text Box 36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6" name="Text Box 36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7" name="Text Box 36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8" name="Text Box 36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19" name="Text Box 36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0" name="Text Box 36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1" name="Text Box 36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2" name="Text Box 36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3" name="Text Box 36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4" name="Text Box 36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5" name="Text Box 36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6" name="Text Box 36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7" name="Text Box 36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8" name="Text Box 36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29" name="Text Box 36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0" name="Text Box 36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1" name="Text Box 36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2" name="Text Box 36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3" name="Text Box 36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4" name="Text Box 36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5" name="Text Box 36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6" name="Text Box 36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7" name="Text Box 36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8" name="Text Box 36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39" name="Text Box 36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0" name="Text Box 36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1" name="Text Box 36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2" name="Text Box 36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3" name="Text Box 36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4" name="Text Box 36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5" name="Text Box 36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6" name="Text Box 36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7" name="Text Box 36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8" name="Text Box 36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49" name="Text Box 36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0" name="Text Box 36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1" name="Text Box 36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2" name="Text Box 36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3" name="Text Box 36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4" name="Text Box 36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5" name="Text Box 36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6" name="Text Box 36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7" name="Text Box 36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8" name="Text Box 36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59" name="Text Box 36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0" name="Text Box 36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1" name="Text Box 36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2" name="Text Box 36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3" name="Text Box 36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4" name="Text Box 37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5" name="Text Box 37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6" name="Text Box 37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7" name="Text Box 37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8" name="Text Box 37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69" name="Text Box 37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0" name="Text Box 37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1" name="Text Box 37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2" name="Text Box 37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3" name="Text Box 37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4" name="Text Box 37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5" name="Text Box 37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6" name="Text Box 37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7" name="Text Box 37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8" name="Text Box 37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79" name="Text Box 37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0" name="Text Box 37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1" name="Text Box 37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2" name="Text Box 37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3" name="Text Box 37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4" name="Text Box 37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5" name="Text Box 37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6" name="Text Box 37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7" name="Text Box 37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8" name="Text Box 37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89" name="Text Box 37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0" name="Text Box 37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1" name="Text Box 37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2" name="Text Box 37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3" name="Text Box 37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4" name="Text Box 37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5" name="Text Box 37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6" name="Text Box 37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7" name="Text Box 37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8" name="Text Box 37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799" name="Text Box 37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0" name="Text Box 37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1" name="Text Box 37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2" name="Text Box 37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3" name="Text Box 37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4" name="Text Box 37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5" name="Text Box 37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6" name="Text Box 37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7" name="Text Box 37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8" name="Text Box 37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09" name="Text Box 37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0" name="Text Box 37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1" name="Text Box 37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2" name="Text Box 37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3" name="Text Box 37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4" name="Text Box 37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5" name="Text Box 37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6" name="Text Box 37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7" name="Text Box 37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8" name="Text Box 37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19" name="Text Box 37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0" name="Text Box 37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1" name="Text Box 37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2" name="Text Box 37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3" name="Text Box 37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4" name="Text Box 37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5" name="Text Box 37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6" name="Text Box 37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7" name="Text Box 37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8" name="Text Box 37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29" name="Text Box 37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0" name="Text Box 37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1" name="Text Box 37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2" name="Text Box 37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3" name="Text Box 37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4" name="Text Box 37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5" name="Text Box 37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6" name="Text Box 37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7" name="Text Box 37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8" name="Text Box 37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39" name="Text Box 37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0" name="Text Box 37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1" name="Text Box 37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2" name="Text Box 37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3" name="Text Box 37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4" name="Text Box 37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5" name="Text Box 37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6" name="Text Box 37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7" name="Text Box 37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8" name="Text Box 37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49" name="Text Box 37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0" name="Text Box 37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1" name="Text Box 37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2" name="Text Box 37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3" name="Text Box 37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4" name="Text Box 37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5" name="Text Box 37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6" name="Text Box 37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7" name="Text Box 37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8" name="Text Box 37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59" name="Text Box 37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0" name="Text Box 37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1" name="Text Box 37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2" name="Text Box 37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3" name="Text Box 37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4" name="Text Box 38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5" name="Text Box 38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6" name="Text Box 38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7" name="Text Box 38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8" name="Text Box 38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69" name="Text Box 38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0" name="Text Box 38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1" name="Text Box 38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2" name="Text Box 38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3" name="Text Box 38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4" name="Text Box 38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5" name="Text Box 38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6" name="Text Box 38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7" name="Text Box 38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8" name="Text Box 38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79" name="Text Box 38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0" name="Text Box 38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1" name="Text Box 38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2" name="Text Box 38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3" name="Text Box 38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4" name="Text Box 38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5" name="Text Box 38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6" name="Text Box 38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7" name="Text Box 38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8" name="Text Box 38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89" name="Text Box 38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0" name="Text Box 38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1" name="Text Box 38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2" name="Text Box 38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3" name="Text Box 38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4" name="Text Box 38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5" name="Text Box 38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6" name="Text Box 38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7" name="Text Box 38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8" name="Text Box 38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899" name="Text Box 38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0" name="Text Box 38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1" name="Text Box 38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2" name="Text Box 38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3" name="Text Box 38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4" name="Text Box 38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5" name="Text Box 38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6" name="Text Box 38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7" name="Text Box 38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8" name="Text Box 38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09" name="Text Box 38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0" name="Text Box 38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1" name="Text Box 38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2" name="Text Box 38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3" name="Text Box 38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4" name="Text Box 38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5" name="Text Box 38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6" name="Text Box 38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7" name="Text Box 38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8" name="Text Box 38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19" name="Text Box 38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0" name="Text Box 38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1" name="Text Box 38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2" name="Text Box 38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3" name="Text Box 38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4" name="Text Box 38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5" name="Text Box 38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6" name="Text Box 38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7" name="Text Box 38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8" name="Text Box 38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29" name="Text Box 38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0" name="Text Box 38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1" name="Text Box 38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2" name="Text Box 38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3" name="Text Box 38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4" name="Text Box 38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5" name="Text Box 38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6" name="Text Box 38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7" name="Text Box 38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8" name="Text Box 38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39" name="Text Box 38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0" name="Text Box 38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1" name="Text Box 38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2" name="Text Box 38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3" name="Text Box 38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4" name="Text Box 38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5" name="Text Box 38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6" name="Text Box 38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7" name="Text Box 38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8" name="Text Box 38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49" name="Text Box 38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0" name="Text Box 38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1" name="Text Box 38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2" name="Text Box 38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3" name="Text Box 38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4" name="Text Box 38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5" name="Text Box 38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6" name="Text Box 38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7" name="Text Box 38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8" name="Text Box 38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59" name="Text Box 38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0" name="Text Box 38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1" name="Text Box 38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2" name="Text Box 38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3" name="Text Box 38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4" name="Text Box 39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5" name="Text Box 39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6" name="Text Box 39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7" name="Text Box 39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8" name="Text Box 39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69" name="Text Box 39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0" name="Text Box 39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1" name="Text Box 39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2" name="Text Box 39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3" name="Text Box 39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4" name="Text Box 39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5" name="Text Box 39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6" name="Text Box 39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7" name="Text Box 39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8" name="Text Box 39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79" name="Text Box 39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0" name="Text Box 39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1" name="Text Box 39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2" name="Text Box 39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3" name="Text Box 39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4" name="Text Box 39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5" name="Text Box 39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6" name="Text Box 39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7" name="Text Box 39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8" name="Text Box 39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89" name="Text Box 39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0" name="Text Box 39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1" name="Text Box 39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2" name="Text Box 39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3" name="Text Box 39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4" name="Text Box 39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5" name="Text Box 39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6" name="Text Box 39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7" name="Text Box 39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8" name="Text Box 39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5999" name="Text Box 39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0" name="Text Box 39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1" name="Text Box 39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2" name="Text Box 39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3" name="Text Box 39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4" name="Text Box 39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5" name="Text Box 39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6" name="Text Box 39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7" name="Text Box 39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8" name="Text Box 39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09" name="Text Box 39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0" name="Text Box 39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1" name="Text Box 39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2" name="Text Box 39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3" name="Text Box 39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4" name="Text Box 39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5" name="Text Box 39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6" name="Text Box 39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7" name="Text Box 39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8" name="Text Box 39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19" name="Text Box 39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0" name="Text Box 39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1" name="Text Box 39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2" name="Text Box 39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3" name="Text Box 39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4" name="Text Box 39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5" name="Text Box 39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6" name="Text Box 39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7" name="Text Box 39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8" name="Text Box 39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29" name="Text Box 39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0" name="Text Box 39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1" name="Text Box 39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2" name="Text Box 39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3" name="Text Box 39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4" name="Text Box 39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5" name="Text Box 39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6" name="Text Box 39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7" name="Text Box 39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8" name="Text Box 39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39" name="Text Box 39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0" name="Text Box 39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1" name="Text Box 39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2" name="Text Box 39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3" name="Text Box 39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4" name="Text Box 39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5" name="Text Box 39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6" name="Text Box 39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7" name="Text Box 39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8" name="Text Box 39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49" name="Text Box 39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0" name="Text Box 39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1" name="Text Box 39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2" name="Text Box 39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3" name="Text Box 39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4" name="Text Box 39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5" name="Text Box 39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6" name="Text Box 39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7" name="Text Box 39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8" name="Text Box 39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59" name="Text Box 39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0" name="Text Box 39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1" name="Text Box 39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2" name="Text Box 39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3" name="Text Box 39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4" name="Text Box 40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5" name="Text Box 40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6" name="Text Box 40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7" name="Text Box 40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8" name="Text Box 40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69" name="Text Box 40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0" name="Text Box 40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1" name="Text Box 40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2" name="Text Box 40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3" name="Text Box 40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4" name="Text Box 40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5" name="Text Box 40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6" name="Text Box 40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7" name="Text Box 40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8" name="Text Box 40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79" name="Text Box 40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0" name="Text Box 40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1" name="Text Box 40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2" name="Text Box 40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3" name="Text Box 40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4" name="Text Box 40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5" name="Text Box 40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6" name="Text Box 40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7" name="Text Box 40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8" name="Text Box 40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89" name="Text Box 40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0" name="Text Box 40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1" name="Text Box 40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2" name="Text Box 40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3" name="Text Box 40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4" name="Text Box 40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5" name="Text Box 40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6" name="Text Box 40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7" name="Text Box 40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8" name="Text Box 40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099" name="Text Box 40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0" name="Text Box 40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1" name="Text Box 40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2" name="Text Box 40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3" name="Text Box 40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4" name="Text Box 40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5" name="Text Box 40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6" name="Text Box 40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7" name="Text Box 40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8" name="Text Box 40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09" name="Text Box 40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0" name="Text Box 40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1" name="Text Box 40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2" name="Text Box 40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3" name="Text Box 40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4" name="Text Box 40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5" name="Text Box 40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6" name="Text Box 40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7" name="Text Box 40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8" name="Text Box 40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19" name="Text Box 40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0" name="Text Box 40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1" name="Text Box 40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2" name="Text Box 40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3" name="Text Box 40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4" name="Text Box 40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5" name="Text Box 40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6" name="Text Box 40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7" name="Text Box 40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8" name="Text Box 40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29" name="Text Box 40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0" name="Text Box 40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1" name="Text Box 40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2" name="Text Box 40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3" name="Text Box 40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4" name="Text Box 40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5" name="Text Box 40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6" name="Text Box 40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7" name="Text Box 40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8" name="Text Box 40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39" name="Text Box 40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0" name="Text Box 40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1" name="Text Box 40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2" name="Text Box 40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3" name="Text Box 40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4" name="Text Box 40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5" name="Text Box 40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6" name="Text Box 40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7" name="Text Box 40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8" name="Text Box 40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49" name="Text Box 40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0" name="Text Box 40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1" name="Text Box 40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2" name="Text Box 40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3" name="Text Box 40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4" name="Text Box 40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5" name="Text Box 40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6" name="Text Box 40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7" name="Text Box 40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8" name="Text Box 40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59" name="Text Box 40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0" name="Text Box 40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1" name="Text Box 40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2" name="Text Box 40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3" name="Text Box 40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4" name="Text Box 41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5" name="Text Box 41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6" name="Text Box 41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7" name="Text Box 41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8" name="Text Box 41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69" name="Text Box 41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0" name="Text Box 41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1" name="Text Box 41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2" name="Text Box 41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3" name="Text Box 41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4" name="Text Box 41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5" name="Text Box 41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6" name="Text Box 41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7" name="Text Box 41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8" name="Text Box 41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79" name="Text Box 41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0" name="Text Box 41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1" name="Text Box 41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2" name="Text Box 41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3" name="Text Box 41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4" name="Text Box 41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5" name="Text Box 41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6" name="Text Box 41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7" name="Text Box 41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8" name="Text Box 41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89" name="Text Box 41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0" name="Text Box 41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1" name="Text Box 41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2" name="Text Box 41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3" name="Text Box 41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4" name="Text Box 41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5" name="Text Box 41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6" name="Text Box 41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7" name="Text Box 41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8" name="Text Box 41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199" name="Text Box 41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0" name="Text Box 41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1" name="Text Box 41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2" name="Text Box 41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3" name="Text Box 41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4" name="Text Box 41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5" name="Text Box 41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6" name="Text Box 41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7" name="Text Box 41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8" name="Text Box 41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09" name="Text Box 41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0" name="Text Box 41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1" name="Text Box 41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2" name="Text Box 41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3" name="Text Box 41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4" name="Text Box 41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5" name="Text Box 41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6" name="Text Box 41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7" name="Text Box 41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8" name="Text Box 41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19" name="Text Box 41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0" name="Text Box 41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1" name="Text Box 41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2" name="Text Box 41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3" name="Text Box 41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4" name="Text Box 41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5" name="Text Box 41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6" name="Text Box 41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7" name="Text Box 41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8" name="Text Box 41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29" name="Text Box 41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0" name="Text Box 41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1" name="Text Box 41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2" name="Text Box 41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3" name="Text Box 41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4" name="Text Box 41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5" name="Text Box 41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6" name="Text Box 41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7" name="Text Box 41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8" name="Text Box 41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39" name="Text Box 41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0" name="Text Box 41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1" name="Text Box 41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2" name="Text Box 41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3" name="Text Box 41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4" name="Text Box 41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5" name="Text Box 41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6" name="Text Box 41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7" name="Text Box 41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8" name="Text Box 41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49" name="Text Box 41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0" name="Text Box 41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1" name="Text Box 41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2" name="Text Box 41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3" name="Text Box 41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4" name="Text Box 41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5" name="Text Box 41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6" name="Text Box 41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7" name="Text Box 41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8" name="Text Box 41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59" name="Text Box 41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0" name="Text Box 41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1" name="Text Box 41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2" name="Text Box 41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3" name="Text Box 41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4" name="Text Box 42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5" name="Text Box 42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6" name="Text Box 42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7" name="Text Box 42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8" name="Text Box 42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69" name="Text Box 42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0" name="Text Box 42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1" name="Text Box 42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2" name="Text Box 42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3" name="Text Box 42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4" name="Text Box 42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5" name="Text Box 42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6" name="Text Box 42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7" name="Text Box 42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8" name="Text Box 42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79" name="Text Box 42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0" name="Text Box 42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1" name="Text Box 42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2" name="Text Box 42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3" name="Text Box 42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4" name="Text Box 42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5" name="Text Box 42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6" name="Text Box 42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7" name="Text Box 42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8" name="Text Box 42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89" name="Text Box 42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0" name="Text Box 42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1" name="Text Box 42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2" name="Text Box 42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3" name="Text Box 42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4" name="Text Box 42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5" name="Text Box 42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6" name="Text Box 42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7" name="Text Box 42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8" name="Text Box 42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299" name="Text Box 42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0" name="Text Box 42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1" name="Text Box 42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2" name="Text Box 42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3" name="Text Box 42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4" name="Text Box 42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5" name="Text Box 42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6" name="Text Box 42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7" name="Text Box 42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8" name="Text Box 42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09" name="Text Box 42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0" name="Text Box 42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1" name="Text Box 42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2" name="Text Box 42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3" name="Text Box 42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4" name="Text Box 42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5" name="Text Box 42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6" name="Text Box 42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7" name="Text Box 42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8" name="Text Box 42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19" name="Text Box 42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0" name="Text Box 42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1" name="Text Box 42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2" name="Text Box 42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3" name="Text Box 42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4" name="Text Box 42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5" name="Text Box 42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6" name="Text Box 42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7" name="Text Box 42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8" name="Text Box 42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29" name="Text Box 42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0" name="Text Box 42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1" name="Text Box 42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2" name="Text Box 42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3" name="Text Box 42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4" name="Text Box 42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5" name="Text Box 42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6" name="Text Box 42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7" name="Text Box 42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8" name="Text Box 42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39" name="Text Box 42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0" name="Text Box 42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1" name="Text Box 42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2" name="Text Box 42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3" name="Text Box 42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4" name="Text Box 42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5" name="Text Box 42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6" name="Text Box 42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7" name="Text Box 42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8" name="Text Box 42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49" name="Text Box 42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0" name="Text Box 42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1" name="Text Box 42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2" name="Text Box 42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3" name="Text Box 42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4" name="Text Box 42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5" name="Text Box 42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6" name="Text Box 42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7" name="Text Box 42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8" name="Text Box 42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59" name="Text Box 42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0" name="Text Box 42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1" name="Text Box 42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2" name="Text Box 42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3" name="Text Box 42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4" name="Text Box 43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5" name="Text Box 43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6" name="Text Box 43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7" name="Text Box 43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8" name="Text Box 43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69" name="Text Box 43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0" name="Text Box 43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1" name="Text Box 43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2" name="Text Box 43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3" name="Text Box 43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4" name="Text Box 43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5" name="Text Box 43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6" name="Text Box 43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7" name="Text Box 43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8" name="Text Box 43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79" name="Text Box 43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0" name="Text Box 43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1" name="Text Box 43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2" name="Text Box 43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3" name="Text Box 43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4" name="Text Box 43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5" name="Text Box 43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6" name="Text Box 43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7" name="Text Box 43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8" name="Text Box 43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89" name="Text Box 43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0" name="Text Box 43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1" name="Text Box 43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2" name="Text Box 43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3" name="Text Box 43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4" name="Text Box 43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5" name="Text Box 43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6" name="Text Box 43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7" name="Text Box 43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8" name="Text Box 43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399" name="Text Box 43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0" name="Text Box 43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1" name="Text Box 43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2" name="Text Box 43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3" name="Text Box 43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4" name="Text Box 43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5" name="Text Box 43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6" name="Text Box 43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7" name="Text Box 43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8" name="Text Box 43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09" name="Text Box 43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0" name="Text Box 43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1" name="Text Box 43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2" name="Text Box 43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3" name="Text Box 43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4" name="Text Box 43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5" name="Text Box 43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6" name="Text Box 43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7" name="Text Box 43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8" name="Text Box 43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19" name="Text Box 43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0" name="Text Box 43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1" name="Text Box 43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2" name="Text Box 43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3" name="Text Box 43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4" name="Text Box 43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5" name="Text Box 43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6" name="Text Box 43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7" name="Text Box 43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8" name="Text Box 43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29" name="Text Box 43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0" name="Text Box 43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1" name="Text Box 43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2" name="Text Box 43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3" name="Text Box 43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4" name="Text Box 43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5" name="Text Box 43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6" name="Text Box 43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7" name="Text Box 43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8" name="Text Box 43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39" name="Text Box 43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0" name="Text Box 43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1" name="Text Box 43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2" name="Text Box 43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3" name="Text Box 43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4" name="Text Box 43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5" name="Text Box 43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6" name="Text Box 43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7" name="Text Box 43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8" name="Text Box 43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49" name="Text Box 43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0" name="Text Box 43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1" name="Text Box 43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2" name="Text Box 43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3" name="Text Box 43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4" name="Text Box 43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5" name="Text Box 43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6" name="Text Box 43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7" name="Text Box 43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8" name="Text Box 43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59" name="Text Box 43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0" name="Text Box 43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1" name="Text Box 43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2" name="Text Box 43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3" name="Text Box 43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4" name="Text Box 44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5" name="Text Box 44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6" name="Text Box 44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7" name="Text Box 44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8" name="Text Box 44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69" name="Text Box 44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0" name="Text Box 44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1" name="Text Box 44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2" name="Text Box 44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3" name="Text Box 44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4" name="Text Box 44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5" name="Text Box 44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6" name="Text Box 44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7" name="Text Box 44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8" name="Text Box 44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79" name="Text Box 44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0" name="Text Box 44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1" name="Text Box 44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2" name="Text Box 44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3" name="Text Box 44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4" name="Text Box 44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5" name="Text Box 44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6" name="Text Box 44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7" name="Text Box 44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8" name="Text Box 44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89" name="Text Box 44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0" name="Text Box 44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1" name="Text Box 44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2" name="Text Box 44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3" name="Text Box 44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4" name="Text Box 44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5" name="Text Box 44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6" name="Text Box 44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7" name="Text Box 44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8" name="Text Box 44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499" name="Text Box 44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0" name="Text Box 44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1" name="Text Box 44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2" name="Text Box 44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3" name="Text Box 44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4" name="Text Box 44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5" name="Text Box 44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6" name="Text Box 44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7" name="Text Box 44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8" name="Text Box 44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09" name="Text Box 44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0" name="Text Box 44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1" name="Text Box 44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2" name="Text Box 44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3" name="Text Box 44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4" name="Text Box 44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5" name="Text Box 44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6" name="Text Box 44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7" name="Text Box 44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8" name="Text Box 44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19" name="Text Box 44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0" name="Text Box 44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1" name="Text Box 44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2" name="Text Box 44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3" name="Text Box 44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4" name="Text Box 44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5" name="Text Box 44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6" name="Text Box 44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7" name="Text Box 44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8" name="Text Box 44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29" name="Text Box 44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0" name="Text Box 44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1" name="Text Box 44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2" name="Text Box 44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3" name="Text Box 44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4" name="Text Box 44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5" name="Text Box 44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6" name="Text Box 44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7" name="Text Box 44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8" name="Text Box 44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39" name="Text Box 44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0" name="Text Box 44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1" name="Text Box 44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2" name="Text Box 44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3" name="Text Box 44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4" name="Text Box 44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5" name="Text Box 44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6" name="Text Box 44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7" name="Text Box 44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8" name="Text Box 44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49" name="Text Box 44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0" name="Text Box 44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1" name="Text Box 44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2" name="Text Box 44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3" name="Text Box 44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4" name="Text Box 44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5" name="Text Box 44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6" name="Text Box 44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7" name="Text Box 44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8" name="Text Box 44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59" name="Text Box 44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0" name="Text Box 44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1" name="Text Box 44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2" name="Text Box 44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3" name="Text Box 44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4" name="Text Box 45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5" name="Text Box 45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6" name="Text Box 45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7" name="Text Box 45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8" name="Text Box 45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69" name="Text Box 45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0" name="Text Box 45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1" name="Text Box 45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2" name="Text Box 45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3" name="Text Box 45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4" name="Text Box 45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5" name="Text Box 45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6" name="Text Box 45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7" name="Text Box 45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8" name="Text Box 45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79" name="Text Box 45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0" name="Text Box 45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1" name="Text Box 45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2" name="Text Box 45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3" name="Text Box 45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4" name="Text Box 45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5" name="Text Box 45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6" name="Text Box 45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7" name="Text Box 45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8" name="Text Box 45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89" name="Text Box 45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0" name="Text Box 45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1" name="Text Box 45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2" name="Text Box 45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3" name="Text Box 45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4" name="Text Box 45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5" name="Text Box 45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6" name="Text Box 45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7" name="Text Box 45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8" name="Text Box 45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599" name="Text Box 45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0" name="Text Box 45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1" name="Text Box 45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2" name="Text Box 45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3" name="Text Box 45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4" name="Text Box 45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5" name="Text Box 45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6" name="Text Box 45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7" name="Text Box 45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8" name="Text Box 45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09" name="Text Box 45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0" name="Text Box 45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1" name="Text Box 45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2" name="Text Box 45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3" name="Text Box 45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4" name="Text Box 45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5" name="Text Box 45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6" name="Text Box 45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7" name="Text Box 45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8" name="Text Box 45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19" name="Text Box 45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0" name="Text Box 45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1" name="Text Box 45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2" name="Text Box 45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3" name="Text Box 45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4" name="Text Box 45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5" name="Text Box 45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6" name="Text Box 45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7" name="Text Box 45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8" name="Text Box 45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29" name="Text Box 45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0" name="Text Box 45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1" name="Text Box 45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2" name="Text Box 45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3" name="Text Box 45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4" name="Text Box 45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5" name="Text Box 45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6" name="Text Box 45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7" name="Text Box 45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8" name="Text Box 45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39" name="Text Box 45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0" name="Text Box 45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1" name="Text Box 45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2" name="Text Box 45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3" name="Text Box 45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4" name="Text Box 45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5" name="Text Box 45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6" name="Text Box 45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7" name="Text Box 45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8" name="Text Box 45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49" name="Text Box 45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0" name="Text Box 45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1" name="Text Box 45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2" name="Text Box 45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3" name="Text Box 45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4" name="Text Box 45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5" name="Text Box 45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6" name="Text Box 45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7" name="Text Box 45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8" name="Text Box 45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59" name="Text Box 45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0" name="Text Box 45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1" name="Text Box 45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2" name="Text Box 45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3" name="Text Box 45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4" name="Text Box 46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5" name="Text Box 46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6" name="Text Box 46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7" name="Text Box 46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8" name="Text Box 46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69" name="Text Box 46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0" name="Text Box 46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1" name="Text Box 46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2" name="Text Box 46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3" name="Text Box 46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4" name="Text Box 46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5" name="Text Box 46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6" name="Text Box 46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7" name="Text Box 46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8" name="Text Box 46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79" name="Text Box 46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0" name="Text Box 46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1" name="Text Box 46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2" name="Text Box 46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3" name="Text Box 46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4" name="Text Box 46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5" name="Text Box 46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6" name="Text Box 46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7" name="Text Box 46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8" name="Text Box 46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89" name="Text Box 46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0" name="Text Box 46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1" name="Text Box 46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2" name="Text Box 46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3" name="Text Box 46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4" name="Text Box 46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5" name="Text Box 46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6" name="Text Box 46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7" name="Text Box 46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8" name="Text Box 46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699" name="Text Box 46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0" name="Text Box 46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1" name="Text Box 46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2" name="Text Box 46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3" name="Text Box 46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4" name="Text Box 46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5" name="Text Box 46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6" name="Text Box 46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7" name="Text Box 46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8" name="Text Box 46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09" name="Text Box 46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0" name="Text Box 46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1" name="Text Box 46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2" name="Text Box 46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3" name="Text Box 46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4" name="Text Box 46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5" name="Text Box 46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6" name="Text Box 46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7" name="Text Box 46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8" name="Text Box 46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19" name="Text Box 46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0" name="Text Box 46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1" name="Text Box 46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2" name="Text Box 46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3" name="Text Box 46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4" name="Text Box 46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5" name="Text Box 46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6" name="Text Box 46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7" name="Text Box 46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8" name="Text Box 46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29" name="Text Box 46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0" name="Text Box 46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1" name="Text Box 46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2" name="Text Box 46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3" name="Text Box 46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4" name="Text Box 46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5" name="Text Box 46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6" name="Text Box 46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7" name="Text Box 46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8" name="Text Box 46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39" name="Text Box 46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0" name="Text Box 46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1" name="Text Box 46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2" name="Text Box 46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3" name="Text Box 46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4" name="Text Box 46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5" name="Text Box 46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6" name="Text Box 46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7" name="Text Box 46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8" name="Text Box 46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49" name="Text Box 46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0" name="Text Box 46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1" name="Text Box 46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2" name="Text Box 46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3" name="Text Box 46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4" name="Text Box 46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5" name="Text Box 46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6" name="Text Box 46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7" name="Text Box 46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8" name="Text Box 46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59" name="Text Box 46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0" name="Text Box 46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1" name="Text Box 46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2" name="Text Box 46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3" name="Text Box 46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4" name="Text Box 47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5" name="Text Box 47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6" name="Text Box 47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7" name="Text Box 47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8" name="Text Box 47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69" name="Text Box 47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0" name="Text Box 47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1" name="Text Box 47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2" name="Text Box 47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3" name="Text Box 47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4" name="Text Box 47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5" name="Text Box 47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6" name="Text Box 47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7" name="Text Box 47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8" name="Text Box 47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79" name="Text Box 47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0" name="Text Box 47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1" name="Text Box 47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2" name="Text Box 47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3" name="Text Box 47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4" name="Text Box 47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5" name="Text Box 47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6" name="Text Box 47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7" name="Text Box 47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8" name="Text Box 47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89" name="Text Box 47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0" name="Text Box 47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1" name="Text Box 47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2" name="Text Box 47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3" name="Text Box 47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4" name="Text Box 47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5" name="Text Box 47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6" name="Text Box 47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7" name="Text Box 47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8" name="Text Box 47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799" name="Text Box 47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0" name="Text Box 47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1" name="Text Box 47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2" name="Text Box 47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3" name="Text Box 47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4" name="Text Box 47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5" name="Text Box 47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6" name="Text Box 47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7" name="Text Box 47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8" name="Text Box 47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09" name="Text Box 47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0" name="Text Box 47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1" name="Text Box 47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2" name="Text Box 47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3" name="Text Box 47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4" name="Text Box 47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5" name="Text Box 47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6" name="Text Box 47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7" name="Text Box 47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8" name="Text Box 47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19" name="Text Box 47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0" name="Text Box 47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1" name="Text Box 47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2" name="Text Box 47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3" name="Text Box 47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4" name="Text Box 47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5" name="Text Box 47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6" name="Text Box 47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7" name="Text Box 47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8" name="Text Box 47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29" name="Text Box 47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0" name="Text Box 47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1" name="Text Box 47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2" name="Text Box 47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3" name="Text Box 47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4" name="Text Box 47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5" name="Text Box 47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6" name="Text Box 47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7" name="Text Box 47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8" name="Text Box 47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39" name="Text Box 47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0" name="Text Box 47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1" name="Text Box 47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2" name="Text Box 47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3" name="Text Box 47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4" name="Text Box 47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5" name="Text Box 47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6" name="Text Box 47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7" name="Text Box 47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8" name="Text Box 47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49" name="Text Box 47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0" name="Text Box 47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1" name="Text Box 47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2" name="Text Box 47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3" name="Text Box 47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4" name="Text Box 47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5" name="Text Box 47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6" name="Text Box 47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7" name="Text Box 47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8" name="Text Box 47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59" name="Text Box 47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0" name="Text Box 47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1" name="Text Box 47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2" name="Text Box 47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3" name="Text Box 47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4" name="Text Box 48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5" name="Text Box 48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6" name="Text Box 48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7" name="Text Box 48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8" name="Text Box 48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69" name="Text Box 48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0" name="Text Box 48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1" name="Text Box 48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2" name="Text Box 48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3" name="Text Box 48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4" name="Text Box 48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5" name="Text Box 48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6" name="Text Box 48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7" name="Text Box 48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8" name="Text Box 48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79" name="Text Box 48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0" name="Text Box 48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1" name="Text Box 48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2" name="Text Box 48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3" name="Text Box 48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4" name="Text Box 48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5" name="Text Box 48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6" name="Text Box 48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7" name="Text Box 48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8" name="Text Box 48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89" name="Text Box 48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0" name="Text Box 48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1" name="Text Box 48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2" name="Text Box 48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3" name="Text Box 48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4" name="Text Box 48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5" name="Text Box 48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6" name="Text Box 48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7" name="Text Box 48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8" name="Text Box 48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899" name="Text Box 48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0" name="Text Box 48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1" name="Text Box 48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2" name="Text Box 48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3" name="Text Box 48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4" name="Text Box 48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5" name="Text Box 48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6" name="Text Box 48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7" name="Text Box 48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8" name="Text Box 48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09" name="Text Box 48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0" name="Text Box 48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1" name="Text Box 48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2" name="Text Box 48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3" name="Text Box 48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4" name="Text Box 48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5" name="Text Box 48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6" name="Text Box 48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7" name="Text Box 48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8" name="Text Box 48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19" name="Text Box 48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0" name="Text Box 48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1" name="Text Box 48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2" name="Text Box 48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3" name="Text Box 48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4" name="Text Box 48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5" name="Text Box 48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6" name="Text Box 48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7" name="Text Box 48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8" name="Text Box 48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29" name="Text Box 48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0" name="Text Box 48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1" name="Text Box 48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2" name="Text Box 48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3" name="Text Box 48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4" name="Text Box 48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5" name="Text Box 48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6" name="Text Box 48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7" name="Text Box 48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8" name="Text Box 48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39" name="Text Box 48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0" name="Text Box 48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1" name="Text Box 48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2" name="Text Box 48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3" name="Text Box 48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4" name="Text Box 48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5" name="Text Box 48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6" name="Text Box 48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7" name="Text Box 48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8" name="Text Box 48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49" name="Text Box 48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0" name="Text Box 48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1" name="Text Box 48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2" name="Text Box 48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3" name="Text Box 48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4" name="Text Box 48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5" name="Text Box 48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6" name="Text Box 48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7" name="Text Box 48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8" name="Text Box 48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59" name="Text Box 48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0" name="Text Box 48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1" name="Text Box 48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2" name="Text Box 48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3" name="Text Box 48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4" name="Text Box 49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5" name="Text Box 49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6" name="Text Box 49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7" name="Text Box 49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8" name="Text Box 49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69" name="Text Box 49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0" name="Text Box 49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1" name="Text Box 49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2" name="Text Box 49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3" name="Text Box 49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4" name="Text Box 49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5" name="Text Box 49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6" name="Text Box 49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7" name="Text Box 49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8" name="Text Box 49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79" name="Text Box 49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0" name="Text Box 49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1" name="Text Box 49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2" name="Text Box 49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3" name="Text Box 49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4" name="Text Box 49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5" name="Text Box 49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6" name="Text Box 49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7" name="Text Box 49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8" name="Text Box 49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89" name="Text Box 49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0" name="Text Box 49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1" name="Text Box 49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2" name="Text Box 49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3" name="Text Box 49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4" name="Text Box 49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5" name="Text Box 49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6" name="Text Box 49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7" name="Text Box 49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8" name="Text Box 49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6999" name="Text Box 49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0" name="Text Box 49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1" name="Text Box 49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2" name="Text Box 49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3" name="Text Box 49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4" name="Text Box 49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5" name="Text Box 49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6" name="Text Box 49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7" name="Text Box 49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8" name="Text Box 49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09" name="Text Box 49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0" name="Text Box 49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1" name="Text Box 49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2" name="Text Box 49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3" name="Text Box 49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4" name="Text Box 49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5" name="Text Box 49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6" name="Text Box 49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7" name="Text Box 49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8" name="Text Box 49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19" name="Text Box 49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0" name="Text Box 49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1" name="Text Box 49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2" name="Text Box 49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3" name="Text Box 49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4" name="Text Box 49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5" name="Text Box 49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6" name="Text Box 49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7" name="Text Box 49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8" name="Text Box 49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29" name="Text Box 49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0" name="Text Box 49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1" name="Text Box 49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2" name="Text Box 49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3" name="Text Box 49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4" name="Text Box 49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5" name="Text Box 49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6" name="Text Box 49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7" name="Text Box 49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8" name="Text Box 49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39" name="Text Box 49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0" name="Text Box 49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1" name="Text Box 49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2" name="Text Box 49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3" name="Text Box 49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4" name="Text Box 49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5" name="Text Box 49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6" name="Text Box 49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7" name="Text Box 49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8" name="Text Box 49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49" name="Text Box 49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0" name="Text Box 49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1" name="Text Box 49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2" name="Text Box 49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3" name="Text Box 49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4" name="Text Box 49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5" name="Text Box 49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6" name="Text Box 49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7" name="Text Box 49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8" name="Text Box 49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59" name="Text Box 49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0" name="Text Box 49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1" name="Text Box 49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2" name="Text Box 49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3" name="Text Box 49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4" name="Text Box 50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5" name="Text Box 50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6" name="Text Box 50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7" name="Text Box 50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8" name="Text Box 50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69" name="Text Box 50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0" name="Text Box 50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1" name="Text Box 50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2" name="Text Box 50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3" name="Text Box 50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4" name="Text Box 50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5" name="Text Box 50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6" name="Text Box 50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7" name="Text Box 50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8" name="Text Box 50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79" name="Text Box 50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0" name="Text Box 50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1" name="Text Box 50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2" name="Text Box 50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3" name="Text Box 50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4" name="Text Box 50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5" name="Text Box 50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6" name="Text Box 50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7" name="Text Box 50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8" name="Text Box 50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89" name="Text Box 50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0" name="Text Box 50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1" name="Text Box 50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2" name="Text Box 50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3" name="Text Box 50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4" name="Text Box 50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5" name="Text Box 50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6" name="Text Box 50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7" name="Text Box 50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8" name="Text Box 50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099" name="Text Box 50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0" name="Text Box 50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1" name="Text Box 50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2" name="Text Box 50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3" name="Text Box 50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4" name="Text Box 50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5" name="Text Box 50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6" name="Text Box 50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7" name="Text Box 50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8" name="Text Box 50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09" name="Text Box 50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0" name="Text Box 50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1" name="Text Box 50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2" name="Text Box 50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3" name="Text Box 50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4" name="Text Box 50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5" name="Text Box 50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6" name="Text Box 50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7" name="Text Box 50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8" name="Text Box 50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19" name="Text Box 50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0" name="Text Box 50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1" name="Text Box 50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2" name="Text Box 50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3" name="Text Box 50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4" name="Text Box 50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5" name="Text Box 50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6" name="Text Box 50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7" name="Text Box 50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8" name="Text Box 50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29" name="Text Box 50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0" name="Text Box 50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1" name="Text Box 50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2" name="Text Box 50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3" name="Text Box 50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4" name="Text Box 50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5" name="Text Box 50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6" name="Text Box 50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7" name="Text Box 50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8" name="Text Box 50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39" name="Text Box 50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0" name="Text Box 50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1" name="Text Box 50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2" name="Text Box 50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3" name="Text Box 50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4" name="Text Box 50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5" name="Text Box 50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6" name="Text Box 50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7" name="Text Box 50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8" name="Text Box 50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49" name="Text Box 50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0" name="Text Box 50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1" name="Text Box 50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2" name="Text Box 50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3" name="Text Box 50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4" name="Text Box 50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5" name="Text Box 50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6" name="Text Box 50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7" name="Text Box 50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8" name="Text Box 50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59" name="Text Box 50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0" name="Text Box 50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1" name="Text Box 50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2" name="Text Box 50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3" name="Text Box 50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4" name="Text Box 51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5" name="Text Box 51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6" name="Text Box 51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7" name="Text Box 51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8" name="Text Box 51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69" name="Text Box 51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0" name="Text Box 51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1" name="Text Box 51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2" name="Text Box 51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3" name="Text Box 51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4" name="Text Box 51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5" name="Text Box 51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6" name="Text Box 51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7" name="Text Box 51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8" name="Text Box 51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79" name="Text Box 51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0" name="Text Box 51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1" name="Text Box 51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2" name="Text Box 51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3" name="Text Box 51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4" name="Text Box 51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5" name="Text Box 51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6" name="Text Box 51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7" name="Text Box 51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8" name="Text Box 51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89" name="Text Box 51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0" name="Text Box 51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1" name="Text Box 51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2" name="Text Box 51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3" name="Text Box 51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4" name="Text Box 51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5" name="Text Box 51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6" name="Text Box 51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7" name="Text Box 51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8" name="Text Box 51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199" name="Text Box 51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0" name="Text Box 51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1" name="Text Box 51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2" name="Text Box 51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3" name="Text Box 51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4" name="Text Box 51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5" name="Text Box 51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6" name="Text Box 51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7" name="Text Box 51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8" name="Text Box 51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09" name="Text Box 51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0" name="Text Box 51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1" name="Text Box 51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2" name="Text Box 51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3" name="Text Box 51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4" name="Text Box 51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5" name="Text Box 51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6" name="Text Box 51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7" name="Text Box 51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8" name="Text Box 51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19" name="Text Box 51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0" name="Text Box 51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1" name="Text Box 51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2" name="Text Box 51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3" name="Text Box 51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4" name="Text Box 51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5" name="Text Box 51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6" name="Text Box 51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7" name="Text Box 51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8" name="Text Box 51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29" name="Text Box 51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0" name="Text Box 51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1" name="Text Box 51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2" name="Text Box 51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3" name="Text Box 51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4" name="Text Box 51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5" name="Text Box 51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6" name="Text Box 51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7" name="Text Box 51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8" name="Text Box 51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39" name="Text Box 51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0" name="Text Box 51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1" name="Text Box 51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2" name="Text Box 51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3" name="Text Box 51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4" name="Text Box 51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5" name="Text Box 51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6" name="Text Box 51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7" name="Text Box 51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8" name="Text Box 51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49" name="Text Box 51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0" name="Text Box 51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1" name="Text Box 51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2" name="Text Box 51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3" name="Text Box 51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4" name="Text Box 51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5" name="Text Box 51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6" name="Text Box 51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7" name="Text Box 51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8" name="Text Box 51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59" name="Text Box 51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0" name="Text Box 51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1" name="Text Box 51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2" name="Text Box 51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3" name="Text Box 51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4" name="Text Box 52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5" name="Text Box 52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6" name="Text Box 52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7" name="Text Box 52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8" name="Text Box 52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69" name="Text Box 52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0" name="Text Box 52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1" name="Text Box 52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2" name="Text Box 52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3" name="Text Box 52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4" name="Text Box 52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5" name="Text Box 52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6" name="Text Box 52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7" name="Text Box 52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8" name="Text Box 52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79" name="Text Box 52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0" name="Text Box 52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1" name="Text Box 52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2" name="Text Box 52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3" name="Text Box 52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4" name="Text Box 52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5" name="Text Box 52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6" name="Text Box 52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7" name="Text Box 52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8" name="Text Box 52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89" name="Text Box 52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0" name="Text Box 52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1" name="Text Box 52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2" name="Text Box 52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3" name="Text Box 52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4" name="Text Box 523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5" name="Text Box 523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6" name="Text Box 523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7" name="Text Box 523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8" name="Text Box 523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299" name="Text Box 523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0" name="Text Box 523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1" name="Text Box 523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2" name="Text Box 523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3" name="Text Box 523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4" name="Text Box 524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5" name="Text Box 524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6" name="Text Box 524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7" name="Text Box 524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8" name="Text Box 524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09" name="Text Box 524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0" name="Text Box 524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1" name="Text Box 524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2" name="Text Box 524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3" name="Text Box 524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4" name="Text Box 525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5" name="Text Box 525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6" name="Text Box 525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7" name="Text Box 525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8" name="Text Box 525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19" name="Text Box 525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0" name="Text Box 525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1" name="Text Box 525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2" name="Text Box 525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3" name="Text Box 525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4" name="Text Box 526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5" name="Text Box 526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6" name="Text Box 526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7" name="Text Box 526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8" name="Text Box 526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29" name="Text Box 526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0" name="Text Box 526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1" name="Text Box 526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2" name="Text Box 526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3" name="Text Box 526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4" name="Text Box 527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5" name="Text Box 527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6" name="Text Box 527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7" name="Text Box 527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8" name="Text Box 527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39" name="Text Box 527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0" name="Text Box 527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1" name="Text Box 527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2" name="Text Box 527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3" name="Text Box 527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4" name="Text Box 528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5" name="Text Box 528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6" name="Text Box 528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7" name="Text Box 528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8" name="Text Box 528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49" name="Text Box 528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0" name="Text Box 528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1" name="Text Box 528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2" name="Text Box 528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3" name="Text Box 528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4" name="Text Box 529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5" name="Text Box 529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6" name="Text Box 529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7" name="Text Box 529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8" name="Text Box 529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59" name="Text Box 529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0" name="Text Box 529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1" name="Text Box 529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2" name="Text Box 529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3" name="Text Box 529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4" name="Text Box 530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5" name="Text Box 530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6" name="Text Box 530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7" name="Text Box 530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8" name="Text Box 530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69" name="Text Box 530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0" name="Text Box 530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1" name="Text Box 530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2" name="Text Box 530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3" name="Text Box 530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4" name="Text Box 531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5" name="Text Box 531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6" name="Text Box 531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7" name="Text Box 531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8" name="Text Box 531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79" name="Text Box 531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0" name="Text Box 531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1" name="Text Box 531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2" name="Text Box 531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3" name="Text Box 531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4" name="Text Box 5320"/>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5" name="Text Box 5321"/>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6" name="Text Box 5322"/>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7" name="Text Box 5323"/>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8" name="Text Box 5324"/>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89" name="Text Box 5325"/>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90" name="Text Box 5326"/>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91" name="Text Box 5327"/>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92" name="Text Box 5328"/>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1562</xdr:row>
      <xdr:rowOff>0</xdr:rowOff>
    </xdr:from>
    <xdr:ext cx="85725" cy="205407"/>
    <xdr:sp macro="" textlink="">
      <xdr:nvSpPr>
        <xdr:cNvPr id="27393" name="Text Box 5329"/>
        <xdr:cNvSpPr txBox="1">
          <a:spLocks noChangeArrowheads="1"/>
        </xdr:cNvSpPr>
      </xdr:nvSpPr>
      <xdr:spPr bwMode="auto">
        <a:xfrm>
          <a:off x="4686300" y="297561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1588</xdr:row>
      <xdr:rowOff>0</xdr:rowOff>
    </xdr:from>
    <xdr:to>
      <xdr:col>4</xdr:col>
      <xdr:colOff>85725</xdr:colOff>
      <xdr:row>1589</xdr:row>
      <xdr:rowOff>1</xdr:rowOff>
    </xdr:to>
    <xdr:sp macro="" textlink="">
      <xdr:nvSpPr>
        <xdr:cNvPr id="27394" name="Text Box 377"/>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395" name="Text Box 378"/>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396" name="Text Box 379"/>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397" name="Text Box 380"/>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398" name="Text Box 381"/>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399" name="Text Box 382"/>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0" name="Text Box 383"/>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1" name="Text Box 384"/>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2" name="Text Box 385"/>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3" name="Text Box 386"/>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4" name="Text Box 387"/>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1589</xdr:row>
      <xdr:rowOff>1</xdr:rowOff>
    </xdr:to>
    <xdr:sp macro="" textlink="">
      <xdr:nvSpPr>
        <xdr:cNvPr id="27405" name="Text Box 388"/>
        <xdr:cNvSpPr txBox="1">
          <a:spLocks noChangeArrowheads="1"/>
        </xdr:cNvSpPr>
      </xdr:nvSpPr>
      <xdr:spPr bwMode="auto">
        <a:xfrm>
          <a:off x="4686300" y="302514000"/>
          <a:ext cx="85725" cy="1809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06" name="Text Box 389"/>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07" name="Text Box 390"/>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08" name="Text Box 391"/>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09" name="Text Box 392"/>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0" name="Text Box 393"/>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1" name="Text Box 394"/>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2" name="Text Box 395"/>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3" name="Text Box 396"/>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4" name="Text Box 397"/>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1588</xdr:row>
      <xdr:rowOff>0</xdr:rowOff>
    </xdr:from>
    <xdr:to>
      <xdr:col>4</xdr:col>
      <xdr:colOff>85725</xdr:colOff>
      <xdr:row>1588</xdr:row>
      <xdr:rowOff>161922</xdr:rowOff>
    </xdr:to>
    <xdr:sp macro="" textlink="">
      <xdr:nvSpPr>
        <xdr:cNvPr id="27415" name="Text Box 398"/>
        <xdr:cNvSpPr txBox="1">
          <a:spLocks noChangeArrowheads="1"/>
        </xdr:cNvSpPr>
      </xdr:nvSpPr>
      <xdr:spPr bwMode="auto">
        <a:xfrm>
          <a:off x="4686300" y="302514000"/>
          <a:ext cx="85725" cy="180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2"/>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0.7109375" style="121" bestFit="1" customWidth="1"/>
  </cols>
  <sheetData>
    <row r="1" spans="1:5" customFormat="1" ht="15" customHeight="1" x14ac:dyDescent="0.25">
      <c r="A1" s="36" t="s">
        <v>32</v>
      </c>
    </row>
    <row r="2" spans="1:5" customFormat="1" ht="15" customHeight="1" x14ac:dyDescent="0.2">
      <c r="A2" s="184" t="s">
        <v>33</v>
      </c>
      <c r="B2" s="184"/>
      <c r="C2" s="184"/>
      <c r="D2" s="184"/>
      <c r="E2" s="184"/>
    </row>
    <row r="3" spans="1:5" customFormat="1" ht="15" customHeight="1" x14ac:dyDescent="0.2">
      <c r="A3" s="184" t="s">
        <v>34</v>
      </c>
      <c r="B3" s="184"/>
      <c r="C3" s="184"/>
      <c r="D3" s="184"/>
      <c r="E3" s="184"/>
    </row>
    <row r="4" spans="1:5" customFormat="1" ht="15" customHeight="1" x14ac:dyDescent="0.2">
      <c r="A4" s="185" t="s">
        <v>35</v>
      </c>
      <c r="B4" s="185"/>
      <c r="C4" s="185"/>
      <c r="D4" s="185"/>
      <c r="E4" s="185"/>
    </row>
    <row r="5" spans="1:5" customFormat="1" ht="15" customHeight="1" x14ac:dyDescent="0.2">
      <c r="A5" s="185"/>
      <c r="B5" s="185"/>
      <c r="C5" s="185"/>
      <c r="D5" s="185"/>
      <c r="E5" s="185"/>
    </row>
    <row r="6" spans="1:5" customFormat="1" ht="15" customHeight="1" x14ac:dyDescent="0.2">
      <c r="A6" s="185"/>
      <c r="B6" s="185"/>
      <c r="C6" s="185"/>
      <c r="D6" s="185"/>
      <c r="E6" s="185"/>
    </row>
    <row r="7" spans="1:5" customFormat="1" ht="15" customHeight="1" x14ac:dyDescent="0.2">
      <c r="A7" s="185"/>
      <c r="B7" s="185"/>
      <c r="C7" s="185"/>
      <c r="D7" s="185"/>
      <c r="E7" s="185"/>
    </row>
    <row r="8" spans="1:5" customFormat="1" ht="15" customHeight="1" x14ac:dyDescent="0.2">
      <c r="A8" s="185"/>
      <c r="B8" s="185"/>
      <c r="C8" s="185"/>
      <c r="D8" s="185"/>
      <c r="E8" s="185"/>
    </row>
    <row r="9" spans="1:5" customFormat="1" ht="15" customHeight="1" x14ac:dyDescent="0.2">
      <c r="A9" s="185"/>
      <c r="B9" s="185"/>
      <c r="C9" s="185"/>
      <c r="D9" s="185"/>
      <c r="E9" s="185"/>
    </row>
    <row r="10" spans="1:5" customFormat="1" ht="15" customHeight="1" x14ac:dyDescent="0.2">
      <c r="A10" s="37"/>
      <c r="B10" s="37"/>
      <c r="C10" s="37"/>
      <c r="D10" s="37"/>
      <c r="E10" s="37"/>
    </row>
    <row r="11" spans="1:5" customFormat="1" ht="15" customHeight="1" x14ac:dyDescent="0.25">
      <c r="A11" s="38" t="s">
        <v>1</v>
      </c>
      <c r="B11" s="39"/>
      <c r="C11" s="39"/>
      <c r="D11" s="39"/>
      <c r="E11" s="39"/>
    </row>
    <row r="12" spans="1:5" customFormat="1" ht="15" customHeight="1" x14ac:dyDescent="0.2">
      <c r="A12" s="40" t="s">
        <v>36</v>
      </c>
      <c r="B12" s="41"/>
      <c r="C12" s="41"/>
      <c r="D12" s="41"/>
      <c r="E12" s="42" t="s">
        <v>37</v>
      </c>
    </row>
    <row r="13" spans="1:5" customFormat="1" ht="15" customHeight="1" x14ac:dyDescent="0.25">
      <c r="A13" s="43"/>
      <c r="B13" s="38"/>
      <c r="C13" s="39"/>
      <c r="D13" s="39"/>
      <c r="E13" s="44"/>
    </row>
    <row r="14" spans="1:5" customFormat="1" ht="15" customHeight="1" x14ac:dyDescent="0.2">
      <c r="B14" s="45" t="s">
        <v>38</v>
      </c>
      <c r="C14" s="45" t="s">
        <v>39</v>
      </c>
      <c r="D14" s="46" t="s">
        <v>40</v>
      </c>
      <c r="E14" s="47" t="s">
        <v>41</v>
      </c>
    </row>
    <row r="15" spans="1:5" customFormat="1" ht="15" customHeight="1" x14ac:dyDescent="0.2">
      <c r="B15" s="48">
        <v>14004</v>
      </c>
      <c r="C15" s="49"/>
      <c r="D15" s="50" t="s">
        <v>42</v>
      </c>
      <c r="E15" s="51">
        <v>100000</v>
      </c>
    </row>
    <row r="16" spans="1:5" customFormat="1" ht="15" customHeight="1" x14ac:dyDescent="0.2">
      <c r="B16" s="52"/>
      <c r="C16" s="53" t="s">
        <v>43</v>
      </c>
      <c r="D16" s="54"/>
      <c r="E16" s="55">
        <f>SUM(E15:E15)</f>
        <v>100000</v>
      </c>
    </row>
    <row r="17" spans="1:5" customFormat="1" ht="15" customHeight="1" x14ac:dyDescent="0.25">
      <c r="A17" s="56"/>
      <c r="B17" s="57"/>
      <c r="C17" s="57"/>
      <c r="D17" s="57"/>
      <c r="E17" s="57"/>
    </row>
    <row r="18" spans="1:5" customFormat="1" ht="15" customHeight="1" x14ac:dyDescent="0.25">
      <c r="A18" s="58" t="s">
        <v>17</v>
      </c>
      <c r="B18" s="41"/>
      <c r="C18" s="41"/>
      <c r="D18" s="41"/>
      <c r="E18" s="59"/>
    </row>
    <row r="19" spans="1:5" customFormat="1" ht="15" customHeight="1" x14ac:dyDescent="0.2">
      <c r="A19" s="40" t="s">
        <v>44</v>
      </c>
      <c r="B19" s="41"/>
      <c r="C19" s="41"/>
      <c r="D19" s="41"/>
      <c r="E19" s="42" t="s">
        <v>45</v>
      </c>
    </row>
    <row r="20" spans="1:5" customFormat="1" ht="15" customHeight="1" x14ac:dyDescent="0.2">
      <c r="A20" s="59"/>
      <c r="B20" s="60"/>
      <c r="C20" s="41"/>
      <c r="E20" s="61"/>
    </row>
    <row r="21" spans="1:5" customFormat="1" ht="15" customHeight="1" x14ac:dyDescent="0.2">
      <c r="B21" s="62"/>
      <c r="C21" s="63" t="s">
        <v>39</v>
      </c>
      <c r="D21" s="64" t="s">
        <v>46</v>
      </c>
      <c r="E21" s="47" t="s">
        <v>41</v>
      </c>
    </row>
    <row r="22" spans="1:5" customFormat="1" ht="15" customHeight="1" x14ac:dyDescent="0.2">
      <c r="B22" s="65"/>
      <c r="C22" s="66">
        <v>5512</v>
      </c>
      <c r="D22" s="67" t="s">
        <v>47</v>
      </c>
      <c r="E22" s="68">
        <v>100000</v>
      </c>
    </row>
    <row r="23" spans="1:5" customFormat="1" ht="15" customHeight="1" x14ac:dyDescent="0.2">
      <c r="B23" s="69"/>
      <c r="C23" s="53" t="s">
        <v>43</v>
      </c>
      <c r="D23" s="54"/>
      <c r="E23" s="55">
        <f>SUM(E22:E22)</f>
        <v>100000</v>
      </c>
    </row>
    <row r="24" spans="1:5" customFormat="1" ht="15" customHeight="1" x14ac:dyDescent="0.2"/>
    <row r="25" spans="1:5" customFormat="1" ht="15" customHeight="1" x14ac:dyDescent="0.2"/>
    <row r="26" spans="1:5" customFormat="1" ht="15" customHeight="1" x14ac:dyDescent="0.25">
      <c r="A26" s="36" t="s">
        <v>48</v>
      </c>
    </row>
    <row r="27" spans="1:5" customFormat="1" ht="15" customHeight="1" x14ac:dyDescent="0.2">
      <c r="A27" s="184" t="s">
        <v>33</v>
      </c>
      <c r="B27" s="184"/>
      <c r="C27" s="184"/>
      <c r="D27" s="184"/>
      <c r="E27" s="184"/>
    </row>
    <row r="28" spans="1:5" customFormat="1" ht="15" customHeight="1" x14ac:dyDescent="0.2">
      <c r="A28" s="184" t="s">
        <v>49</v>
      </c>
      <c r="B28" s="184"/>
      <c r="C28" s="184"/>
      <c r="D28" s="184"/>
      <c r="E28" s="184"/>
    </row>
    <row r="29" spans="1:5" customFormat="1" ht="15" customHeight="1" x14ac:dyDescent="0.2">
      <c r="A29" s="185" t="s">
        <v>50</v>
      </c>
      <c r="B29" s="185"/>
      <c r="C29" s="185"/>
      <c r="D29" s="185"/>
      <c r="E29" s="185"/>
    </row>
    <row r="30" spans="1:5" customFormat="1" ht="15" customHeight="1" x14ac:dyDescent="0.2">
      <c r="A30" s="185"/>
      <c r="B30" s="185"/>
      <c r="C30" s="185"/>
      <c r="D30" s="185"/>
      <c r="E30" s="185"/>
    </row>
    <row r="31" spans="1:5" customFormat="1" ht="15" customHeight="1" x14ac:dyDescent="0.2">
      <c r="A31" s="185"/>
      <c r="B31" s="185"/>
      <c r="C31" s="185"/>
      <c r="D31" s="185"/>
      <c r="E31" s="185"/>
    </row>
    <row r="32" spans="1:5" customFormat="1" ht="15" customHeight="1" x14ac:dyDescent="0.2">
      <c r="A32" s="185"/>
      <c r="B32" s="185"/>
      <c r="C32" s="185"/>
      <c r="D32" s="185"/>
      <c r="E32" s="185"/>
    </row>
    <row r="33" spans="1:5" customFormat="1" ht="15" customHeight="1" x14ac:dyDescent="0.2">
      <c r="A33" s="70"/>
      <c r="B33" s="71"/>
      <c r="C33" s="70"/>
      <c r="D33" s="70"/>
      <c r="E33" s="70"/>
    </row>
    <row r="34" spans="1:5" customFormat="1" ht="15" customHeight="1" x14ac:dyDescent="0.25">
      <c r="A34" s="38" t="s">
        <v>1</v>
      </c>
      <c r="B34" s="72"/>
      <c r="C34" s="39"/>
      <c r="D34" s="39"/>
      <c r="E34" s="39"/>
    </row>
    <row r="35" spans="1:5" customFormat="1" ht="15" customHeight="1" x14ac:dyDescent="0.2">
      <c r="A35" s="73" t="s">
        <v>51</v>
      </c>
      <c r="B35" s="39"/>
      <c r="C35" s="39"/>
      <c r="D35" s="39"/>
      <c r="E35" s="74" t="s">
        <v>52</v>
      </c>
    </row>
    <row r="36" spans="1:5" customFormat="1" ht="15" customHeight="1" x14ac:dyDescent="0.25">
      <c r="A36" s="59"/>
      <c r="B36" s="75"/>
      <c r="C36" s="41"/>
      <c r="D36" s="41"/>
      <c r="E36" s="76"/>
    </row>
    <row r="37" spans="1:5" customFormat="1" ht="15" customHeight="1" x14ac:dyDescent="0.2">
      <c r="B37" s="63" t="s">
        <v>38</v>
      </c>
      <c r="C37" s="63" t="s">
        <v>39</v>
      </c>
      <c r="D37" s="77" t="s">
        <v>40</v>
      </c>
      <c r="E37" s="47" t="s">
        <v>41</v>
      </c>
    </row>
    <row r="38" spans="1:5" customFormat="1" ht="15" customHeight="1" x14ac:dyDescent="0.2">
      <c r="B38" s="78">
        <v>29015</v>
      </c>
      <c r="C38" s="79"/>
      <c r="D38" s="50" t="s">
        <v>42</v>
      </c>
      <c r="E38" s="68">
        <v>137120</v>
      </c>
    </row>
    <row r="39" spans="1:5" customFormat="1" ht="15" customHeight="1" x14ac:dyDescent="0.2">
      <c r="B39" s="78">
        <v>29096</v>
      </c>
      <c r="C39" s="79"/>
      <c r="D39" s="50" t="s">
        <v>42</v>
      </c>
      <c r="E39" s="68">
        <v>6750</v>
      </c>
    </row>
    <row r="40" spans="1:5" customFormat="1" ht="15" customHeight="1" x14ac:dyDescent="0.2">
      <c r="B40" s="80"/>
      <c r="C40" s="81" t="s">
        <v>43</v>
      </c>
      <c r="D40" s="82"/>
      <c r="E40" s="83">
        <f>SUM(E38:E39)</f>
        <v>143870</v>
      </c>
    </row>
    <row r="41" spans="1:5" customFormat="1" ht="15" customHeight="1" x14ac:dyDescent="0.2">
      <c r="A41" s="59"/>
      <c r="B41" s="84"/>
      <c r="C41" s="59"/>
      <c r="D41" s="59"/>
      <c r="E41" s="59"/>
    </row>
    <row r="42" spans="1:5" customFormat="1" ht="15" customHeight="1" x14ac:dyDescent="0.25">
      <c r="A42" s="38" t="s">
        <v>17</v>
      </c>
      <c r="B42" s="39"/>
      <c r="C42" s="39"/>
      <c r="D42" s="59"/>
      <c r="E42" s="59"/>
    </row>
    <row r="43" spans="1:5" customFormat="1" ht="15" customHeight="1" x14ac:dyDescent="0.2">
      <c r="A43" s="40" t="s">
        <v>51</v>
      </c>
      <c r="B43" s="41"/>
      <c r="C43" s="41"/>
      <c r="D43" s="41"/>
      <c r="E43" s="42" t="s">
        <v>52</v>
      </c>
    </row>
    <row r="44" spans="1:5" customFormat="1" ht="15" customHeight="1" x14ac:dyDescent="0.2"/>
    <row r="45" spans="1:5" customFormat="1" ht="15" customHeight="1" x14ac:dyDescent="0.2">
      <c r="B45" s="45" t="s">
        <v>38</v>
      </c>
      <c r="C45" s="45" t="s">
        <v>39</v>
      </c>
      <c r="D45" s="85" t="s">
        <v>40</v>
      </c>
      <c r="E45" s="45" t="s">
        <v>41</v>
      </c>
    </row>
    <row r="46" spans="1:5" customFormat="1" ht="15" customHeight="1" x14ac:dyDescent="0.2">
      <c r="B46" s="78">
        <v>29015</v>
      </c>
      <c r="C46" s="49"/>
      <c r="D46" s="86" t="s">
        <v>53</v>
      </c>
      <c r="E46" s="68">
        <v>137120</v>
      </c>
    </row>
    <row r="47" spans="1:5" customFormat="1" ht="15" customHeight="1" x14ac:dyDescent="0.2">
      <c r="B47" s="78">
        <v>29096</v>
      </c>
      <c r="C47" s="49"/>
      <c r="D47" s="86" t="s">
        <v>53</v>
      </c>
      <c r="E47" s="68">
        <v>6750</v>
      </c>
    </row>
    <row r="48" spans="1:5" customFormat="1" ht="15" customHeight="1" x14ac:dyDescent="0.2">
      <c r="B48" s="52"/>
      <c r="C48" s="53" t="s">
        <v>43</v>
      </c>
      <c r="D48" s="87"/>
      <c r="E48" s="88">
        <f>SUM(E46:E47)</f>
        <v>143870</v>
      </c>
    </row>
    <row r="49" spans="1:5" customFormat="1" ht="15" customHeight="1" x14ac:dyDescent="0.2"/>
    <row r="50" spans="1:5" customFormat="1" ht="15" customHeight="1" x14ac:dyDescent="0.2"/>
    <row r="51" spans="1:5" customFormat="1" ht="15" customHeight="1" x14ac:dyDescent="0.2"/>
    <row r="52" spans="1:5" customFormat="1" ht="15" customHeight="1" x14ac:dyDescent="0.2"/>
    <row r="53" spans="1:5" customFormat="1" ht="15" customHeight="1" x14ac:dyDescent="0.2"/>
    <row r="54" spans="1:5" customFormat="1" ht="15" customHeight="1" x14ac:dyDescent="0.25">
      <c r="A54" s="36" t="s">
        <v>54</v>
      </c>
    </row>
    <row r="55" spans="1:5" customFormat="1" ht="15" customHeight="1" x14ac:dyDescent="0.2">
      <c r="A55" s="187" t="s">
        <v>33</v>
      </c>
      <c r="B55" s="187"/>
      <c r="C55" s="187"/>
      <c r="D55" s="187"/>
      <c r="E55" s="187"/>
    </row>
    <row r="56" spans="1:5" customFormat="1" ht="15" customHeight="1" x14ac:dyDescent="0.2">
      <c r="A56" s="184" t="s">
        <v>55</v>
      </c>
      <c r="B56" s="184"/>
      <c r="C56" s="184"/>
      <c r="D56" s="184"/>
      <c r="E56" s="184"/>
    </row>
    <row r="57" spans="1:5" customFormat="1" ht="15" customHeight="1" x14ac:dyDescent="0.2">
      <c r="A57" s="185" t="s">
        <v>56</v>
      </c>
      <c r="B57" s="185"/>
      <c r="C57" s="185"/>
      <c r="D57" s="185"/>
      <c r="E57" s="185"/>
    </row>
    <row r="58" spans="1:5" customFormat="1" ht="15" customHeight="1" x14ac:dyDescent="0.2">
      <c r="A58" s="185"/>
      <c r="B58" s="185"/>
      <c r="C58" s="185"/>
      <c r="D58" s="185"/>
      <c r="E58" s="185"/>
    </row>
    <row r="59" spans="1:5" customFormat="1" ht="15" customHeight="1" x14ac:dyDescent="0.2">
      <c r="A59" s="185"/>
      <c r="B59" s="185"/>
      <c r="C59" s="185"/>
      <c r="D59" s="185"/>
      <c r="E59" s="185"/>
    </row>
    <row r="60" spans="1:5" customFormat="1" ht="15" customHeight="1" x14ac:dyDescent="0.2">
      <c r="A60" s="185"/>
      <c r="B60" s="185"/>
      <c r="C60" s="185"/>
      <c r="D60" s="185"/>
      <c r="E60" s="185"/>
    </row>
    <row r="61" spans="1:5" customFormat="1" ht="15" customHeight="1" x14ac:dyDescent="0.2">
      <c r="A61" s="185"/>
      <c r="B61" s="185"/>
      <c r="C61" s="185"/>
      <c r="D61" s="185"/>
      <c r="E61" s="185"/>
    </row>
    <row r="62" spans="1:5" customFormat="1" ht="15" customHeight="1" x14ac:dyDescent="0.2">
      <c r="A62" s="185"/>
      <c r="B62" s="185"/>
      <c r="C62" s="185"/>
      <c r="D62" s="185"/>
      <c r="E62" s="185"/>
    </row>
    <row r="63" spans="1:5" customFormat="1" ht="15" customHeight="1" x14ac:dyDescent="0.2">
      <c r="A63" s="37"/>
      <c r="B63" s="37"/>
      <c r="C63" s="37"/>
      <c r="D63" s="37"/>
      <c r="E63" s="37"/>
    </row>
    <row r="64" spans="1:5" customFormat="1" ht="15" customHeight="1" x14ac:dyDescent="0.25">
      <c r="A64" s="38" t="s">
        <v>1</v>
      </c>
      <c r="B64" s="39"/>
      <c r="C64" s="39"/>
      <c r="D64" s="39"/>
      <c r="E64" s="39"/>
    </row>
    <row r="65" spans="1:5" customFormat="1" ht="15" customHeight="1" x14ac:dyDescent="0.2">
      <c r="A65" s="73" t="s">
        <v>51</v>
      </c>
      <c r="B65" s="39"/>
      <c r="C65" s="39"/>
      <c r="D65" s="39"/>
      <c r="E65" s="74" t="s">
        <v>52</v>
      </c>
    </row>
    <row r="66" spans="1:5" customFormat="1" ht="15" customHeight="1" x14ac:dyDescent="0.25">
      <c r="A66" s="89"/>
      <c r="B66" s="38"/>
      <c r="C66" s="39"/>
      <c r="D66" s="39"/>
      <c r="E66" s="44"/>
    </row>
    <row r="67" spans="1:5" customFormat="1" ht="15" customHeight="1" x14ac:dyDescent="0.2">
      <c r="B67" s="45" t="s">
        <v>38</v>
      </c>
      <c r="C67" s="45" t="s">
        <v>39</v>
      </c>
      <c r="D67" s="46" t="s">
        <v>40</v>
      </c>
      <c r="E67" s="47" t="s">
        <v>41</v>
      </c>
    </row>
    <row r="68" spans="1:5" customFormat="1" ht="15" customHeight="1" x14ac:dyDescent="0.2">
      <c r="B68" s="90">
        <v>32133019</v>
      </c>
      <c r="C68" s="91"/>
      <c r="D68" s="50" t="s">
        <v>42</v>
      </c>
      <c r="E68" s="51">
        <v>4014.73</v>
      </c>
    </row>
    <row r="69" spans="1:5" customFormat="1" ht="15" customHeight="1" x14ac:dyDescent="0.2">
      <c r="B69" s="90">
        <v>32533019</v>
      </c>
      <c r="C69" s="91"/>
      <c r="D69" s="50" t="s">
        <v>42</v>
      </c>
      <c r="E69" s="51">
        <v>22750.21</v>
      </c>
    </row>
    <row r="70" spans="1:5" customFormat="1" ht="15" customHeight="1" x14ac:dyDescent="0.2">
      <c r="B70" s="92"/>
      <c r="C70" s="53" t="s">
        <v>43</v>
      </c>
      <c r="D70" s="54"/>
      <c r="E70" s="55">
        <f>SUM(E68:E69)</f>
        <v>26764.94</v>
      </c>
    </row>
    <row r="71" spans="1:5" customFormat="1" ht="15" customHeight="1" x14ac:dyDescent="0.25">
      <c r="A71" s="56"/>
      <c r="B71" s="57"/>
      <c r="C71" s="57"/>
      <c r="D71" s="57"/>
      <c r="E71" s="57"/>
    </row>
    <row r="72" spans="1:5" customFormat="1" ht="15" customHeight="1" x14ac:dyDescent="0.25">
      <c r="A72" s="38" t="s">
        <v>17</v>
      </c>
      <c r="B72" s="39"/>
      <c r="C72" s="39"/>
      <c r="D72" s="39"/>
      <c r="E72" s="89"/>
    </row>
    <row r="73" spans="1:5" customFormat="1" ht="15" customHeight="1" x14ac:dyDescent="0.2">
      <c r="A73" s="73" t="s">
        <v>51</v>
      </c>
      <c r="B73" s="39"/>
      <c r="C73" s="39"/>
      <c r="D73" s="39"/>
      <c r="E73" s="74" t="s">
        <v>52</v>
      </c>
    </row>
    <row r="74" spans="1:5" customFormat="1" ht="15" customHeight="1" x14ac:dyDescent="0.25">
      <c r="A74" s="89"/>
      <c r="B74" s="38"/>
      <c r="C74" s="39"/>
      <c r="D74" s="39"/>
      <c r="E74" s="44"/>
    </row>
    <row r="75" spans="1:5" customFormat="1" ht="15" customHeight="1" x14ac:dyDescent="0.2">
      <c r="B75" s="45" t="s">
        <v>38</v>
      </c>
      <c r="C75" s="45" t="s">
        <v>39</v>
      </c>
      <c r="D75" s="46" t="s">
        <v>40</v>
      </c>
      <c r="E75" s="45" t="s">
        <v>41</v>
      </c>
    </row>
    <row r="76" spans="1:5" customFormat="1" ht="15" customHeight="1" x14ac:dyDescent="0.2">
      <c r="B76" s="90">
        <v>32133019</v>
      </c>
      <c r="C76" s="91"/>
      <c r="D76" s="86" t="s">
        <v>53</v>
      </c>
      <c r="E76" s="51">
        <v>4014.73</v>
      </c>
    </row>
    <row r="77" spans="1:5" customFormat="1" ht="15" customHeight="1" x14ac:dyDescent="0.2">
      <c r="B77" s="90">
        <v>32533019</v>
      </c>
      <c r="C77" s="91"/>
      <c r="D77" s="86" t="s">
        <v>53</v>
      </c>
      <c r="E77" s="51">
        <v>22750.21</v>
      </c>
    </row>
    <row r="78" spans="1:5" customFormat="1" ht="15" customHeight="1" x14ac:dyDescent="0.2">
      <c r="B78" s="92"/>
      <c r="C78" s="53" t="s">
        <v>43</v>
      </c>
      <c r="D78" s="54"/>
      <c r="E78" s="55">
        <f>SUM(E76:E77)</f>
        <v>26764.94</v>
      </c>
    </row>
    <row r="79" spans="1:5" customFormat="1" ht="15" customHeight="1" x14ac:dyDescent="0.2"/>
    <row r="80" spans="1:5" customFormat="1" ht="15" customHeight="1" x14ac:dyDescent="0.2"/>
    <row r="81" spans="1:5" customFormat="1" ht="15" customHeight="1" x14ac:dyDescent="0.25">
      <c r="A81" s="36" t="s">
        <v>57</v>
      </c>
    </row>
    <row r="82" spans="1:5" customFormat="1" ht="15" customHeight="1" x14ac:dyDescent="0.2">
      <c r="A82" s="184" t="s">
        <v>33</v>
      </c>
      <c r="B82" s="184"/>
      <c r="C82" s="184"/>
      <c r="D82" s="184"/>
      <c r="E82" s="184"/>
    </row>
    <row r="83" spans="1:5" customFormat="1" ht="15" customHeight="1" x14ac:dyDescent="0.2">
      <c r="A83" s="184" t="s">
        <v>58</v>
      </c>
      <c r="B83" s="184"/>
      <c r="C83" s="184"/>
      <c r="D83" s="184"/>
      <c r="E83" s="184"/>
    </row>
    <row r="84" spans="1:5" customFormat="1" ht="15" customHeight="1" x14ac:dyDescent="0.2">
      <c r="A84" s="186" t="s">
        <v>59</v>
      </c>
      <c r="B84" s="186"/>
      <c r="C84" s="186"/>
      <c r="D84" s="186"/>
      <c r="E84" s="186"/>
    </row>
    <row r="85" spans="1:5" customFormat="1" ht="15" customHeight="1" x14ac:dyDescent="0.2">
      <c r="A85" s="186"/>
      <c r="B85" s="186"/>
      <c r="C85" s="186"/>
      <c r="D85" s="186"/>
      <c r="E85" s="186"/>
    </row>
    <row r="86" spans="1:5" customFormat="1" ht="15" customHeight="1" x14ac:dyDescent="0.2">
      <c r="A86" s="186"/>
      <c r="B86" s="186"/>
      <c r="C86" s="186"/>
      <c r="D86" s="186"/>
      <c r="E86" s="186"/>
    </row>
    <row r="87" spans="1:5" customFormat="1" ht="15" customHeight="1" x14ac:dyDescent="0.2">
      <c r="A87" s="186"/>
      <c r="B87" s="186"/>
      <c r="C87" s="186"/>
      <c r="D87" s="186"/>
      <c r="E87" s="186"/>
    </row>
    <row r="88" spans="1:5" customFormat="1" ht="15" customHeight="1" x14ac:dyDescent="0.2">
      <c r="A88" s="186"/>
      <c r="B88" s="186"/>
      <c r="C88" s="186"/>
      <c r="D88" s="186"/>
      <c r="E88" s="186"/>
    </row>
    <row r="89" spans="1:5" customFormat="1" ht="15" customHeight="1" x14ac:dyDescent="0.2">
      <c r="A89" s="186"/>
      <c r="B89" s="186"/>
      <c r="C89" s="186"/>
      <c r="D89" s="186"/>
      <c r="E89" s="186"/>
    </row>
    <row r="90" spans="1:5" customFormat="1" ht="15" customHeight="1" x14ac:dyDescent="0.2">
      <c r="A90" s="93"/>
      <c r="B90" s="94"/>
      <c r="C90" s="93"/>
      <c r="D90" s="93"/>
      <c r="E90" s="93"/>
    </row>
    <row r="91" spans="1:5" customFormat="1" ht="15" customHeight="1" x14ac:dyDescent="0.25">
      <c r="A91" s="38" t="s">
        <v>1</v>
      </c>
      <c r="B91" s="72"/>
      <c r="C91" s="39"/>
      <c r="D91" s="39"/>
      <c r="E91" s="39"/>
    </row>
    <row r="92" spans="1:5" customFormat="1" ht="15" customHeight="1" x14ac:dyDescent="0.2">
      <c r="A92" s="73" t="s">
        <v>60</v>
      </c>
      <c r="B92" s="39"/>
      <c r="C92" s="39"/>
      <c r="D92" s="39"/>
      <c r="E92" s="74" t="s">
        <v>61</v>
      </c>
    </row>
    <row r="93" spans="1:5" customFormat="1" ht="15" customHeight="1" x14ac:dyDescent="0.25">
      <c r="A93" s="59"/>
      <c r="B93" s="75"/>
      <c r="C93" s="41"/>
      <c r="D93" s="41"/>
      <c r="E93" s="76"/>
    </row>
    <row r="94" spans="1:5" customFormat="1" ht="15" customHeight="1" x14ac:dyDescent="0.2">
      <c r="B94" s="63" t="s">
        <v>38</v>
      </c>
      <c r="C94" s="63" t="s">
        <v>39</v>
      </c>
      <c r="D94" s="77" t="s">
        <v>40</v>
      </c>
      <c r="E94" s="47" t="s">
        <v>41</v>
      </c>
    </row>
    <row r="95" spans="1:5" customFormat="1" ht="15" customHeight="1" x14ac:dyDescent="0.2">
      <c r="B95" s="95">
        <v>38587505</v>
      </c>
      <c r="C95" s="79"/>
      <c r="D95" s="96" t="s">
        <v>62</v>
      </c>
      <c r="E95" s="51">
        <v>920624.08</v>
      </c>
    </row>
    <row r="96" spans="1:5" customFormat="1" ht="15" customHeight="1" x14ac:dyDescent="0.2">
      <c r="B96" s="80"/>
      <c r="C96" s="81" t="s">
        <v>43</v>
      </c>
      <c r="D96" s="82"/>
      <c r="E96" s="83">
        <f>SUM(E95:E95)</f>
        <v>920624.08</v>
      </c>
    </row>
    <row r="97" spans="1:5" customFormat="1" ht="15" customHeight="1" x14ac:dyDescent="0.2"/>
    <row r="98" spans="1:5" customFormat="1" ht="15" customHeight="1" x14ac:dyDescent="0.25">
      <c r="A98" s="38" t="s">
        <v>17</v>
      </c>
      <c r="B98" s="39"/>
      <c r="C98" s="39"/>
      <c r="D98" s="59"/>
      <c r="E98" s="59"/>
    </row>
    <row r="99" spans="1:5" customFormat="1" ht="15" customHeight="1" x14ac:dyDescent="0.2">
      <c r="A99" s="73" t="s">
        <v>60</v>
      </c>
      <c r="B99" s="39"/>
      <c r="C99" s="39"/>
      <c r="D99" s="39"/>
      <c r="E99" s="74" t="s">
        <v>61</v>
      </c>
    </row>
    <row r="100" spans="1:5" customFormat="1" ht="15" customHeight="1" x14ac:dyDescent="0.2">
      <c r="A100" s="43"/>
      <c r="B100" s="97"/>
      <c r="C100" s="39"/>
      <c r="D100" s="43"/>
      <c r="E100" s="98"/>
    </row>
    <row r="101" spans="1:5" customFormat="1" ht="15" customHeight="1" x14ac:dyDescent="0.2">
      <c r="A101" s="99"/>
      <c r="B101" s="99"/>
      <c r="C101" s="45" t="s">
        <v>39</v>
      </c>
      <c r="D101" s="85" t="s">
        <v>46</v>
      </c>
      <c r="E101" s="45" t="s">
        <v>41</v>
      </c>
    </row>
    <row r="102" spans="1:5" customFormat="1" ht="15" customHeight="1" x14ac:dyDescent="0.2">
      <c r="A102" s="100"/>
      <c r="B102" s="101"/>
      <c r="C102" s="102">
        <v>2212</v>
      </c>
      <c r="D102" s="103" t="s">
        <v>63</v>
      </c>
      <c r="E102" s="51">
        <v>920624.08</v>
      </c>
    </row>
    <row r="103" spans="1:5" customFormat="1" ht="15" customHeight="1" x14ac:dyDescent="0.2">
      <c r="A103" s="69"/>
      <c r="B103" s="39"/>
      <c r="C103" s="53" t="s">
        <v>43</v>
      </c>
      <c r="D103" s="87"/>
      <c r="E103" s="88">
        <f>SUM(E102:E102)</f>
        <v>920624.08</v>
      </c>
    </row>
    <row r="104" spans="1:5" customFormat="1" ht="15" customHeight="1" x14ac:dyDescent="0.2"/>
    <row r="105" spans="1:5" customFormat="1" ht="15" customHeight="1" x14ac:dyDescent="0.2"/>
    <row r="106" spans="1:5" customFormat="1" ht="15" customHeight="1" x14ac:dyDescent="0.25">
      <c r="A106" s="36" t="s">
        <v>64</v>
      </c>
    </row>
    <row r="107" spans="1:5" customFormat="1" ht="15" customHeight="1" x14ac:dyDescent="0.2">
      <c r="A107" s="184" t="s">
        <v>33</v>
      </c>
      <c r="B107" s="184"/>
      <c r="C107" s="184"/>
      <c r="D107" s="184"/>
      <c r="E107" s="184"/>
    </row>
    <row r="108" spans="1:5" customFormat="1" ht="15" customHeight="1" x14ac:dyDescent="0.2">
      <c r="A108" s="184" t="s">
        <v>65</v>
      </c>
      <c r="B108" s="184"/>
      <c r="C108" s="184"/>
      <c r="D108" s="184"/>
      <c r="E108" s="184"/>
    </row>
    <row r="109" spans="1:5" customFormat="1" ht="15" customHeight="1" x14ac:dyDescent="0.2">
      <c r="A109" s="186" t="s">
        <v>66</v>
      </c>
      <c r="B109" s="186"/>
      <c r="C109" s="186"/>
      <c r="D109" s="186"/>
      <c r="E109" s="186"/>
    </row>
    <row r="110" spans="1:5" customFormat="1" ht="15" customHeight="1" x14ac:dyDescent="0.2">
      <c r="A110" s="186"/>
      <c r="B110" s="186"/>
      <c r="C110" s="186"/>
      <c r="D110" s="186"/>
      <c r="E110" s="186"/>
    </row>
    <row r="111" spans="1:5" customFormat="1" ht="15" customHeight="1" x14ac:dyDescent="0.2">
      <c r="A111" s="186"/>
      <c r="B111" s="186"/>
      <c r="C111" s="186"/>
      <c r="D111" s="186"/>
      <c r="E111" s="186"/>
    </row>
    <row r="112" spans="1:5" customFormat="1" ht="15" customHeight="1" x14ac:dyDescent="0.2">
      <c r="A112" s="186"/>
      <c r="B112" s="186"/>
      <c r="C112" s="186"/>
      <c r="D112" s="186"/>
      <c r="E112" s="186"/>
    </row>
    <row r="113" spans="1:5" customFormat="1" ht="15" customHeight="1" x14ac:dyDescent="0.2">
      <c r="A113" s="186"/>
      <c r="B113" s="186"/>
      <c r="C113" s="186"/>
      <c r="D113" s="186"/>
      <c r="E113" s="186"/>
    </row>
    <row r="114" spans="1:5" customFormat="1" ht="15" customHeight="1" x14ac:dyDescent="0.2">
      <c r="A114" s="186"/>
      <c r="B114" s="186"/>
      <c r="C114" s="186"/>
      <c r="D114" s="186"/>
      <c r="E114" s="186"/>
    </row>
    <row r="115" spans="1:5" customFormat="1" ht="15" customHeight="1" x14ac:dyDescent="0.2">
      <c r="A115" s="186"/>
      <c r="B115" s="186"/>
      <c r="C115" s="186"/>
      <c r="D115" s="186"/>
      <c r="E115" s="186"/>
    </row>
    <row r="116" spans="1:5" customFormat="1" ht="15" customHeight="1" x14ac:dyDescent="0.25">
      <c r="A116" s="56"/>
    </row>
    <row r="117" spans="1:5" customFormat="1" ht="15" customHeight="1" x14ac:dyDescent="0.25">
      <c r="A117" s="58" t="s">
        <v>1</v>
      </c>
      <c r="B117" s="41"/>
      <c r="C117" s="41"/>
      <c r="D117" s="41"/>
      <c r="E117" s="41"/>
    </row>
    <row r="118" spans="1:5" customFormat="1" ht="15" customHeight="1" x14ac:dyDescent="0.2">
      <c r="A118" s="73" t="s">
        <v>60</v>
      </c>
      <c r="B118" s="41"/>
      <c r="C118" s="41"/>
      <c r="D118" s="41"/>
      <c r="E118" s="42" t="s">
        <v>67</v>
      </c>
    </row>
    <row r="119" spans="1:5" customFormat="1" ht="15" customHeight="1" x14ac:dyDescent="0.25">
      <c r="B119" s="58"/>
      <c r="C119" s="41"/>
      <c r="D119" s="41"/>
      <c r="E119" s="76"/>
    </row>
    <row r="120" spans="1:5" customFormat="1" ht="15" customHeight="1" x14ac:dyDescent="0.2">
      <c r="B120" s="63" t="s">
        <v>38</v>
      </c>
      <c r="C120" s="63" t="s">
        <v>39</v>
      </c>
      <c r="D120" s="77" t="s">
        <v>40</v>
      </c>
      <c r="E120" s="47" t="s">
        <v>41</v>
      </c>
    </row>
    <row r="121" spans="1:5" customFormat="1" ht="15" customHeight="1" x14ac:dyDescent="0.2">
      <c r="B121" s="104">
        <v>54190877</v>
      </c>
      <c r="C121" s="66"/>
      <c r="D121" s="105" t="s">
        <v>68</v>
      </c>
      <c r="E121" s="68">
        <v>1000000</v>
      </c>
    </row>
    <row r="122" spans="1:5" customFormat="1" ht="15" customHeight="1" x14ac:dyDescent="0.2">
      <c r="B122" s="104">
        <v>54515835</v>
      </c>
      <c r="C122" s="66"/>
      <c r="D122" s="96" t="s">
        <v>69</v>
      </c>
      <c r="E122" s="68">
        <v>5600000</v>
      </c>
    </row>
    <row r="123" spans="1:5" customFormat="1" ht="15" customHeight="1" x14ac:dyDescent="0.2">
      <c r="B123" s="104"/>
      <c r="C123" s="81" t="s">
        <v>43</v>
      </c>
      <c r="D123" s="82"/>
      <c r="E123" s="83">
        <f>SUM(E121:E122)</f>
        <v>6600000</v>
      </c>
    </row>
    <row r="124" spans="1:5" customFormat="1" ht="15" customHeight="1" x14ac:dyDescent="0.25">
      <c r="A124" s="56"/>
    </row>
    <row r="125" spans="1:5" customFormat="1" ht="15" customHeight="1" x14ac:dyDescent="0.25">
      <c r="A125" s="38" t="s">
        <v>17</v>
      </c>
      <c r="B125" s="39"/>
      <c r="C125" s="39"/>
      <c r="D125" s="59"/>
      <c r="E125" s="59"/>
    </row>
    <row r="126" spans="1:5" customFormat="1" ht="15" customHeight="1" x14ac:dyDescent="0.2">
      <c r="A126" s="73" t="s">
        <v>60</v>
      </c>
      <c r="B126" s="39"/>
      <c r="C126" s="39"/>
      <c r="D126" s="39"/>
      <c r="E126" s="42" t="s">
        <v>67</v>
      </c>
    </row>
    <row r="127" spans="1:5" customFormat="1" ht="15" customHeight="1" x14ac:dyDescent="0.2">
      <c r="A127" s="43"/>
      <c r="B127" s="97"/>
      <c r="C127" s="39"/>
      <c r="D127" s="43"/>
      <c r="E127" s="98"/>
    </row>
    <row r="128" spans="1:5" customFormat="1" ht="15" customHeight="1" x14ac:dyDescent="0.2">
      <c r="A128" s="99"/>
      <c r="B128" s="99"/>
      <c r="C128" s="45" t="s">
        <v>39</v>
      </c>
      <c r="D128" s="85" t="s">
        <v>46</v>
      </c>
      <c r="E128" s="45" t="s">
        <v>41</v>
      </c>
    </row>
    <row r="129" spans="1:5" customFormat="1" ht="15" customHeight="1" x14ac:dyDescent="0.2">
      <c r="A129" s="100"/>
      <c r="B129" s="101"/>
      <c r="C129" s="102">
        <v>3122</v>
      </c>
      <c r="D129" s="103" t="s">
        <v>63</v>
      </c>
      <c r="E129" s="51">
        <v>6600000</v>
      </c>
    </row>
    <row r="130" spans="1:5" customFormat="1" ht="15" customHeight="1" x14ac:dyDescent="0.2">
      <c r="A130" s="69"/>
      <c r="B130" s="39"/>
      <c r="C130" s="53" t="s">
        <v>43</v>
      </c>
      <c r="D130" s="87"/>
      <c r="E130" s="88">
        <f>SUM(E129:E129)</f>
        <v>6600000</v>
      </c>
    </row>
    <row r="131" spans="1:5" customFormat="1" ht="15" customHeight="1" x14ac:dyDescent="0.2"/>
    <row r="132" spans="1:5" customFormat="1" ht="15" customHeight="1" x14ac:dyDescent="0.2"/>
    <row r="133" spans="1:5" customFormat="1" ht="15" customHeight="1" x14ac:dyDescent="0.25">
      <c r="A133" s="36" t="s">
        <v>70</v>
      </c>
    </row>
    <row r="134" spans="1:5" customFormat="1" ht="15" customHeight="1" x14ac:dyDescent="0.2">
      <c r="A134" s="184" t="s">
        <v>33</v>
      </c>
      <c r="B134" s="184"/>
      <c r="C134" s="184"/>
      <c r="D134" s="184"/>
      <c r="E134" s="184"/>
    </row>
    <row r="135" spans="1:5" customFormat="1" ht="15" customHeight="1" x14ac:dyDescent="0.2">
      <c r="A135" s="184" t="s">
        <v>65</v>
      </c>
      <c r="B135" s="184"/>
      <c r="C135" s="184"/>
      <c r="D135" s="184"/>
      <c r="E135" s="184"/>
    </row>
    <row r="136" spans="1:5" customFormat="1" ht="15" customHeight="1" x14ac:dyDescent="0.2">
      <c r="A136" s="186" t="s">
        <v>71</v>
      </c>
      <c r="B136" s="186"/>
      <c r="C136" s="186"/>
      <c r="D136" s="186"/>
      <c r="E136" s="186"/>
    </row>
    <row r="137" spans="1:5" customFormat="1" ht="15" customHeight="1" x14ac:dyDescent="0.2">
      <c r="A137" s="186"/>
      <c r="B137" s="186"/>
      <c r="C137" s="186"/>
      <c r="D137" s="186"/>
      <c r="E137" s="186"/>
    </row>
    <row r="138" spans="1:5" customFormat="1" ht="15" customHeight="1" x14ac:dyDescent="0.2">
      <c r="A138" s="186"/>
      <c r="B138" s="186"/>
      <c r="C138" s="186"/>
      <c r="D138" s="186"/>
      <c r="E138" s="186"/>
    </row>
    <row r="139" spans="1:5" customFormat="1" ht="15" customHeight="1" x14ac:dyDescent="0.2">
      <c r="A139" s="186"/>
      <c r="B139" s="186"/>
      <c r="C139" s="186"/>
      <c r="D139" s="186"/>
      <c r="E139" s="186"/>
    </row>
    <row r="140" spans="1:5" customFormat="1" ht="15" customHeight="1" x14ac:dyDescent="0.2">
      <c r="A140" s="186"/>
      <c r="B140" s="186"/>
      <c r="C140" s="186"/>
      <c r="D140" s="186"/>
      <c r="E140" s="186"/>
    </row>
    <row r="141" spans="1:5" customFormat="1" ht="15" customHeight="1" x14ac:dyDescent="0.2">
      <c r="A141" s="186"/>
      <c r="B141" s="186"/>
      <c r="C141" s="186"/>
      <c r="D141" s="186"/>
      <c r="E141" s="186"/>
    </row>
    <row r="142" spans="1:5" customFormat="1" ht="15" customHeight="1" x14ac:dyDescent="0.2">
      <c r="A142" s="186"/>
      <c r="B142" s="186"/>
      <c r="C142" s="186"/>
      <c r="D142" s="186"/>
      <c r="E142" s="186"/>
    </row>
    <row r="143" spans="1:5" customFormat="1" ht="15" customHeight="1" x14ac:dyDescent="0.25">
      <c r="A143" s="56"/>
    </row>
    <row r="144" spans="1:5" customFormat="1" ht="15" customHeight="1" x14ac:dyDescent="0.25">
      <c r="A144" s="58" t="s">
        <v>1</v>
      </c>
      <c r="B144" s="41"/>
      <c r="C144" s="41"/>
      <c r="D144" s="41"/>
      <c r="E144" s="41"/>
    </row>
    <row r="145" spans="1:5" customFormat="1" ht="15" customHeight="1" x14ac:dyDescent="0.2">
      <c r="A145" s="73" t="s">
        <v>60</v>
      </c>
      <c r="B145" s="41"/>
      <c r="C145" s="41"/>
      <c r="D145" s="41"/>
      <c r="E145" s="42" t="s">
        <v>67</v>
      </c>
    </row>
    <row r="146" spans="1:5" customFormat="1" ht="15" customHeight="1" x14ac:dyDescent="0.25">
      <c r="B146" s="58"/>
      <c r="C146" s="41"/>
      <c r="D146" s="41"/>
      <c r="E146" s="76"/>
    </row>
    <row r="147" spans="1:5" customFormat="1" ht="15" customHeight="1" x14ac:dyDescent="0.2">
      <c r="B147" s="63" t="s">
        <v>38</v>
      </c>
      <c r="C147" s="63" t="s">
        <v>39</v>
      </c>
      <c r="D147" s="77" t="s">
        <v>40</v>
      </c>
      <c r="E147" s="47" t="s">
        <v>41</v>
      </c>
    </row>
    <row r="148" spans="1:5" customFormat="1" ht="15" customHeight="1" x14ac:dyDescent="0.2">
      <c r="B148" s="104">
        <v>54190877</v>
      </c>
      <c r="C148" s="66"/>
      <c r="D148" s="105" t="s">
        <v>68</v>
      </c>
      <c r="E148" s="68">
        <v>1200000</v>
      </c>
    </row>
    <row r="149" spans="1:5" customFormat="1" ht="15" customHeight="1" x14ac:dyDescent="0.2">
      <c r="B149" s="104">
        <v>54515835</v>
      </c>
      <c r="C149" s="66"/>
      <c r="D149" s="96" t="s">
        <v>69</v>
      </c>
      <c r="E149" s="68">
        <v>4500000</v>
      </c>
    </row>
    <row r="150" spans="1:5" customFormat="1" ht="15" customHeight="1" x14ac:dyDescent="0.2">
      <c r="B150" s="104"/>
      <c r="C150" s="81" t="s">
        <v>43</v>
      </c>
      <c r="D150" s="82"/>
      <c r="E150" s="83">
        <f>SUM(E148:E149)</f>
        <v>5700000</v>
      </c>
    </row>
    <row r="151" spans="1:5" customFormat="1" ht="15" customHeight="1" x14ac:dyDescent="0.25">
      <c r="A151" s="56"/>
    </row>
    <row r="152" spans="1:5" customFormat="1" ht="15" customHeight="1" x14ac:dyDescent="0.25">
      <c r="A152" s="56"/>
    </row>
    <row r="153" spans="1:5" customFormat="1" ht="15" customHeight="1" x14ac:dyDescent="0.25">
      <c r="A153" s="56"/>
    </row>
    <row r="154" spans="1:5" customFormat="1" ht="15" customHeight="1" x14ac:dyDescent="0.25">
      <c r="A154" s="56"/>
    </row>
    <row r="155" spans="1:5" customFormat="1" ht="15" customHeight="1" x14ac:dyDescent="0.25">
      <c r="A155" s="56"/>
    </row>
    <row r="156" spans="1:5" customFormat="1" ht="15" customHeight="1" x14ac:dyDescent="0.25">
      <c r="A156" s="56"/>
    </row>
    <row r="157" spans="1:5" customFormat="1" ht="15" customHeight="1" x14ac:dyDescent="0.25">
      <c r="A157" s="56"/>
    </row>
    <row r="158" spans="1:5" customFormat="1" ht="15" customHeight="1" x14ac:dyDescent="0.25">
      <c r="A158" s="38" t="s">
        <v>17</v>
      </c>
      <c r="B158" s="39"/>
      <c r="C158" s="39"/>
      <c r="D158" s="59"/>
      <c r="E158" s="59"/>
    </row>
    <row r="159" spans="1:5" customFormat="1" ht="15" customHeight="1" x14ac:dyDescent="0.2">
      <c r="A159" s="73" t="s">
        <v>60</v>
      </c>
      <c r="B159" s="39"/>
      <c r="C159" s="39"/>
      <c r="D159" s="39"/>
      <c r="E159" s="42" t="s">
        <v>67</v>
      </c>
    </row>
    <row r="160" spans="1:5" customFormat="1" ht="15" customHeight="1" x14ac:dyDescent="0.2">
      <c r="A160" s="43"/>
      <c r="B160" s="97"/>
      <c r="C160" s="39"/>
      <c r="D160" s="43"/>
      <c r="E160" s="98"/>
    </row>
    <row r="161" spans="1:5" customFormat="1" ht="15" customHeight="1" x14ac:dyDescent="0.2">
      <c r="A161" s="99"/>
      <c r="B161" s="99"/>
      <c r="C161" s="45" t="s">
        <v>39</v>
      </c>
      <c r="D161" s="85" t="s">
        <v>46</v>
      </c>
      <c r="E161" s="45" t="s">
        <v>41</v>
      </c>
    </row>
    <row r="162" spans="1:5" customFormat="1" ht="15" customHeight="1" x14ac:dyDescent="0.2">
      <c r="A162" s="100"/>
      <c r="B162" s="101"/>
      <c r="C162" s="102">
        <v>4357</v>
      </c>
      <c r="D162" s="103" t="s">
        <v>63</v>
      </c>
      <c r="E162" s="51">
        <v>5700000</v>
      </c>
    </row>
    <row r="163" spans="1:5" customFormat="1" ht="15" customHeight="1" x14ac:dyDescent="0.2">
      <c r="A163" s="69"/>
      <c r="B163" s="39"/>
      <c r="C163" s="53" t="s">
        <v>43</v>
      </c>
      <c r="D163" s="87"/>
      <c r="E163" s="88">
        <f>SUM(E162:E162)</f>
        <v>5700000</v>
      </c>
    </row>
    <row r="164" spans="1:5" customFormat="1" ht="15" customHeight="1" x14ac:dyDescent="0.2"/>
    <row r="165" spans="1:5" customFormat="1" ht="15" customHeight="1" x14ac:dyDescent="0.2"/>
    <row r="166" spans="1:5" customFormat="1" ht="15" customHeight="1" x14ac:dyDescent="0.25">
      <c r="A166" s="36" t="s">
        <v>72</v>
      </c>
    </row>
    <row r="167" spans="1:5" customFormat="1" ht="15" customHeight="1" x14ac:dyDescent="0.2">
      <c r="A167" s="184" t="s">
        <v>33</v>
      </c>
      <c r="B167" s="184"/>
      <c r="C167" s="184"/>
      <c r="D167" s="184"/>
      <c r="E167" s="184"/>
    </row>
    <row r="168" spans="1:5" customFormat="1" ht="15" customHeight="1" x14ac:dyDescent="0.2">
      <c r="A168" s="184" t="s">
        <v>65</v>
      </c>
      <c r="B168" s="184"/>
      <c r="C168" s="184"/>
      <c r="D168" s="184"/>
      <c r="E168" s="184"/>
    </row>
    <row r="169" spans="1:5" customFormat="1" ht="15" customHeight="1" x14ac:dyDescent="0.2">
      <c r="A169" s="186" t="s">
        <v>73</v>
      </c>
      <c r="B169" s="186"/>
      <c r="C169" s="186"/>
      <c r="D169" s="186"/>
      <c r="E169" s="186"/>
    </row>
    <row r="170" spans="1:5" customFormat="1" ht="15" customHeight="1" x14ac:dyDescent="0.2">
      <c r="A170" s="186"/>
      <c r="B170" s="186"/>
      <c r="C170" s="186"/>
      <c r="D170" s="186"/>
      <c r="E170" s="186"/>
    </row>
    <row r="171" spans="1:5" customFormat="1" ht="15" customHeight="1" x14ac:dyDescent="0.2">
      <c r="A171" s="186"/>
      <c r="B171" s="186"/>
      <c r="C171" s="186"/>
      <c r="D171" s="186"/>
      <c r="E171" s="186"/>
    </row>
    <row r="172" spans="1:5" customFormat="1" ht="15" customHeight="1" x14ac:dyDescent="0.2">
      <c r="A172" s="186"/>
      <c r="B172" s="186"/>
      <c r="C172" s="186"/>
      <c r="D172" s="186"/>
      <c r="E172" s="186"/>
    </row>
    <row r="173" spans="1:5" customFormat="1" ht="15" customHeight="1" x14ac:dyDescent="0.2">
      <c r="A173" s="186"/>
      <c r="B173" s="186"/>
      <c r="C173" s="186"/>
      <c r="D173" s="186"/>
      <c r="E173" s="186"/>
    </row>
    <row r="174" spans="1:5" customFormat="1" ht="15" customHeight="1" x14ac:dyDescent="0.2">
      <c r="A174" s="186"/>
      <c r="B174" s="186"/>
      <c r="C174" s="186"/>
      <c r="D174" s="186"/>
      <c r="E174" s="186"/>
    </row>
    <row r="175" spans="1:5" customFormat="1" ht="15" customHeight="1" x14ac:dyDescent="0.2">
      <c r="A175" s="186"/>
      <c r="B175" s="186"/>
      <c r="C175" s="186"/>
      <c r="D175" s="186"/>
      <c r="E175" s="186"/>
    </row>
    <row r="176" spans="1:5" customFormat="1" ht="15" customHeight="1" x14ac:dyDescent="0.25">
      <c r="A176" s="56"/>
    </row>
    <row r="177" spans="1:5" customFormat="1" ht="15" customHeight="1" x14ac:dyDescent="0.25">
      <c r="A177" s="58" t="s">
        <v>1</v>
      </c>
      <c r="B177" s="41"/>
      <c r="C177" s="41"/>
      <c r="D177" s="41"/>
      <c r="E177" s="41"/>
    </row>
    <row r="178" spans="1:5" customFormat="1" ht="15" customHeight="1" x14ac:dyDescent="0.2">
      <c r="A178" s="73" t="s">
        <v>60</v>
      </c>
      <c r="B178" s="41"/>
      <c r="C178" s="41"/>
      <c r="D178" s="41"/>
      <c r="E178" s="42" t="s">
        <v>67</v>
      </c>
    </row>
    <row r="179" spans="1:5" customFormat="1" ht="15" customHeight="1" x14ac:dyDescent="0.25">
      <c r="B179" s="58"/>
      <c r="C179" s="41"/>
      <c r="D179" s="41"/>
      <c r="E179" s="76"/>
    </row>
    <row r="180" spans="1:5" customFormat="1" ht="15" customHeight="1" x14ac:dyDescent="0.2">
      <c r="B180" s="63" t="s">
        <v>38</v>
      </c>
      <c r="C180" s="63" t="s">
        <v>39</v>
      </c>
      <c r="D180" s="77" t="s">
        <v>40</v>
      </c>
      <c r="E180" s="47" t="s">
        <v>41</v>
      </c>
    </row>
    <row r="181" spans="1:5" customFormat="1" ht="15" customHeight="1" x14ac:dyDescent="0.2">
      <c r="B181" s="104">
        <v>54190877</v>
      </c>
      <c r="C181" s="66"/>
      <c r="D181" s="105" t="s">
        <v>68</v>
      </c>
      <c r="E181" s="68">
        <v>500000</v>
      </c>
    </row>
    <row r="182" spans="1:5" customFormat="1" ht="15" customHeight="1" x14ac:dyDescent="0.2">
      <c r="B182" s="104">
        <v>54515835</v>
      </c>
      <c r="C182" s="66"/>
      <c r="D182" s="96" t="s">
        <v>69</v>
      </c>
      <c r="E182" s="68">
        <v>1100000</v>
      </c>
    </row>
    <row r="183" spans="1:5" customFormat="1" ht="15" customHeight="1" x14ac:dyDescent="0.2">
      <c r="B183" s="104"/>
      <c r="C183" s="81" t="s">
        <v>43</v>
      </c>
      <c r="D183" s="82"/>
      <c r="E183" s="83">
        <f>SUM(E181:E182)</f>
        <v>1600000</v>
      </c>
    </row>
    <row r="184" spans="1:5" customFormat="1" ht="15" customHeight="1" x14ac:dyDescent="0.25">
      <c r="A184" s="56"/>
    </row>
    <row r="185" spans="1:5" customFormat="1" ht="15" customHeight="1" x14ac:dyDescent="0.25">
      <c r="A185" s="38" t="s">
        <v>17</v>
      </c>
      <c r="B185" s="39"/>
      <c r="C185" s="39"/>
      <c r="D185" s="59"/>
      <c r="E185" s="59"/>
    </row>
    <row r="186" spans="1:5" customFormat="1" ht="15" customHeight="1" x14ac:dyDescent="0.2">
      <c r="A186" s="73" t="s">
        <v>60</v>
      </c>
      <c r="B186" s="39"/>
      <c r="C186" s="39"/>
      <c r="D186" s="39"/>
      <c r="E186" s="42" t="s">
        <v>67</v>
      </c>
    </row>
    <row r="187" spans="1:5" customFormat="1" ht="15" customHeight="1" x14ac:dyDescent="0.2">
      <c r="A187" s="43"/>
      <c r="B187" s="97"/>
      <c r="C187" s="39"/>
      <c r="D187" s="43"/>
      <c r="E187" s="98"/>
    </row>
    <row r="188" spans="1:5" customFormat="1" ht="15" customHeight="1" x14ac:dyDescent="0.2">
      <c r="A188" s="99"/>
      <c r="B188" s="99"/>
      <c r="C188" s="45" t="s">
        <v>39</v>
      </c>
      <c r="D188" s="85" t="s">
        <v>46</v>
      </c>
      <c r="E188" s="45" t="s">
        <v>41</v>
      </c>
    </row>
    <row r="189" spans="1:5" customFormat="1" ht="15" customHeight="1" x14ac:dyDescent="0.2">
      <c r="A189" s="100"/>
      <c r="B189" s="101"/>
      <c r="C189" s="102">
        <v>3113</v>
      </c>
      <c r="D189" s="103" t="s">
        <v>63</v>
      </c>
      <c r="E189" s="51">
        <v>1600000</v>
      </c>
    </row>
    <row r="190" spans="1:5" customFormat="1" ht="15" customHeight="1" x14ac:dyDescent="0.2">
      <c r="A190" s="69"/>
      <c r="B190" s="39"/>
      <c r="C190" s="53" t="s">
        <v>43</v>
      </c>
      <c r="D190" s="87"/>
      <c r="E190" s="88">
        <f>SUM(E189:E189)</f>
        <v>1600000</v>
      </c>
    </row>
    <row r="191" spans="1:5" customFormat="1" ht="15" customHeight="1" x14ac:dyDescent="0.2"/>
    <row r="192" spans="1:5" customFormat="1" ht="15" customHeight="1" x14ac:dyDescent="0.2"/>
    <row r="193" spans="1:5" customFormat="1" ht="15" customHeight="1" x14ac:dyDescent="0.25">
      <c r="A193" s="36" t="s">
        <v>74</v>
      </c>
    </row>
    <row r="194" spans="1:5" customFormat="1" ht="15" customHeight="1" x14ac:dyDescent="0.2">
      <c r="A194" s="184" t="s">
        <v>33</v>
      </c>
      <c r="B194" s="184"/>
      <c r="C194" s="184"/>
      <c r="D194" s="184"/>
      <c r="E194" s="184"/>
    </row>
    <row r="195" spans="1:5" customFormat="1" ht="15" customHeight="1" x14ac:dyDescent="0.2">
      <c r="A195" s="184" t="s">
        <v>65</v>
      </c>
      <c r="B195" s="184"/>
      <c r="C195" s="184"/>
      <c r="D195" s="184"/>
      <c r="E195" s="184"/>
    </row>
    <row r="196" spans="1:5" customFormat="1" ht="15" customHeight="1" x14ac:dyDescent="0.2">
      <c r="A196" s="186" t="s">
        <v>75</v>
      </c>
      <c r="B196" s="186"/>
      <c r="C196" s="186"/>
      <c r="D196" s="186"/>
      <c r="E196" s="186"/>
    </row>
    <row r="197" spans="1:5" customFormat="1" ht="15" customHeight="1" x14ac:dyDescent="0.2">
      <c r="A197" s="186"/>
      <c r="B197" s="186"/>
      <c r="C197" s="186"/>
      <c r="D197" s="186"/>
      <c r="E197" s="186"/>
    </row>
    <row r="198" spans="1:5" customFormat="1" ht="15" customHeight="1" x14ac:dyDescent="0.2">
      <c r="A198" s="186"/>
      <c r="B198" s="186"/>
      <c r="C198" s="186"/>
      <c r="D198" s="186"/>
      <c r="E198" s="186"/>
    </row>
    <row r="199" spans="1:5" customFormat="1" ht="15" customHeight="1" x14ac:dyDescent="0.2">
      <c r="A199" s="186"/>
      <c r="B199" s="186"/>
      <c r="C199" s="186"/>
      <c r="D199" s="186"/>
      <c r="E199" s="186"/>
    </row>
    <row r="200" spans="1:5" customFormat="1" ht="15" customHeight="1" x14ac:dyDescent="0.2">
      <c r="A200" s="186"/>
      <c r="B200" s="186"/>
      <c r="C200" s="186"/>
      <c r="D200" s="186"/>
      <c r="E200" s="186"/>
    </row>
    <row r="201" spans="1:5" customFormat="1" ht="15" customHeight="1" x14ac:dyDescent="0.2">
      <c r="A201" s="186"/>
      <c r="B201" s="186"/>
      <c r="C201" s="186"/>
      <c r="D201" s="186"/>
      <c r="E201" s="186"/>
    </row>
    <row r="202" spans="1:5" customFormat="1" ht="15" customHeight="1" x14ac:dyDescent="0.2">
      <c r="A202" s="186"/>
      <c r="B202" s="186"/>
      <c r="C202" s="186"/>
      <c r="D202" s="186"/>
      <c r="E202" s="186"/>
    </row>
    <row r="203" spans="1:5" customFormat="1" ht="15" customHeight="1" x14ac:dyDescent="0.25">
      <c r="A203" s="56"/>
    </row>
    <row r="204" spans="1:5" customFormat="1" ht="15" customHeight="1" x14ac:dyDescent="0.25">
      <c r="A204" s="56"/>
    </row>
    <row r="205" spans="1:5" customFormat="1" ht="15" customHeight="1" x14ac:dyDescent="0.25">
      <c r="A205" s="56"/>
    </row>
    <row r="206" spans="1:5" customFormat="1" ht="15" customHeight="1" x14ac:dyDescent="0.25">
      <c r="A206" s="56"/>
    </row>
    <row r="207" spans="1:5" customFormat="1" ht="15" customHeight="1" x14ac:dyDescent="0.25">
      <c r="A207" s="56"/>
    </row>
    <row r="208" spans="1:5" customFormat="1" ht="15" customHeight="1" x14ac:dyDescent="0.25">
      <c r="A208" s="56"/>
    </row>
    <row r="209" spans="1:5" customFormat="1" ht="15" customHeight="1" x14ac:dyDescent="0.25">
      <c r="A209" s="56"/>
    </row>
    <row r="210" spans="1:5" customFormat="1" ht="15" customHeight="1" x14ac:dyDescent="0.25">
      <c r="A210" s="58" t="s">
        <v>1</v>
      </c>
      <c r="B210" s="41"/>
      <c r="C210" s="41"/>
      <c r="D210" s="41"/>
      <c r="E210" s="41"/>
    </row>
    <row r="211" spans="1:5" customFormat="1" ht="15" customHeight="1" x14ac:dyDescent="0.2">
      <c r="A211" s="73" t="s">
        <v>60</v>
      </c>
      <c r="B211" s="41"/>
      <c r="C211" s="41"/>
      <c r="D211" s="41"/>
      <c r="E211" s="42" t="s">
        <v>67</v>
      </c>
    </row>
    <row r="212" spans="1:5" customFormat="1" ht="15" customHeight="1" x14ac:dyDescent="0.25">
      <c r="B212" s="58"/>
      <c r="C212" s="41"/>
      <c r="D212" s="41"/>
      <c r="E212" s="76"/>
    </row>
    <row r="213" spans="1:5" customFormat="1" ht="15" customHeight="1" x14ac:dyDescent="0.2">
      <c r="B213" s="63" t="s">
        <v>38</v>
      </c>
      <c r="C213" s="63" t="s">
        <v>39</v>
      </c>
      <c r="D213" s="77" t="s">
        <v>40</v>
      </c>
      <c r="E213" s="47" t="s">
        <v>41</v>
      </c>
    </row>
    <row r="214" spans="1:5" customFormat="1" ht="15" customHeight="1" x14ac:dyDescent="0.2">
      <c r="B214" s="104">
        <v>54190877</v>
      </c>
      <c r="C214" s="66"/>
      <c r="D214" s="105" t="s">
        <v>68</v>
      </c>
      <c r="E214" s="51">
        <v>1300000</v>
      </c>
    </row>
    <row r="215" spans="1:5" customFormat="1" ht="15" customHeight="1" x14ac:dyDescent="0.2">
      <c r="B215" s="104">
        <v>54515835</v>
      </c>
      <c r="C215" s="66"/>
      <c r="D215" s="96" t="s">
        <v>69</v>
      </c>
      <c r="E215" s="51">
        <v>400000</v>
      </c>
    </row>
    <row r="216" spans="1:5" customFormat="1" ht="15" customHeight="1" x14ac:dyDescent="0.2">
      <c r="B216" s="104"/>
      <c r="C216" s="81" t="s">
        <v>43</v>
      </c>
      <c r="D216" s="82"/>
      <c r="E216" s="83">
        <f>SUM(E214:E215)</f>
        <v>1700000</v>
      </c>
    </row>
    <row r="217" spans="1:5" customFormat="1" ht="15" customHeight="1" x14ac:dyDescent="0.25">
      <c r="A217" s="56"/>
    </row>
    <row r="218" spans="1:5" customFormat="1" ht="15" customHeight="1" x14ac:dyDescent="0.25">
      <c r="A218" s="38" t="s">
        <v>17</v>
      </c>
      <c r="B218" s="39"/>
      <c r="C218" s="39"/>
      <c r="D218" s="59"/>
      <c r="E218" s="59"/>
    </row>
    <row r="219" spans="1:5" customFormat="1" ht="15" customHeight="1" x14ac:dyDescent="0.2">
      <c r="A219" s="73" t="s">
        <v>60</v>
      </c>
      <c r="B219" s="39"/>
      <c r="C219" s="39"/>
      <c r="D219" s="39"/>
      <c r="E219" s="42" t="s">
        <v>67</v>
      </c>
    </row>
    <row r="220" spans="1:5" customFormat="1" ht="15" customHeight="1" x14ac:dyDescent="0.2">
      <c r="A220" s="43"/>
      <c r="B220" s="97"/>
      <c r="C220" s="39"/>
      <c r="D220" s="43"/>
      <c r="E220" s="98"/>
    </row>
    <row r="221" spans="1:5" customFormat="1" ht="15" customHeight="1" x14ac:dyDescent="0.2">
      <c r="A221" s="99"/>
      <c r="B221" s="99"/>
      <c r="C221" s="45" t="s">
        <v>39</v>
      </c>
      <c r="D221" s="85" t="s">
        <v>46</v>
      </c>
      <c r="E221" s="45" t="s">
        <v>41</v>
      </c>
    </row>
    <row r="222" spans="1:5" customFormat="1" ht="15" customHeight="1" x14ac:dyDescent="0.2">
      <c r="A222" s="100"/>
      <c r="B222" s="101"/>
      <c r="C222" s="102">
        <v>3121</v>
      </c>
      <c r="D222" s="103" t="s">
        <v>63</v>
      </c>
      <c r="E222" s="51">
        <v>1700000</v>
      </c>
    </row>
    <row r="223" spans="1:5" customFormat="1" ht="15" customHeight="1" x14ac:dyDescent="0.2">
      <c r="A223" s="69"/>
      <c r="B223" s="39"/>
      <c r="C223" s="53" t="s">
        <v>43</v>
      </c>
      <c r="D223" s="87"/>
      <c r="E223" s="88">
        <f>SUM(E222:E222)</f>
        <v>1700000</v>
      </c>
    </row>
    <row r="224" spans="1:5" customFormat="1" ht="15" customHeight="1" x14ac:dyDescent="0.2"/>
    <row r="225" spans="1:5" customFormat="1" ht="15" customHeight="1" x14ac:dyDescent="0.2"/>
    <row r="226" spans="1:5" customFormat="1" ht="15" customHeight="1" x14ac:dyDescent="0.25">
      <c r="A226" s="36" t="s">
        <v>76</v>
      </c>
    </row>
    <row r="227" spans="1:5" customFormat="1" ht="15" customHeight="1" x14ac:dyDescent="0.2">
      <c r="A227" s="184" t="s">
        <v>33</v>
      </c>
      <c r="B227" s="184"/>
      <c r="C227" s="184"/>
      <c r="D227" s="184"/>
      <c r="E227" s="184"/>
    </row>
    <row r="228" spans="1:5" customFormat="1" ht="15" customHeight="1" x14ac:dyDescent="0.2">
      <c r="A228" s="184" t="s">
        <v>77</v>
      </c>
      <c r="B228" s="184"/>
      <c r="C228" s="184"/>
      <c r="D228" s="184"/>
      <c r="E228" s="184"/>
    </row>
    <row r="229" spans="1:5" customFormat="1" ht="15" customHeight="1" x14ac:dyDescent="0.2">
      <c r="A229" s="186" t="s">
        <v>78</v>
      </c>
      <c r="B229" s="186"/>
      <c r="C229" s="186"/>
      <c r="D229" s="186"/>
      <c r="E229" s="186"/>
    </row>
    <row r="230" spans="1:5" customFormat="1" ht="15" customHeight="1" x14ac:dyDescent="0.2">
      <c r="A230" s="186"/>
      <c r="B230" s="186"/>
      <c r="C230" s="186"/>
      <c r="D230" s="186"/>
      <c r="E230" s="186"/>
    </row>
    <row r="231" spans="1:5" customFormat="1" ht="15" customHeight="1" x14ac:dyDescent="0.2">
      <c r="A231" s="186"/>
      <c r="B231" s="186"/>
      <c r="C231" s="186"/>
      <c r="D231" s="186"/>
      <c r="E231" s="186"/>
    </row>
    <row r="232" spans="1:5" customFormat="1" ht="15" customHeight="1" x14ac:dyDescent="0.2">
      <c r="A232" s="186"/>
      <c r="B232" s="186"/>
      <c r="C232" s="186"/>
      <c r="D232" s="186"/>
      <c r="E232" s="186"/>
    </row>
    <row r="233" spans="1:5" customFormat="1" ht="15" customHeight="1" x14ac:dyDescent="0.2">
      <c r="A233" s="186"/>
      <c r="B233" s="186"/>
      <c r="C233" s="186"/>
      <c r="D233" s="186"/>
      <c r="E233" s="186"/>
    </row>
    <row r="234" spans="1:5" customFormat="1" ht="15" customHeight="1" x14ac:dyDescent="0.2">
      <c r="A234" s="186"/>
      <c r="B234" s="186"/>
      <c r="C234" s="186"/>
      <c r="D234" s="186"/>
      <c r="E234" s="186"/>
    </row>
    <row r="235" spans="1:5" customFormat="1" ht="15" customHeight="1" x14ac:dyDescent="0.2">
      <c r="A235" s="186"/>
      <c r="B235" s="186"/>
      <c r="C235" s="186"/>
      <c r="D235" s="186"/>
      <c r="E235" s="186"/>
    </row>
    <row r="236" spans="1:5" customFormat="1" ht="15" customHeight="1" x14ac:dyDescent="0.25">
      <c r="A236" s="56"/>
    </row>
    <row r="237" spans="1:5" customFormat="1" ht="15" customHeight="1" x14ac:dyDescent="0.25">
      <c r="A237" s="58" t="s">
        <v>1</v>
      </c>
      <c r="B237" s="41"/>
      <c r="C237" s="41"/>
      <c r="D237" s="41"/>
      <c r="E237" s="41"/>
    </row>
    <row r="238" spans="1:5" customFormat="1" ht="15" customHeight="1" x14ac:dyDescent="0.2">
      <c r="A238" s="73" t="s">
        <v>60</v>
      </c>
      <c r="B238" s="41"/>
      <c r="C238" s="41"/>
      <c r="D238" s="41"/>
      <c r="E238" s="42" t="s">
        <v>67</v>
      </c>
    </row>
    <row r="239" spans="1:5" customFormat="1" ht="15" customHeight="1" x14ac:dyDescent="0.25">
      <c r="B239" s="58"/>
      <c r="C239" s="41"/>
      <c r="D239" s="41"/>
      <c r="E239" s="76"/>
    </row>
    <row r="240" spans="1:5" customFormat="1" ht="15" customHeight="1" x14ac:dyDescent="0.2">
      <c r="B240" s="63" t="s">
        <v>38</v>
      </c>
      <c r="C240" s="63" t="s">
        <v>39</v>
      </c>
      <c r="D240" s="77" t="s">
        <v>40</v>
      </c>
      <c r="E240" s="47" t="s">
        <v>41</v>
      </c>
    </row>
    <row r="241" spans="1:5" customFormat="1" ht="15" customHeight="1" x14ac:dyDescent="0.2">
      <c r="B241" s="104">
        <v>54190877</v>
      </c>
      <c r="C241" s="66"/>
      <c r="D241" s="105" t="s">
        <v>68</v>
      </c>
      <c r="E241" s="68">
        <v>500000</v>
      </c>
    </row>
    <row r="242" spans="1:5" customFormat="1" ht="15" customHeight="1" x14ac:dyDescent="0.2">
      <c r="B242" s="104"/>
      <c r="C242" s="81" t="s">
        <v>43</v>
      </c>
      <c r="D242" s="82"/>
      <c r="E242" s="83">
        <f>SUM(E241:E241)</f>
        <v>500000</v>
      </c>
    </row>
    <row r="243" spans="1:5" customFormat="1" ht="15" customHeight="1" x14ac:dyDescent="0.25">
      <c r="A243" s="56"/>
    </row>
    <row r="244" spans="1:5" customFormat="1" ht="15" customHeight="1" x14ac:dyDescent="0.25">
      <c r="A244" s="38" t="s">
        <v>17</v>
      </c>
      <c r="B244" s="39"/>
      <c r="C244" s="39"/>
      <c r="D244" s="59"/>
      <c r="E244" s="59"/>
    </row>
    <row r="245" spans="1:5" customFormat="1" ht="15" customHeight="1" x14ac:dyDescent="0.2">
      <c r="A245" s="73" t="s">
        <v>60</v>
      </c>
      <c r="B245" s="39"/>
      <c r="C245" s="39"/>
      <c r="D245" s="39"/>
      <c r="E245" s="42" t="s">
        <v>67</v>
      </c>
    </row>
    <row r="246" spans="1:5" customFormat="1" ht="15" customHeight="1" x14ac:dyDescent="0.2">
      <c r="A246" s="43"/>
      <c r="B246" s="97"/>
      <c r="C246" s="39"/>
      <c r="D246" s="43"/>
      <c r="E246" s="98"/>
    </row>
    <row r="247" spans="1:5" customFormat="1" ht="15" customHeight="1" x14ac:dyDescent="0.2">
      <c r="A247" s="99"/>
      <c r="B247" s="99"/>
      <c r="C247" s="45" t="s">
        <v>39</v>
      </c>
      <c r="D247" s="85" t="s">
        <v>46</v>
      </c>
      <c r="E247" s="45" t="s">
        <v>41</v>
      </c>
    </row>
    <row r="248" spans="1:5" customFormat="1" ht="15" customHeight="1" x14ac:dyDescent="0.2">
      <c r="A248" s="100"/>
      <c r="B248" s="101"/>
      <c r="C248" s="102">
        <v>3122</v>
      </c>
      <c r="D248" s="103" t="s">
        <v>63</v>
      </c>
      <c r="E248" s="68">
        <v>500000</v>
      </c>
    </row>
    <row r="249" spans="1:5" customFormat="1" ht="15" customHeight="1" x14ac:dyDescent="0.2">
      <c r="A249" s="69"/>
      <c r="B249" s="39"/>
      <c r="C249" s="53" t="s">
        <v>43</v>
      </c>
      <c r="D249" s="87"/>
      <c r="E249" s="88">
        <f>SUM(E248:E248)</f>
        <v>500000</v>
      </c>
    </row>
    <row r="250" spans="1:5" customFormat="1" ht="15" customHeight="1" x14ac:dyDescent="0.2"/>
    <row r="251" spans="1:5" customFormat="1" ht="15" customHeight="1" x14ac:dyDescent="0.2"/>
    <row r="252" spans="1:5" customFormat="1" ht="15" customHeight="1" x14ac:dyDescent="0.2"/>
    <row r="253" spans="1:5" customFormat="1" ht="15" customHeight="1" x14ac:dyDescent="0.2"/>
    <row r="254" spans="1:5" customFormat="1" ht="15" customHeight="1" x14ac:dyDescent="0.2"/>
    <row r="255" spans="1:5" customFormat="1" ht="15" customHeight="1" x14ac:dyDescent="0.2"/>
    <row r="256" spans="1:5" customFormat="1" ht="15" customHeight="1" x14ac:dyDescent="0.2"/>
    <row r="257" spans="1:5" customFormat="1" ht="15" customHeight="1" x14ac:dyDescent="0.2"/>
    <row r="258" spans="1:5" customFormat="1" ht="15" customHeight="1" x14ac:dyDescent="0.2"/>
    <row r="259" spans="1:5" customFormat="1" ht="15" customHeight="1" x14ac:dyDescent="0.2"/>
    <row r="260" spans="1:5" customFormat="1" ht="15" customHeight="1" x14ac:dyDescent="0.2"/>
    <row r="261" spans="1:5" customFormat="1" ht="15" customHeight="1" x14ac:dyDescent="0.2"/>
    <row r="262" spans="1:5" customFormat="1" ht="15" customHeight="1" x14ac:dyDescent="0.25">
      <c r="A262" s="36" t="s">
        <v>79</v>
      </c>
    </row>
    <row r="263" spans="1:5" customFormat="1" ht="15" customHeight="1" x14ac:dyDescent="0.2">
      <c r="A263" s="188" t="s">
        <v>80</v>
      </c>
      <c r="B263" s="188"/>
      <c r="C263" s="188"/>
      <c r="D263" s="188"/>
      <c r="E263" s="188"/>
    </row>
    <row r="264" spans="1:5" customFormat="1" ht="15" customHeight="1" x14ac:dyDescent="0.2">
      <c r="A264" s="184" t="s">
        <v>65</v>
      </c>
      <c r="B264" s="184"/>
      <c r="C264" s="184"/>
      <c r="D264" s="184"/>
      <c r="E264" s="184"/>
    </row>
    <row r="265" spans="1:5" customFormat="1" ht="15" customHeight="1" x14ac:dyDescent="0.2">
      <c r="A265" s="186" t="s">
        <v>81</v>
      </c>
      <c r="B265" s="186"/>
      <c r="C265" s="186"/>
      <c r="D265" s="186"/>
      <c r="E265" s="186"/>
    </row>
    <row r="266" spans="1:5" customFormat="1" ht="15" customHeight="1" x14ac:dyDescent="0.2">
      <c r="A266" s="186"/>
      <c r="B266" s="186"/>
      <c r="C266" s="186"/>
      <c r="D266" s="186"/>
      <c r="E266" s="186"/>
    </row>
    <row r="267" spans="1:5" customFormat="1" ht="15" customHeight="1" x14ac:dyDescent="0.2">
      <c r="A267" s="186"/>
      <c r="B267" s="186"/>
      <c r="C267" s="186"/>
      <c r="D267" s="186"/>
      <c r="E267" s="186"/>
    </row>
    <row r="268" spans="1:5" customFormat="1" ht="15" customHeight="1" x14ac:dyDescent="0.2">
      <c r="A268" s="186"/>
      <c r="B268" s="186"/>
      <c r="C268" s="186"/>
      <c r="D268" s="186"/>
      <c r="E268" s="186"/>
    </row>
    <row r="269" spans="1:5" customFormat="1" ht="15" customHeight="1" x14ac:dyDescent="0.2">
      <c r="A269" s="186"/>
      <c r="B269" s="186"/>
      <c r="C269" s="186"/>
      <c r="D269" s="186"/>
      <c r="E269" s="186"/>
    </row>
    <row r="270" spans="1:5" customFormat="1" ht="15" customHeight="1" x14ac:dyDescent="0.2">
      <c r="A270" s="186"/>
      <c r="B270" s="186"/>
      <c r="C270" s="186"/>
      <c r="D270" s="186"/>
      <c r="E270" s="186"/>
    </row>
    <row r="271" spans="1:5" customFormat="1" ht="15" customHeight="1" x14ac:dyDescent="0.2">
      <c r="A271" s="186"/>
      <c r="B271" s="186"/>
      <c r="C271" s="186"/>
      <c r="D271" s="186"/>
      <c r="E271" s="186"/>
    </row>
    <row r="272" spans="1:5" customFormat="1" ht="15" customHeight="1" x14ac:dyDescent="0.2">
      <c r="A272" s="186"/>
      <c r="B272" s="186"/>
      <c r="C272" s="186"/>
      <c r="D272" s="186"/>
      <c r="E272" s="186"/>
    </row>
    <row r="273" spans="1:5" customFormat="1" ht="15" customHeight="1" x14ac:dyDescent="0.2"/>
    <row r="274" spans="1:5" customFormat="1" ht="15" customHeight="1" x14ac:dyDescent="0.25">
      <c r="A274" s="38" t="s">
        <v>1</v>
      </c>
      <c r="B274" s="41"/>
      <c r="C274" s="41"/>
      <c r="D274" s="41"/>
      <c r="E274" s="41"/>
    </row>
    <row r="275" spans="1:5" customFormat="1" ht="15" customHeight="1" x14ac:dyDescent="0.2">
      <c r="A275" s="106" t="s">
        <v>82</v>
      </c>
      <c r="B275" s="41"/>
      <c r="C275" s="41"/>
      <c r="D275" s="41"/>
      <c r="E275" s="42" t="s">
        <v>83</v>
      </c>
    </row>
    <row r="276" spans="1:5" customFormat="1" ht="15" customHeight="1" x14ac:dyDescent="0.25">
      <c r="A276" s="58"/>
      <c r="B276" s="107"/>
      <c r="C276" s="41"/>
      <c r="D276" s="41"/>
      <c r="E276" s="76"/>
    </row>
    <row r="277" spans="1:5" customFormat="1" ht="15" customHeight="1" x14ac:dyDescent="0.2">
      <c r="B277" s="108" t="s">
        <v>38</v>
      </c>
      <c r="C277" s="63" t="s">
        <v>39</v>
      </c>
      <c r="D277" s="77" t="s">
        <v>40</v>
      </c>
      <c r="E277" s="63" t="s">
        <v>41</v>
      </c>
    </row>
    <row r="278" spans="1:5" customFormat="1" ht="15" customHeight="1" x14ac:dyDescent="0.2">
      <c r="B278" s="109">
        <v>53515319</v>
      </c>
      <c r="C278" s="108"/>
      <c r="D278" s="110" t="s">
        <v>42</v>
      </c>
      <c r="E278" s="111">
        <v>2400582.25</v>
      </c>
    </row>
    <row r="279" spans="1:5" customFormat="1" ht="15" customHeight="1" x14ac:dyDescent="0.2">
      <c r="B279" s="109">
        <v>53190001</v>
      </c>
      <c r="C279" s="108"/>
      <c r="D279" s="105" t="s">
        <v>84</v>
      </c>
      <c r="E279" s="111">
        <v>171470.15</v>
      </c>
    </row>
    <row r="280" spans="1:5" customFormat="1" ht="15" customHeight="1" x14ac:dyDescent="0.2">
      <c r="B280" s="112"/>
      <c r="C280" s="81" t="s">
        <v>43</v>
      </c>
      <c r="D280" s="82"/>
      <c r="E280" s="83">
        <f>SUM(E278:E279)</f>
        <v>2572052.4</v>
      </c>
    </row>
    <row r="281" spans="1:5" customFormat="1" ht="15" customHeight="1" x14ac:dyDescent="0.2"/>
    <row r="282" spans="1:5" customFormat="1" ht="15" customHeight="1" x14ac:dyDescent="0.25">
      <c r="A282" s="38" t="s">
        <v>17</v>
      </c>
      <c r="B282" s="39"/>
      <c r="C282" s="39"/>
      <c r="D282" s="39"/>
      <c r="E282" s="39"/>
    </row>
    <row r="283" spans="1:5" customFormat="1" ht="15" customHeight="1" x14ac:dyDescent="0.2">
      <c r="A283" s="73" t="s">
        <v>36</v>
      </c>
      <c r="B283" s="39"/>
      <c r="C283" s="39"/>
      <c r="D283" s="39"/>
      <c r="E283" s="74" t="s">
        <v>37</v>
      </c>
    </row>
    <row r="284" spans="1:5" customFormat="1" ht="15" customHeight="1" x14ac:dyDescent="0.25">
      <c r="A284" s="43"/>
      <c r="B284" s="38"/>
      <c r="C284" s="39"/>
      <c r="D284" s="39"/>
      <c r="E284" s="44"/>
    </row>
    <row r="285" spans="1:5" customFormat="1" ht="15" customHeight="1" x14ac:dyDescent="0.2">
      <c r="A285" s="99"/>
      <c r="B285" s="62"/>
      <c r="C285" s="45" t="s">
        <v>39</v>
      </c>
      <c r="D285" s="85" t="s">
        <v>46</v>
      </c>
      <c r="E285" s="45" t="s">
        <v>41</v>
      </c>
    </row>
    <row r="286" spans="1:5" customFormat="1" ht="15" customHeight="1" x14ac:dyDescent="0.2">
      <c r="A286" s="65"/>
      <c r="B286" s="113"/>
      <c r="C286" s="102">
        <v>6409</v>
      </c>
      <c r="D286" s="105" t="s">
        <v>85</v>
      </c>
      <c r="E286" s="51">
        <v>2572052.4</v>
      </c>
    </row>
    <row r="287" spans="1:5" customFormat="1" ht="15" customHeight="1" x14ac:dyDescent="0.2">
      <c r="A287" s="69"/>
      <c r="B287" s="114"/>
      <c r="C287" s="53" t="s">
        <v>43</v>
      </c>
      <c r="D287" s="87"/>
      <c r="E287" s="88">
        <f>SUM(E286:E286)</f>
        <v>2572052.4</v>
      </c>
    </row>
    <row r="288" spans="1:5" customFormat="1" ht="15" customHeight="1" x14ac:dyDescent="0.2"/>
    <row r="289" spans="1:5" customFormat="1" ht="15" customHeight="1" x14ac:dyDescent="0.2"/>
    <row r="290" spans="1:5" customFormat="1" ht="15" customHeight="1" x14ac:dyDescent="0.25">
      <c r="A290" s="36" t="s">
        <v>86</v>
      </c>
    </row>
    <row r="291" spans="1:5" customFormat="1" ht="15" customHeight="1" x14ac:dyDescent="0.2">
      <c r="A291" s="184" t="s">
        <v>33</v>
      </c>
      <c r="B291" s="184"/>
      <c r="C291" s="184"/>
      <c r="D291" s="184"/>
      <c r="E291" s="184"/>
    </row>
    <row r="292" spans="1:5" customFormat="1" ht="15" customHeight="1" x14ac:dyDescent="0.2">
      <c r="A292" s="186" t="s">
        <v>87</v>
      </c>
      <c r="B292" s="186"/>
      <c r="C292" s="186"/>
      <c r="D292" s="186"/>
      <c r="E292" s="186"/>
    </row>
    <row r="293" spans="1:5" customFormat="1" ht="15" customHeight="1" x14ac:dyDescent="0.2">
      <c r="A293" s="186"/>
      <c r="B293" s="186"/>
      <c r="C293" s="186"/>
      <c r="D293" s="186"/>
      <c r="E293" s="186"/>
    </row>
    <row r="294" spans="1:5" customFormat="1" ht="15" customHeight="1" x14ac:dyDescent="0.2">
      <c r="A294" s="186"/>
      <c r="B294" s="186"/>
      <c r="C294" s="186"/>
      <c r="D294" s="186"/>
      <c r="E294" s="186"/>
    </row>
    <row r="295" spans="1:5" customFormat="1" ht="15" customHeight="1" x14ac:dyDescent="0.2">
      <c r="A295" s="186"/>
      <c r="B295" s="186"/>
      <c r="C295" s="186"/>
      <c r="D295" s="186"/>
      <c r="E295" s="186"/>
    </row>
    <row r="296" spans="1:5" customFormat="1" ht="15" customHeight="1" x14ac:dyDescent="0.2">
      <c r="A296" s="186"/>
      <c r="B296" s="186"/>
      <c r="C296" s="186"/>
      <c r="D296" s="186"/>
      <c r="E296" s="186"/>
    </row>
    <row r="297" spans="1:5" customFormat="1" ht="15" customHeight="1" x14ac:dyDescent="0.2">
      <c r="A297" s="186"/>
      <c r="B297" s="186"/>
      <c r="C297" s="186"/>
      <c r="D297" s="186"/>
      <c r="E297" s="186"/>
    </row>
    <row r="298" spans="1:5" customFormat="1" ht="15" customHeight="1" x14ac:dyDescent="0.2">
      <c r="A298" s="186"/>
      <c r="B298" s="186"/>
      <c r="C298" s="186"/>
      <c r="D298" s="186"/>
      <c r="E298" s="186"/>
    </row>
    <row r="299" spans="1:5" customFormat="1" ht="15" customHeight="1" x14ac:dyDescent="0.2">
      <c r="A299" s="186"/>
      <c r="B299" s="186"/>
      <c r="C299" s="186"/>
      <c r="D299" s="186"/>
      <c r="E299" s="186"/>
    </row>
    <row r="300" spans="1:5" customFormat="1" ht="15" customHeight="1" x14ac:dyDescent="0.2"/>
    <row r="301" spans="1:5" customFormat="1" ht="15" customHeight="1" x14ac:dyDescent="0.25">
      <c r="A301" s="38" t="s">
        <v>1</v>
      </c>
      <c r="B301" s="39"/>
      <c r="C301" s="39"/>
      <c r="D301" s="39"/>
      <c r="E301" s="39"/>
    </row>
    <row r="302" spans="1:5" customFormat="1" ht="15" customHeight="1" x14ac:dyDescent="0.2">
      <c r="A302" s="73" t="s">
        <v>82</v>
      </c>
      <c r="B302" s="41"/>
      <c r="C302" s="41"/>
      <c r="D302" s="41"/>
      <c r="E302" s="74" t="s">
        <v>88</v>
      </c>
    </row>
    <row r="303" spans="1:5" customFormat="1" ht="15" customHeight="1" x14ac:dyDescent="0.25">
      <c r="A303" s="59"/>
      <c r="B303" s="58"/>
      <c r="C303" s="41"/>
      <c r="D303" s="41"/>
      <c r="E303" s="76"/>
    </row>
    <row r="304" spans="1:5" customFormat="1" ht="15" customHeight="1" x14ac:dyDescent="0.2">
      <c r="B304" s="63" t="s">
        <v>38</v>
      </c>
      <c r="C304" s="63" t="s">
        <v>39</v>
      </c>
      <c r="D304" s="77" t="s">
        <v>40</v>
      </c>
      <c r="E304" s="47" t="s">
        <v>41</v>
      </c>
    </row>
    <row r="305" spans="1:5" customFormat="1" ht="15" customHeight="1" x14ac:dyDescent="0.2">
      <c r="B305" s="115">
        <v>41595113</v>
      </c>
      <c r="C305" s="79"/>
      <c r="D305" s="96" t="s">
        <v>89</v>
      </c>
      <c r="E305" s="51">
        <v>106311.23</v>
      </c>
    </row>
    <row r="306" spans="1:5" customFormat="1" ht="15" customHeight="1" x14ac:dyDescent="0.2">
      <c r="B306" s="80"/>
      <c r="C306" s="81" t="s">
        <v>43</v>
      </c>
      <c r="D306" s="82"/>
      <c r="E306" s="83">
        <f>SUM(E305:E305)</f>
        <v>106311.23</v>
      </c>
    </row>
    <row r="307" spans="1:5" customFormat="1" ht="15" customHeight="1" x14ac:dyDescent="0.2"/>
    <row r="308" spans="1:5" customFormat="1" ht="15" customHeight="1" x14ac:dyDescent="0.2"/>
    <row r="309" spans="1:5" customFormat="1" ht="15" customHeight="1" x14ac:dyDescent="0.2"/>
    <row r="310" spans="1:5" customFormat="1" ht="15" customHeight="1" x14ac:dyDescent="0.2"/>
    <row r="311" spans="1:5" customFormat="1" ht="15" customHeight="1" x14ac:dyDescent="0.2"/>
    <row r="312" spans="1:5" customFormat="1" ht="15" customHeight="1" x14ac:dyDescent="0.2"/>
    <row r="313" spans="1:5" customFormat="1" ht="15" customHeight="1" x14ac:dyDescent="0.2"/>
    <row r="314" spans="1:5" customFormat="1" ht="15" customHeight="1" x14ac:dyDescent="0.25">
      <c r="A314" s="58" t="s">
        <v>17</v>
      </c>
      <c r="B314" s="41"/>
      <c r="C314" s="41"/>
      <c r="D314" s="41"/>
      <c r="E314" s="41"/>
    </row>
    <row r="315" spans="1:5" customFormat="1" ht="15" customHeight="1" x14ac:dyDescent="0.2">
      <c r="A315" s="40" t="s">
        <v>90</v>
      </c>
      <c r="E315" t="s">
        <v>45</v>
      </c>
    </row>
    <row r="316" spans="1:5" customFormat="1" ht="15" customHeight="1" x14ac:dyDescent="0.2">
      <c r="A316" s="59"/>
      <c r="B316" s="60"/>
      <c r="C316" s="41"/>
      <c r="E316" s="61"/>
    </row>
    <row r="317" spans="1:5" customFormat="1" ht="15" customHeight="1" x14ac:dyDescent="0.2">
      <c r="A317" s="62"/>
      <c r="B317" s="99"/>
      <c r="C317" s="63" t="s">
        <v>39</v>
      </c>
      <c r="D317" s="85" t="s">
        <v>46</v>
      </c>
      <c r="E317" s="47" t="s">
        <v>41</v>
      </c>
    </row>
    <row r="318" spans="1:5" customFormat="1" ht="15" customHeight="1" x14ac:dyDescent="0.2">
      <c r="A318" s="116"/>
      <c r="B318" s="117"/>
      <c r="C318" s="102">
        <v>6172</v>
      </c>
      <c r="D318" s="105" t="s">
        <v>91</v>
      </c>
      <c r="E318" s="51">
        <v>50631.41</v>
      </c>
    </row>
    <row r="319" spans="1:5" customFormat="1" ht="15" customHeight="1" x14ac:dyDescent="0.2">
      <c r="A319" s="116"/>
      <c r="B319" s="117"/>
      <c r="C319" s="102">
        <v>6172</v>
      </c>
      <c r="D319" s="105" t="s">
        <v>92</v>
      </c>
      <c r="E319" s="51">
        <f>21839.5+6803.36</f>
        <v>28642.86</v>
      </c>
    </row>
    <row r="320" spans="1:5" customFormat="1" ht="15" customHeight="1" x14ac:dyDescent="0.2">
      <c r="A320" s="116"/>
      <c r="B320" s="118"/>
      <c r="C320" s="81" t="s">
        <v>43</v>
      </c>
      <c r="D320" s="119"/>
      <c r="E320" s="120">
        <f>SUM(E318:E319)</f>
        <v>79274.27</v>
      </c>
    </row>
    <row r="321" spans="1:7" ht="15" customHeight="1" x14ac:dyDescent="0.2"/>
    <row r="322" spans="1:7" ht="15" customHeight="1" x14ac:dyDescent="0.25">
      <c r="A322" s="38" t="s">
        <v>17</v>
      </c>
      <c r="B322" s="39"/>
      <c r="C322" s="39"/>
      <c r="D322" s="39"/>
      <c r="E322" s="39"/>
    </row>
    <row r="323" spans="1:7" ht="15" customHeight="1" x14ac:dyDescent="0.2">
      <c r="A323" s="73" t="s">
        <v>36</v>
      </c>
      <c r="B323" s="39"/>
      <c r="C323" s="39"/>
      <c r="D323" s="39"/>
      <c r="E323" s="74" t="s">
        <v>37</v>
      </c>
    </row>
    <row r="324" spans="1:7" ht="15" customHeight="1" x14ac:dyDescent="0.25">
      <c r="A324" s="43"/>
      <c r="B324" s="38"/>
      <c r="C324" s="39"/>
      <c r="D324" s="39"/>
      <c r="E324" s="44"/>
    </row>
    <row r="325" spans="1:7" ht="15" customHeight="1" x14ac:dyDescent="0.2">
      <c r="A325" s="99"/>
      <c r="B325" s="62"/>
      <c r="C325" s="45" t="s">
        <v>39</v>
      </c>
      <c r="D325" s="85" t="s">
        <v>46</v>
      </c>
      <c r="E325" s="45" t="s">
        <v>41</v>
      </c>
    </row>
    <row r="326" spans="1:7" ht="15" customHeight="1" x14ac:dyDescent="0.2">
      <c r="A326" s="65"/>
      <c r="B326" s="113"/>
      <c r="C326" s="102">
        <v>6409</v>
      </c>
      <c r="D326" s="105" t="s">
        <v>85</v>
      </c>
      <c r="E326" s="51">
        <v>27036.959999999999</v>
      </c>
    </row>
    <row r="327" spans="1:7" ht="15" customHeight="1" x14ac:dyDescent="0.2">
      <c r="A327" s="69"/>
      <c r="B327" s="114"/>
      <c r="C327" s="53" t="s">
        <v>43</v>
      </c>
      <c r="D327" s="87"/>
      <c r="E327" s="88">
        <f>SUM(E326:E326)</f>
        <v>27036.959999999999</v>
      </c>
      <c r="G327" s="122">
        <f>+E320+E327</f>
        <v>106311.23000000001</v>
      </c>
    </row>
    <row r="328" spans="1:7" ht="15" customHeight="1" x14ac:dyDescent="0.2"/>
    <row r="329" spans="1:7" ht="15" customHeight="1" x14ac:dyDescent="0.2"/>
    <row r="330" spans="1:7" ht="15" customHeight="1" x14ac:dyDescent="0.25">
      <c r="A330" s="36" t="s">
        <v>93</v>
      </c>
    </row>
    <row r="331" spans="1:7" ht="15" customHeight="1" x14ac:dyDescent="0.2">
      <c r="A331" s="187" t="s">
        <v>33</v>
      </c>
      <c r="B331" s="187"/>
      <c r="C331" s="187"/>
      <c r="D331" s="187"/>
      <c r="E331" s="187"/>
    </row>
    <row r="332" spans="1:7" ht="15" customHeight="1" x14ac:dyDescent="0.2">
      <c r="A332" s="185" t="s">
        <v>94</v>
      </c>
      <c r="B332" s="185"/>
      <c r="C332" s="185"/>
      <c r="D332" s="185"/>
      <c r="E332" s="185"/>
    </row>
    <row r="333" spans="1:7" ht="15" customHeight="1" x14ac:dyDescent="0.2">
      <c r="A333" s="185"/>
      <c r="B333" s="185"/>
      <c r="C333" s="185"/>
      <c r="D333" s="185"/>
      <c r="E333" s="185"/>
    </row>
    <row r="334" spans="1:7" ht="15" customHeight="1" x14ac:dyDescent="0.2">
      <c r="A334" s="185"/>
      <c r="B334" s="185"/>
      <c r="C334" s="185"/>
      <c r="D334" s="185"/>
      <c r="E334" s="185"/>
    </row>
    <row r="335" spans="1:7" ht="15" customHeight="1" x14ac:dyDescent="0.2">
      <c r="A335" s="185"/>
      <c r="B335" s="185"/>
      <c r="C335" s="185"/>
      <c r="D335" s="185"/>
      <c r="E335" s="185"/>
    </row>
    <row r="336" spans="1:7" ht="15" customHeight="1" x14ac:dyDescent="0.2">
      <c r="A336" s="185"/>
      <c r="B336" s="185"/>
      <c r="C336" s="185"/>
      <c r="D336" s="185"/>
      <c r="E336" s="185"/>
    </row>
    <row r="337" spans="1:5" customFormat="1" ht="15" customHeight="1" x14ac:dyDescent="0.2">
      <c r="A337" s="185"/>
      <c r="B337" s="185"/>
      <c r="C337" s="185"/>
      <c r="D337" s="185"/>
      <c r="E337" s="185"/>
    </row>
    <row r="338" spans="1:5" customFormat="1" ht="15" customHeight="1" x14ac:dyDescent="0.2">
      <c r="A338" s="185"/>
      <c r="B338" s="185"/>
      <c r="C338" s="185"/>
      <c r="D338" s="185"/>
      <c r="E338" s="185"/>
    </row>
    <row r="339" spans="1:5" customFormat="1" ht="15" customHeight="1" x14ac:dyDescent="0.2">
      <c r="B339" s="123"/>
    </row>
    <row r="340" spans="1:5" customFormat="1" ht="15" customHeight="1" x14ac:dyDescent="0.25">
      <c r="A340" s="58" t="s">
        <v>1</v>
      </c>
      <c r="B340" s="71"/>
      <c r="C340" s="70"/>
      <c r="D340" s="70"/>
      <c r="E340" s="70"/>
    </row>
    <row r="341" spans="1:5" customFormat="1" ht="15" customHeight="1" x14ac:dyDescent="0.2">
      <c r="A341" s="40" t="s">
        <v>36</v>
      </c>
      <c r="B341" s="124"/>
      <c r="C341" s="41"/>
      <c r="D341" s="41"/>
      <c r="E341" s="42" t="s">
        <v>37</v>
      </c>
    </row>
    <row r="342" spans="1:5" customFormat="1" ht="15" customHeight="1" x14ac:dyDescent="0.2">
      <c r="A342" s="107"/>
      <c r="B342" s="125"/>
      <c r="C342" s="107"/>
      <c r="D342" s="107"/>
      <c r="E342" s="76"/>
    </row>
    <row r="343" spans="1:5" customFormat="1" ht="15" customHeight="1" x14ac:dyDescent="0.2">
      <c r="B343" s="63" t="s">
        <v>38</v>
      </c>
      <c r="C343" s="108" t="s">
        <v>39</v>
      </c>
      <c r="D343" s="77" t="s">
        <v>40</v>
      </c>
      <c r="E343" s="45" t="s">
        <v>41</v>
      </c>
    </row>
    <row r="344" spans="1:5" customFormat="1" ht="15" customHeight="1" x14ac:dyDescent="0.2">
      <c r="B344" s="126">
        <v>6</v>
      </c>
      <c r="C344" s="127">
        <v>6172</v>
      </c>
      <c r="D344" s="96" t="s">
        <v>95</v>
      </c>
      <c r="E344" s="128">
        <f>41519-40616</f>
        <v>903</v>
      </c>
    </row>
    <row r="345" spans="1:5" customFormat="1" ht="15" customHeight="1" x14ac:dyDescent="0.2">
      <c r="B345" s="92"/>
      <c r="C345" s="53" t="s">
        <v>43</v>
      </c>
      <c r="D345" s="87"/>
      <c r="E345" s="88">
        <f>SUM(E344:E344)</f>
        <v>903</v>
      </c>
    </row>
    <row r="346" spans="1:5" customFormat="1" ht="15" customHeight="1" x14ac:dyDescent="0.2">
      <c r="A346" s="70"/>
      <c r="B346" s="71"/>
      <c r="C346" s="70"/>
      <c r="D346" s="70"/>
      <c r="E346" s="70"/>
    </row>
    <row r="347" spans="1:5" customFormat="1" ht="15" customHeight="1" x14ac:dyDescent="0.25">
      <c r="A347" s="38" t="s">
        <v>17</v>
      </c>
      <c r="B347" s="72"/>
      <c r="C347" s="39"/>
      <c r="D347" s="39"/>
      <c r="E347" s="89"/>
    </row>
    <row r="348" spans="1:5" customFormat="1" ht="15" customHeight="1" x14ac:dyDescent="0.2">
      <c r="A348" s="40" t="s">
        <v>96</v>
      </c>
      <c r="B348" s="107"/>
      <c r="C348" s="107"/>
      <c r="D348" s="107"/>
      <c r="E348" s="59" t="s">
        <v>97</v>
      </c>
    </row>
    <row r="349" spans="1:5" customFormat="1" ht="15" customHeight="1" x14ac:dyDescent="0.2">
      <c r="A349" s="89"/>
      <c r="B349" s="129"/>
      <c r="C349" s="39"/>
      <c r="D349" s="89"/>
      <c r="E349" s="98"/>
    </row>
    <row r="350" spans="1:5" customFormat="1" ht="15" customHeight="1" x14ac:dyDescent="0.2">
      <c r="B350" s="63" t="s">
        <v>38</v>
      </c>
      <c r="C350" s="45" t="s">
        <v>39</v>
      </c>
      <c r="D350" s="85" t="s">
        <v>40</v>
      </c>
      <c r="E350" s="45" t="s">
        <v>41</v>
      </c>
    </row>
    <row r="351" spans="1:5" customFormat="1" ht="15" customHeight="1" x14ac:dyDescent="0.2">
      <c r="B351" s="126">
        <v>6</v>
      </c>
      <c r="C351" s="130"/>
      <c r="D351" s="67" t="s">
        <v>98</v>
      </c>
      <c r="E351" s="131">
        <f>-40616+41519</f>
        <v>903</v>
      </c>
    </row>
    <row r="352" spans="1:5" customFormat="1" ht="15" customHeight="1" x14ac:dyDescent="0.2">
      <c r="B352" s="92"/>
      <c r="C352" s="53" t="s">
        <v>43</v>
      </c>
      <c r="D352" s="132"/>
      <c r="E352" s="88">
        <f>SUM(E351:E351)</f>
        <v>903</v>
      </c>
    </row>
    <row r="353" spans="1:5" customFormat="1" ht="15" customHeight="1" x14ac:dyDescent="0.2">
      <c r="A353" s="133"/>
      <c r="B353" s="134"/>
      <c r="C353" s="135"/>
      <c r="D353" s="136"/>
      <c r="E353" s="137"/>
    </row>
    <row r="354" spans="1:5" customFormat="1" ht="15" customHeight="1" x14ac:dyDescent="0.2"/>
    <row r="355" spans="1:5" customFormat="1" ht="15" customHeight="1" x14ac:dyDescent="0.25">
      <c r="A355" s="36" t="s">
        <v>99</v>
      </c>
    </row>
    <row r="356" spans="1:5" customFormat="1" ht="15" customHeight="1" x14ac:dyDescent="0.2">
      <c r="A356" s="187" t="s">
        <v>33</v>
      </c>
      <c r="B356" s="187"/>
      <c r="C356" s="187"/>
      <c r="D356" s="187"/>
      <c r="E356" s="187"/>
    </row>
    <row r="357" spans="1:5" customFormat="1" ht="15" customHeight="1" x14ac:dyDescent="0.2">
      <c r="A357" s="184" t="s">
        <v>100</v>
      </c>
      <c r="B357" s="184"/>
      <c r="C357" s="184"/>
      <c r="D357" s="184"/>
      <c r="E357" s="184"/>
    </row>
    <row r="358" spans="1:5" customFormat="1" ht="15" customHeight="1" x14ac:dyDescent="0.2">
      <c r="A358" s="185" t="s">
        <v>101</v>
      </c>
      <c r="B358" s="185"/>
      <c r="C358" s="185"/>
      <c r="D358" s="185"/>
      <c r="E358" s="185"/>
    </row>
    <row r="359" spans="1:5" customFormat="1" ht="15" customHeight="1" x14ac:dyDescent="0.2">
      <c r="A359" s="185"/>
      <c r="B359" s="185"/>
      <c r="C359" s="185"/>
      <c r="D359" s="185"/>
      <c r="E359" s="185"/>
    </row>
    <row r="360" spans="1:5" customFormat="1" ht="15" customHeight="1" x14ac:dyDescent="0.2">
      <c r="A360" s="185"/>
      <c r="B360" s="185"/>
      <c r="C360" s="185"/>
      <c r="D360" s="185"/>
      <c r="E360" s="185"/>
    </row>
    <row r="361" spans="1:5" customFormat="1" ht="15" customHeight="1" x14ac:dyDescent="0.2">
      <c r="A361" s="185"/>
      <c r="B361" s="185"/>
      <c r="C361" s="185"/>
      <c r="D361" s="185"/>
      <c r="E361" s="185"/>
    </row>
    <row r="362" spans="1:5" customFormat="1" ht="15" customHeight="1" x14ac:dyDescent="0.2">
      <c r="A362" s="185"/>
      <c r="B362" s="185"/>
      <c r="C362" s="185"/>
      <c r="D362" s="185"/>
      <c r="E362" s="185"/>
    </row>
    <row r="363" spans="1:5" customFormat="1" ht="15" customHeight="1" x14ac:dyDescent="0.2">
      <c r="A363" s="185"/>
      <c r="B363" s="185"/>
      <c r="C363" s="185"/>
      <c r="D363" s="185"/>
      <c r="E363" s="185"/>
    </row>
    <row r="364" spans="1:5" customFormat="1" ht="15" customHeight="1" x14ac:dyDescent="0.2">
      <c r="A364" s="185"/>
      <c r="B364" s="185"/>
      <c r="C364" s="185"/>
      <c r="D364" s="185"/>
      <c r="E364" s="185"/>
    </row>
    <row r="365" spans="1:5" customFormat="1" ht="15" customHeight="1" x14ac:dyDescent="0.2">
      <c r="A365" s="138"/>
      <c r="B365" s="138"/>
      <c r="C365" s="138"/>
      <c r="D365" s="138"/>
      <c r="E365" s="138"/>
    </row>
    <row r="366" spans="1:5" customFormat="1" ht="15" customHeight="1" x14ac:dyDescent="0.25">
      <c r="A366" s="38" t="s">
        <v>1</v>
      </c>
      <c r="B366" s="39"/>
      <c r="C366" s="39"/>
      <c r="D366" s="39"/>
      <c r="E366" s="39"/>
    </row>
    <row r="367" spans="1:5" customFormat="1" ht="15" customHeight="1" x14ac:dyDescent="0.2">
      <c r="A367" s="40" t="s">
        <v>102</v>
      </c>
      <c r="B367" s="59"/>
      <c r="C367" s="59"/>
      <c r="D367" s="59"/>
      <c r="E367" s="59" t="s">
        <v>103</v>
      </c>
    </row>
    <row r="368" spans="1:5" customFormat="1" ht="15" customHeight="1" x14ac:dyDescent="0.25">
      <c r="A368" s="43"/>
      <c r="B368" s="38"/>
      <c r="C368" s="39"/>
      <c r="D368" s="39"/>
      <c r="E368" s="44"/>
    </row>
    <row r="369" spans="1:5" customFormat="1" ht="15" customHeight="1" x14ac:dyDescent="0.2">
      <c r="B369" s="45" t="s">
        <v>38</v>
      </c>
      <c r="C369" s="45" t="s">
        <v>39</v>
      </c>
      <c r="D369" s="46" t="s">
        <v>40</v>
      </c>
      <c r="E369" s="45" t="s">
        <v>41</v>
      </c>
    </row>
    <row r="370" spans="1:5" customFormat="1" ht="15" customHeight="1" x14ac:dyDescent="0.2">
      <c r="B370" s="95">
        <v>33113233</v>
      </c>
      <c r="C370" s="49"/>
      <c r="D370" s="50" t="s">
        <v>42</v>
      </c>
      <c r="E370" s="51">
        <v>8668.2900000000009</v>
      </c>
    </row>
    <row r="371" spans="1:5" customFormat="1" ht="15" customHeight="1" x14ac:dyDescent="0.2">
      <c r="B371" s="95">
        <v>33513233</v>
      </c>
      <c r="C371" s="49"/>
      <c r="D371" s="50" t="s">
        <v>42</v>
      </c>
      <c r="E371" s="51">
        <v>49120.31</v>
      </c>
    </row>
    <row r="372" spans="1:5" customFormat="1" ht="15" customHeight="1" x14ac:dyDescent="0.2">
      <c r="B372" s="52"/>
      <c r="C372" s="53" t="s">
        <v>43</v>
      </c>
      <c r="D372" s="54"/>
      <c r="E372" s="55">
        <f>SUM(E370:E371)</f>
        <v>57788.6</v>
      </c>
    </row>
    <row r="373" spans="1:5" customFormat="1" ht="15" customHeight="1" x14ac:dyDescent="0.2"/>
    <row r="374" spans="1:5" customFormat="1" ht="15" customHeight="1" x14ac:dyDescent="0.25">
      <c r="A374" s="38" t="s">
        <v>17</v>
      </c>
      <c r="B374" s="39"/>
      <c r="C374" s="39"/>
      <c r="D374" s="39"/>
      <c r="E374" s="43"/>
    </row>
    <row r="375" spans="1:5" customFormat="1" ht="15" customHeight="1" x14ac:dyDescent="0.2">
      <c r="A375" s="40" t="s">
        <v>102</v>
      </c>
      <c r="B375" s="59"/>
      <c r="C375" s="59"/>
      <c r="D375" s="59"/>
      <c r="E375" s="59" t="s">
        <v>103</v>
      </c>
    </row>
    <row r="376" spans="1:5" customFormat="1" ht="15" customHeight="1" x14ac:dyDescent="0.25">
      <c r="A376" s="43"/>
      <c r="B376" s="38"/>
      <c r="C376" s="39"/>
      <c r="D376" s="39"/>
      <c r="E376" s="44"/>
    </row>
    <row r="377" spans="1:5" customFormat="1" ht="15" customHeight="1" x14ac:dyDescent="0.2">
      <c r="B377" s="99"/>
      <c r="C377" s="63" t="s">
        <v>39</v>
      </c>
      <c r="D377" s="77" t="s">
        <v>46</v>
      </c>
      <c r="E377" s="47" t="s">
        <v>41</v>
      </c>
    </row>
    <row r="378" spans="1:5" customFormat="1" ht="15" customHeight="1" x14ac:dyDescent="0.2">
      <c r="B378" s="139"/>
      <c r="C378" s="66">
        <v>4399</v>
      </c>
      <c r="D378" s="105" t="s">
        <v>92</v>
      </c>
      <c r="E378" s="111">
        <v>57788.6</v>
      </c>
    </row>
    <row r="379" spans="1:5" customFormat="1" ht="15" customHeight="1" x14ac:dyDescent="0.2">
      <c r="B379" s="69"/>
      <c r="C379" s="81" t="s">
        <v>43</v>
      </c>
      <c r="D379" s="82"/>
      <c r="E379" s="83">
        <f>SUM(E378:E378)</f>
        <v>57788.6</v>
      </c>
    </row>
    <row r="380" spans="1:5" customFormat="1" ht="15" customHeight="1" x14ac:dyDescent="0.2"/>
    <row r="381" spans="1:5" customFormat="1" ht="15" customHeight="1" x14ac:dyDescent="0.2"/>
    <row r="382" spans="1:5" customFormat="1" ht="15" customHeight="1" x14ac:dyDescent="0.25">
      <c r="A382" s="36" t="s">
        <v>104</v>
      </c>
    </row>
    <row r="383" spans="1:5" customFormat="1" ht="15" customHeight="1" x14ac:dyDescent="0.2">
      <c r="A383" s="184" t="s">
        <v>33</v>
      </c>
      <c r="B383" s="184"/>
      <c r="C383" s="184"/>
      <c r="D383" s="184"/>
      <c r="E383" s="184"/>
    </row>
    <row r="384" spans="1:5" customFormat="1" ht="15" customHeight="1" x14ac:dyDescent="0.2">
      <c r="A384" s="185" t="s">
        <v>105</v>
      </c>
      <c r="B384" s="185"/>
      <c r="C384" s="185"/>
      <c r="D384" s="185"/>
      <c r="E384" s="185"/>
    </row>
    <row r="385" spans="1:5" customFormat="1" ht="15" customHeight="1" x14ac:dyDescent="0.2">
      <c r="A385" s="185"/>
      <c r="B385" s="185"/>
      <c r="C385" s="185"/>
      <c r="D385" s="185"/>
      <c r="E385" s="185"/>
    </row>
    <row r="386" spans="1:5" customFormat="1" ht="15" customHeight="1" x14ac:dyDescent="0.2">
      <c r="A386" s="185"/>
      <c r="B386" s="185"/>
      <c r="C386" s="185"/>
      <c r="D386" s="185"/>
      <c r="E386" s="185"/>
    </row>
    <row r="387" spans="1:5" customFormat="1" ht="15" customHeight="1" x14ac:dyDescent="0.2">
      <c r="A387" s="185"/>
      <c r="B387" s="185"/>
      <c r="C387" s="185"/>
      <c r="D387" s="185"/>
      <c r="E387" s="185"/>
    </row>
    <row r="388" spans="1:5" customFormat="1" ht="15" customHeight="1" x14ac:dyDescent="0.2">
      <c r="A388" s="185"/>
      <c r="B388" s="185"/>
      <c r="C388" s="185"/>
      <c r="D388" s="185"/>
      <c r="E388" s="185"/>
    </row>
    <row r="389" spans="1:5" customFormat="1" ht="15" customHeight="1" x14ac:dyDescent="0.2">
      <c r="A389" s="185"/>
      <c r="B389" s="185"/>
      <c r="C389" s="185"/>
      <c r="D389" s="185"/>
      <c r="E389" s="185"/>
    </row>
    <row r="390" spans="1:5" customFormat="1" ht="15" customHeight="1" x14ac:dyDescent="0.2">
      <c r="A390" s="185"/>
      <c r="B390" s="185"/>
      <c r="C390" s="185"/>
      <c r="D390" s="185"/>
      <c r="E390" s="185"/>
    </row>
    <row r="391" spans="1:5" customFormat="1" ht="15" customHeight="1" x14ac:dyDescent="0.2"/>
    <row r="392" spans="1:5" customFormat="1" ht="15" customHeight="1" x14ac:dyDescent="0.25">
      <c r="A392" s="58" t="s">
        <v>1</v>
      </c>
      <c r="B392" s="41"/>
      <c r="C392" s="41"/>
      <c r="D392" s="41"/>
      <c r="E392" s="41"/>
    </row>
    <row r="393" spans="1:5" customFormat="1" ht="15" customHeight="1" x14ac:dyDescent="0.2">
      <c r="A393" s="40" t="s">
        <v>36</v>
      </c>
      <c r="B393" s="41"/>
      <c r="C393" s="41"/>
      <c r="D393" s="41"/>
      <c r="E393" s="42" t="s">
        <v>37</v>
      </c>
    </row>
    <row r="394" spans="1:5" customFormat="1" ht="15" customHeight="1" x14ac:dyDescent="0.25">
      <c r="A394" s="59"/>
      <c r="B394" s="58"/>
      <c r="C394" s="41"/>
      <c r="D394" s="41"/>
      <c r="E394" s="76"/>
    </row>
    <row r="395" spans="1:5" customFormat="1" ht="15" customHeight="1" x14ac:dyDescent="0.2">
      <c r="B395" s="45" t="s">
        <v>38</v>
      </c>
      <c r="C395" s="63" t="s">
        <v>39</v>
      </c>
      <c r="D395" s="77" t="s">
        <v>40</v>
      </c>
      <c r="E395" s="47" t="s">
        <v>41</v>
      </c>
    </row>
    <row r="396" spans="1:5" customFormat="1" ht="15" customHeight="1" x14ac:dyDescent="0.2">
      <c r="B396" s="140">
        <v>22</v>
      </c>
      <c r="C396" s="141">
        <v>6172</v>
      </c>
      <c r="D396" s="105" t="s">
        <v>106</v>
      </c>
      <c r="E396" s="111">
        <v>320909</v>
      </c>
    </row>
    <row r="397" spans="1:5" customFormat="1" ht="15" customHeight="1" x14ac:dyDescent="0.2">
      <c r="B397" s="140"/>
      <c r="C397" s="81" t="s">
        <v>43</v>
      </c>
      <c r="D397" s="82"/>
      <c r="E397" s="83">
        <f>SUM(E396:E396)</f>
        <v>320909</v>
      </c>
    </row>
    <row r="398" spans="1:5" customFormat="1" ht="15" customHeight="1" x14ac:dyDescent="0.2"/>
    <row r="399" spans="1:5" customFormat="1" ht="15" customHeight="1" x14ac:dyDescent="0.25">
      <c r="A399" s="38" t="s">
        <v>17</v>
      </c>
      <c r="B399" s="39"/>
      <c r="C399" s="39"/>
      <c r="D399" s="39"/>
      <c r="E399" s="39"/>
    </row>
    <row r="400" spans="1:5" customFormat="1" ht="15" customHeight="1" x14ac:dyDescent="0.2">
      <c r="A400" s="73" t="s">
        <v>36</v>
      </c>
      <c r="B400" s="39"/>
      <c r="C400" s="39"/>
      <c r="D400" s="39"/>
      <c r="E400" s="74" t="s">
        <v>37</v>
      </c>
    </row>
    <row r="401" spans="1:5" customFormat="1" ht="15" customHeight="1" x14ac:dyDescent="0.25">
      <c r="A401" s="43"/>
      <c r="B401" s="38"/>
      <c r="C401" s="39"/>
      <c r="D401" s="39"/>
      <c r="E401" s="44"/>
    </row>
    <row r="402" spans="1:5" customFormat="1" ht="15" customHeight="1" x14ac:dyDescent="0.2">
      <c r="A402" s="99"/>
      <c r="B402" s="62"/>
      <c r="C402" s="45" t="s">
        <v>39</v>
      </c>
      <c r="D402" s="85" t="s">
        <v>46</v>
      </c>
      <c r="E402" s="45" t="s">
        <v>41</v>
      </c>
    </row>
    <row r="403" spans="1:5" customFormat="1" ht="15" customHeight="1" x14ac:dyDescent="0.2">
      <c r="A403" s="65"/>
      <c r="B403" s="113"/>
      <c r="C403" s="102">
        <v>6409</v>
      </c>
      <c r="D403" s="105" t="s">
        <v>85</v>
      </c>
      <c r="E403" s="51">
        <v>320909</v>
      </c>
    </row>
    <row r="404" spans="1:5" customFormat="1" ht="15" customHeight="1" x14ac:dyDescent="0.2">
      <c r="A404" s="69"/>
      <c r="B404" s="114"/>
      <c r="C404" s="53" t="s">
        <v>43</v>
      </c>
      <c r="D404" s="87"/>
      <c r="E404" s="88">
        <f>SUM(E403:E403)</f>
        <v>320909</v>
      </c>
    </row>
    <row r="405" spans="1:5" customFormat="1" ht="15" customHeight="1" x14ac:dyDescent="0.2"/>
    <row r="406" spans="1:5" customFormat="1" ht="15" customHeight="1" x14ac:dyDescent="0.2"/>
    <row r="407" spans="1:5" customFormat="1" ht="15" customHeight="1" x14ac:dyDescent="0.25">
      <c r="A407" s="36" t="s">
        <v>107</v>
      </c>
    </row>
    <row r="408" spans="1:5" customFormat="1" ht="15" customHeight="1" x14ac:dyDescent="0.2">
      <c r="A408" s="189" t="s">
        <v>80</v>
      </c>
      <c r="B408" s="189"/>
      <c r="C408" s="189"/>
      <c r="D408" s="189"/>
      <c r="E408" s="189"/>
    </row>
    <row r="409" spans="1:5" customFormat="1" ht="15" customHeight="1" x14ac:dyDescent="0.2">
      <c r="A409" s="186" t="s">
        <v>108</v>
      </c>
      <c r="B409" s="186"/>
      <c r="C409" s="186"/>
      <c r="D409" s="186"/>
      <c r="E409" s="186"/>
    </row>
    <row r="410" spans="1:5" customFormat="1" ht="15" customHeight="1" x14ac:dyDescent="0.2">
      <c r="A410" s="186"/>
      <c r="B410" s="186"/>
      <c r="C410" s="186"/>
      <c r="D410" s="186"/>
      <c r="E410" s="186"/>
    </row>
    <row r="411" spans="1:5" customFormat="1" ht="15" customHeight="1" x14ac:dyDescent="0.2">
      <c r="A411" s="186"/>
      <c r="B411" s="186"/>
      <c r="C411" s="186"/>
      <c r="D411" s="186"/>
      <c r="E411" s="186"/>
    </row>
    <row r="412" spans="1:5" customFormat="1" ht="15" customHeight="1" x14ac:dyDescent="0.2">
      <c r="A412" s="186"/>
      <c r="B412" s="186"/>
      <c r="C412" s="186"/>
      <c r="D412" s="186"/>
      <c r="E412" s="186"/>
    </row>
    <row r="413" spans="1:5" customFormat="1" ht="15" customHeight="1" x14ac:dyDescent="0.2">
      <c r="A413" s="186"/>
      <c r="B413" s="186"/>
      <c r="C413" s="186"/>
      <c r="D413" s="186"/>
      <c r="E413" s="186"/>
    </row>
    <row r="414" spans="1:5" customFormat="1" ht="15" customHeight="1" x14ac:dyDescent="0.2">
      <c r="A414" s="186"/>
      <c r="B414" s="186"/>
      <c r="C414" s="186"/>
      <c r="D414" s="186"/>
      <c r="E414" s="186"/>
    </row>
    <row r="415" spans="1:5" customFormat="1" ht="15" customHeight="1" x14ac:dyDescent="0.2">
      <c r="A415" s="186"/>
      <c r="B415" s="186"/>
      <c r="C415" s="186"/>
      <c r="D415" s="186"/>
      <c r="E415" s="186"/>
    </row>
    <row r="416" spans="1:5" customFormat="1" ht="15" customHeight="1" x14ac:dyDescent="0.2">
      <c r="A416" s="93"/>
      <c r="B416" s="93"/>
      <c r="C416" s="93"/>
      <c r="D416" s="93"/>
      <c r="E416" s="93"/>
    </row>
    <row r="417" spans="1:5" customFormat="1" ht="15" customHeight="1" x14ac:dyDescent="0.2">
      <c r="A417" s="93"/>
      <c r="B417" s="93"/>
      <c r="C417" s="93"/>
      <c r="D417" s="93"/>
      <c r="E417" s="93"/>
    </row>
    <row r="418" spans="1:5" customFormat="1" ht="15" customHeight="1" x14ac:dyDescent="0.25">
      <c r="A418" s="38" t="s">
        <v>1</v>
      </c>
      <c r="B418" s="41"/>
      <c r="C418" s="41"/>
      <c r="D418" s="41"/>
      <c r="E418" s="41"/>
    </row>
    <row r="419" spans="1:5" customFormat="1" ht="15" customHeight="1" x14ac:dyDescent="0.2">
      <c r="A419" s="40" t="s">
        <v>51</v>
      </c>
      <c r="B419" s="41"/>
      <c r="C419" s="41"/>
      <c r="D419" s="41"/>
      <c r="E419" s="42" t="s">
        <v>52</v>
      </c>
    </row>
    <row r="420" spans="1:5" customFormat="1" ht="15" customHeight="1" x14ac:dyDescent="0.25">
      <c r="A420" s="58"/>
      <c r="B420" s="59"/>
      <c r="C420" s="41"/>
      <c r="D420" s="41"/>
      <c r="E420" s="76"/>
    </row>
    <row r="421" spans="1:5" customFormat="1" ht="15" customHeight="1" x14ac:dyDescent="0.2">
      <c r="A421" s="99"/>
      <c r="B421" s="62"/>
      <c r="C421" s="63" t="s">
        <v>39</v>
      </c>
      <c r="D421" s="77" t="s">
        <v>40</v>
      </c>
      <c r="E421" s="47" t="s">
        <v>41</v>
      </c>
    </row>
    <row r="422" spans="1:5" customFormat="1" ht="15" customHeight="1" x14ac:dyDescent="0.2">
      <c r="A422" s="65"/>
      <c r="B422" s="101"/>
      <c r="C422" s="66">
        <v>6172</v>
      </c>
      <c r="D422" s="142" t="s">
        <v>109</v>
      </c>
      <c r="E422" s="111">
        <f>11050+2035.44</f>
        <v>13085.44</v>
      </c>
    </row>
    <row r="423" spans="1:5" customFormat="1" ht="15" customHeight="1" x14ac:dyDescent="0.2">
      <c r="A423" s="65"/>
      <c r="B423" s="143"/>
      <c r="C423" s="81" t="s">
        <v>43</v>
      </c>
      <c r="D423" s="82"/>
      <c r="E423" s="83">
        <f>SUM(E422:E422)</f>
        <v>13085.44</v>
      </c>
    </row>
    <row r="424" spans="1:5" customFormat="1" ht="15" customHeight="1" x14ac:dyDescent="0.25">
      <c r="A424" s="36"/>
    </row>
    <row r="425" spans="1:5" customFormat="1" ht="15" customHeight="1" x14ac:dyDescent="0.25">
      <c r="A425" s="38" t="s">
        <v>17</v>
      </c>
      <c r="B425" s="39"/>
      <c r="C425" s="39"/>
      <c r="D425" s="59"/>
      <c r="E425" s="59"/>
    </row>
    <row r="426" spans="1:5" customFormat="1" ht="15" customHeight="1" x14ac:dyDescent="0.2">
      <c r="A426" s="40" t="s">
        <v>51</v>
      </c>
      <c r="B426" s="41"/>
      <c r="C426" s="41"/>
      <c r="D426" s="41"/>
      <c r="E426" s="42" t="s">
        <v>52</v>
      </c>
    </row>
    <row r="427" spans="1:5" customFormat="1" ht="15" customHeight="1" x14ac:dyDescent="0.2">
      <c r="A427" s="43"/>
      <c r="B427" s="97"/>
      <c r="C427" s="39"/>
      <c r="D427" s="43"/>
      <c r="E427" s="98"/>
    </row>
    <row r="428" spans="1:5" customFormat="1" ht="15" customHeight="1" x14ac:dyDescent="0.2">
      <c r="B428" s="99"/>
      <c r="C428" s="45" t="s">
        <v>39</v>
      </c>
      <c r="D428" s="77" t="s">
        <v>46</v>
      </c>
      <c r="E428" s="47" t="s">
        <v>41</v>
      </c>
    </row>
    <row r="429" spans="1:5" customFormat="1" ht="15" customHeight="1" x14ac:dyDescent="0.2">
      <c r="B429" s="65"/>
      <c r="C429" s="102">
        <v>6402</v>
      </c>
      <c r="D429" s="144" t="s">
        <v>47</v>
      </c>
      <c r="E429" s="111">
        <v>13085.44</v>
      </c>
    </row>
    <row r="430" spans="1:5" customFormat="1" ht="15" customHeight="1" x14ac:dyDescent="0.2">
      <c r="B430" s="69"/>
      <c r="C430" s="53" t="s">
        <v>43</v>
      </c>
      <c r="D430" s="87"/>
      <c r="E430" s="88">
        <f>SUM(E429:E429)</f>
        <v>13085.44</v>
      </c>
    </row>
    <row r="431" spans="1:5" customFormat="1" ht="15" customHeight="1" x14ac:dyDescent="0.2"/>
    <row r="432" spans="1:5" customFormat="1" ht="15" customHeight="1" x14ac:dyDescent="0.2"/>
    <row r="433" spans="1:5" customFormat="1" ht="15" customHeight="1" x14ac:dyDescent="0.25">
      <c r="A433" s="36" t="s">
        <v>110</v>
      </c>
    </row>
    <row r="434" spans="1:5" customFormat="1" ht="15" customHeight="1" x14ac:dyDescent="0.2">
      <c r="A434" s="184" t="s">
        <v>111</v>
      </c>
      <c r="B434" s="184"/>
      <c r="C434" s="184"/>
      <c r="D434" s="184"/>
      <c r="E434" s="184"/>
    </row>
    <row r="435" spans="1:5" customFormat="1" ht="15" customHeight="1" x14ac:dyDescent="0.2">
      <c r="A435" s="185" t="s">
        <v>112</v>
      </c>
      <c r="B435" s="185"/>
      <c r="C435" s="185"/>
      <c r="D435" s="185"/>
      <c r="E435" s="185"/>
    </row>
    <row r="436" spans="1:5" customFormat="1" ht="15" customHeight="1" x14ac:dyDescent="0.2">
      <c r="A436" s="185"/>
      <c r="B436" s="185"/>
      <c r="C436" s="185"/>
      <c r="D436" s="185"/>
      <c r="E436" s="185"/>
    </row>
    <row r="437" spans="1:5" customFormat="1" ht="15" customHeight="1" x14ac:dyDescent="0.2">
      <c r="A437" s="185"/>
      <c r="B437" s="185"/>
      <c r="C437" s="185"/>
      <c r="D437" s="185"/>
      <c r="E437" s="185"/>
    </row>
    <row r="438" spans="1:5" customFormat="1" ht="15" customHeight="1" x14ac:dyDescent="0.2">
      <c r="A438" s="185"/>
      <c r="B438" s="185"/>
      <c r="C438" s="185"/>
      <c r="D438" s="185"/>
      <c r="E438" s="185"/>
    </row>
    <row r="439" spans="1:5" customFormat="1" ht="15" customHeight="1" x14ac:dyDescent="0.2">
      <c r="A439" s="185"/>
      <c r="B439" s="185"/>
      <c r="C439" s="185"/>
      <c r="D439" s="185"/>
      <c r="E439" s="185"/>
    </row>
    <row r="440" spans="1:5" customFormat="1" ht="15" customHeight="1" x14ac:dyDescent="0.2">
      <c r="A440" s="185"/>
      <c r="B440" s="185"/>
      <c r="C440" s="185"/>
      <c r="D440" s="185"/>
      <c r="E440" s="185"/>
    </row>
    <row r="441" spans="1:5" customFormat="1" ht="15" customHeight="1" x14ac:dyDescent="0.2">
      <c r="A441" s="185"/>
      <c r="B441" s="185"/>
      <c r="C441" s="185"/>
      <c r="D441" s="185"/>
      <c r="E441" s="185"/>
    </row>
    <row r="442" spans="1:5" customFormat="1" ht="15" customHeight="1" x14ac:dyDescent="0.2">
      <c r="A442" s="185"/>
      <c r="B442" s="185"/>
      <c r="C442" s="185"/>
      <c r="D442" s="185"/>
      <c r="E442" s="185"/>
    </row>
    <row r="443" spans="1:5" customFormat="1" ht="15" customHeight="1" x14ac:dyDescent="0.2">
      <c r="A443" s="185"/>
      <c r="B443" s="185"/>
      <c r="C443" s="185"/>
      <c r="D443" s="185"/>
      <c r="E443" s="185"/>
    </row>
    <row r="444" spans="1:5" customFormat="1" ht="15" customHeight="1" x14ac:dyDescent="0.2"/>
    <row r="445" spans="1:5" customFormat="1" ht="15" customHeight="1" x14ac:dyDescent="0.25">
      <c r="A445" s="38" t="s">
        <v>1</v>
      </c>
      <c r="B445" s="72"/>
      <c r="C445" s="39"/>
      <c r="D445" s="39"/>
      <c r="E445" s="39"/>
    </row>
    <row r="446" spans="1:5" customFormat="1" ht="15" customHeight="1" x14ac:dyDescent="0.2">
      <c r="A446" s="73" t="s">
        <v>51</v>
      </c>
      <c r="B446" s="72"/>
      <c r="C446" s="39"/>
      <c r="D446" s="39"/>
      <c r="E446" s="74" t="s">
        <v>52</v>
      </c>
    </row>
    <row r="447" spans="1:5" customFormat="1" ht="15" customHeight="1" x14ac:dyDescent="0.25">
      <c r="A447" s="43"/>
      <c r="B447" s="145"/>
      <c r="C447" s="39"/>
      <c r="D447" s="39"/>
      <c r="E447" s="44"/>
    </row>
    <row r="448" spans="1:5" customFormat="1" ht="15" customHeight="1" x14ac:dyDescent="0.2">
      <c r="B448" s="45" t="s">
        <v>38</v>
      </c>
      <c r="C448" s="45" t="s">
        <v>39</v>
      </c>
      <c r="D448" s="46" t="s">
        <v>40</v>
      </c>
      <c r="E448" s="45" t="s">
        <v>41</v>
      </c>
    </row>
    <row r="449" spans="1:5" customFormat="1" ht="15" customHeight="1" x14ac:dyDescent="0.2">
      <c r="B449" s="48">
        <v>33034</v>
      </c>
      <c r="C449" s="49"/>
      <c r="D449" s="50" t="s">
        <v>42</v>
      </c>
      <c r="E449" s="51">
        <f>-2256.16-3618-1340-3742-536</f>
        <v>-11492.16</v>
      </c>
    </row>
    <row r="450" spans="1:5" customFormat="1" ht="15" customHeight="1" x14ac:dyDescent="0.2">
      <c r="B450" s="52"/>
      <c r="C450" s="53" t="s">
        <v>43</v>
      </c>
      <c r="D450" s="54"/>
      <c r="E450" s="55">
        <f>SUM(E449:E449)</f>
        <v>-11492.16</v>
      </c>
    </row>
    <row r="451" spans="1:5" customFormat="1" ht="15" customHeight="1" x14ac:dyDescent="0.2"/>
    <row r="452" spans="1:5" customFormat="1" ht="15" customHeight="1" x14ac:dyDescent="0.25">
      <c r="A452" s="38" t="s">
        <v>17</v>
      </c>
      <c r="B452" s="39"/>
      <c r="C452" s="39"/>
      <c r="D452" s="39"/>
      <c r="E452" s="43"/>
    </row>
    <row r="453" spans="1:5" customFormat="1" ht="15" customHeight="1" x14ac:dyDescent="0.2">
      <c r="A453" s="73" t="s">
        <v>51</v>
      </c>
      <c r="B453" s="39"/>
      <c r="C453" s="39"/>
      <c r="D453" s="39"/>
      <c r="E453" s="74" t="s">
        <v>52</v>
      </c>
    </row>
    <row r="454" spans="1:5" customFormat="1" ht="15" customHeight="1" x14ac:dyDescent="0.2"/>
    <row r="455" spans="1:5" customFormat="1" ht="15" customHeight="1" x14ac:dyDescent="0.2">
      <c r="B455" s="45" t="s">
        <v>38</v>
      </c>
      <c r="C455" s="45" t="s">
        <v>39</v>
      </c>
      <c r="D455" s="85" t="s">
        <v>40</v>
      </c>
      <c r="E455" s="45" t="s">
        <v>41</v>
      </c>
    </row>
    <row r="456" spans="1:5" customFormat="1" ht="15" customHeight="1" x14ac:dyDescent="0.2">
      <c r="B456" s="48">
        <v>33034</v>
      </c>
      <c r="C456" s="49"/>
      <c r="D456" s="86" t="s">
        <v>53</v>
      </c>
      <c r="E456" s="51">
        <f>-2256.16-3618-1340-3742-536</f>
        <v>-11492.16</v>
      </c>
    </row>
    <row r="457" spans="1:5" customFormat="1" ht="15" customHeight="1" x14ac:dyDescent="0.2">
      <c r="A457" s="69"/>
      <c r="B457" s="146"/>
      <c r="C457" s="53" t="s">
        <v>43</v>
      </c>
      <c r="D457" s="87"/>
      <c r="E457" s="88">
        <f>SUM(E456:E456)</f>
        <v>-11492.16</v>
      </c>
    </row>
    <row r="458" spans="1:5" customFormat="1" ht="15" customHeight="1" x14ac:dyDescent="0.2"/>
    <row r="459" spans="1:5" customFormat="1" ht="15" customHeight="1" x14ac:dyDescent="0.2"/>
    <row r="460" spans="1:5" customFormat="1" ht="15" customHeight="1" x14ac:dyDescent="0.2"/>
    <row r="461" spans="1:5" customFormat="1" ht="15" customHeight="1" x14ac:dyDescent="0.2"/>
    <row r="462" spans="1:5" customFormat="1" ht="15" customHeight="1" x14ac:dyDescent="0.2"/>
    <row r="463" spans="1:5" customFormat="1" ht="15" customHeight="1" x14ac:dyDescent="0.2"/>
    <row r="464" spans="1:5" customFormat="1" ht="15" customHeight="1" x14ac:dyDescent="0.2"/>
    <row r="465" spans="1:5" customFormat="1" ht="15" customHeight="1" x14ac:dyDescent="0.2"/>
    <row r="466" spans="1:5" customFormat="1" ht="15" customHeight="1" x14ac:dyDescent="0.2"/>
    <row r="467" spans="1:5" customFormat="1" ht="15" customHeight="1" x14ac:dyDescent="0.2"/>
    <row r="468" spans="1:5" customFormat="1" ht="15" customHeight="1" x14ac:dyDescent="0.2"/>
    <row r="469" spans="1:5" customFormat="1" ht="15" customHeight="1" x14ac:dyDescent="0.25">
      <c r="A469" s="36" t="s">
        <v>113</v>
      </c>
    </row>
    <row r="470" spans="1:5" customFormat="1" ht="15" customHeight="1" x14ac:dyDescent="0.2">
      <c r="A470" s="184" t="s">
        <v>111</v>
      </c>
      <c r="B470" s="184"/>
      <c r="C470" s="184"/>
      <c r="D470" s="184"/>
      <c r="E470" s="184"/>
    </row>
    <row r="471" spans="1:5" customFormat="1" ht="15" customHeight="1" x14ac:dyDescent="0.2">
      <c r="A471" s="185" t="s">
        <v>114</v>
      </c>
      <c r="B471" s="185"/>
      <c r="C471" s="185"/>
      <c r="D471" s="185"/>
      <c r="E471" s="185"/>
    </row>
    <row r="472" spans="1:5" customFormat="1" ht="15" customHeight="1" x14ac:dyDescent="0.2">
      <c r="A472" s="185"/>
      <c r="B472" s="185"/>
      <c r="C472" s="185"/>
      <c r="D472" s="185"/>
      <c r="E472" s="185"/>
    </row>
    <row r="473" spans="1:5" customFormat="1" ht="15" customHeight="1" x14ac:dyDescent="0.2">
      <c r="A473" s="185"/>
      <c r="B473" s="185"/>
      <c r="C473" s="185"/>
      <c r="D473" s="185"/>
      <c r="E473" s="185"/>
    </row>
    <row r="474" spans="1:5" customFormat="1" ht="15" customHeight="1" x14ac:dyDescent="0.2">
      <c r="A474" s="185"/>
      <c r="B474" s="185"/>
      <c r="C474" s="185"/>
      <c r="D474" s="185"/>
      <c r="E474" s="185"/>
    </row>
    <row r="475" spans="1:5" customFormat="1" ht="15" customHeight="1" x14ac:dyDescent="0.2">
      <c r="A475" s="185"/>
      <c r="B475" s="185"/>
      <c r="C475" s="185"/>
      <c r="D475" s="185"/>
      <c r="E475" s="185"/>
    </row>
    <row r="476" spans="1:5" customFormat="1" ht="15" customHeight="1" x14ac:dyDescent="0.2">
      <c r="A476" s="185"/>
      <c r="B476" s="185"/>
      <c r="C476" s="185"/>
      <c r="D476" s="185"/>
      <c r="E476" s="185"/>
    </row>
    <row r="477" spans="1:5" customFormat="1" ht="15" customHeight="1" x14ac:dyDescent="0.2">
      <c r="A477" s="185"/>
      <c r="B477" s="185"/>
      <c r="C477" s="185"/>
      <c r="D477" s="185"/>
      <c r="E477" s="185"/>
    </row>
    <row r="478" spans="1:5" customFormat="1" ht="15" customHeight="1" x14ac:dyDescent="0.2">
      <c r="A478" s="185"/>
      <c r="B478" s="185"/>
      <c r="C478" s="185"/>
      <c r="D478" s="185"/>
      <c r="E478" s="185"/>
    </row>
    <row r="479" spans="1:5" customFormat="1" ht="15" customHeight="1" x14ac:dyDescent="0.2">
      <c r="A479" s="185"/>
      <c r="B479" s="185"/>
      <c r="C479" s="185"/>
      <c r="D479" s="185"/>
      <c r="E479" s="185"/>
    </row>
    <row r="480" spans="1:5" customFormat="1" ht="15" customHeight="1" x14ac:dyDescent="0.2"/>
    <row r="481" spans="1:5" customFormat="1" ht="15" customHeight="1" x14ac:dyDescent="0.25">
      <c r="A481" s="38" t="s">
        <v>1</v>
      </c>
      <c r="B481" s="72"/>
      <c r="C481" s="39"/>
      <c r="D481" s="39"/>
      <c r="E481" s="39"/>
    </row>
    <row r="482" spans="1:5" customFormat="1" ht="15" customHeight="1" x14ac:dyDescent="0.2">
      <c r="A482" s="73" t="s">
        <v>51</v>
      </c>
      <c r="B482" s="72"/>
      <c r="C482" s="39"/>
      <c r="D482" s="39"/>
      <c r="E482" s="74" t="s">
        <v>52</v>
      </c>
    </row>
    <row r="483" spans="1:5" customFormat="1" ht="15" customHeight="1" x14ac:dyDescent="0.25">
      <c r="A483" s="43"/>
      <c r="B483" s="145"/>
      <c r="C483" s="39"/>
      <c r="D483" s="39"/>
      <c r="E483" s="44"/>
    </row>
    <row r="484" spans="1:5" customFormat="1" ht="15" customHeight="1" x14ac:dyDescent="0.2">
      <c r="B484" s="45" t="s">
        <v>38</v>
      </c>
      <c r="C484" s="45" t="s">
        <v>39</v>
      </c>
      <c r="D484" s="46" t="s">
        <v>40</v>
      </c>
      <c r="E484" s="45" t="s">
        <v>41</v>
      </c>
    </row>
    <row r="485" spans="1:5" customFormat="1" ht="15" customHeight="1" x14ac:dyDescent="0.2">
      <c r="B485" s="48">
        <v>33160</v>
      </c>
      <c r="C485" s="49"/>
      <c r="D485" s="50" t="s">
        <v>42</v>
      </c>
      <c r="E485" s="51">
        <f>-627-4000-2290-2215-4000-15715-237000</f>
        <v>-265847</v>
      </c>
    </row>
    <row r="486" spans="1:5" customFormat="1" ht="15" customHeight="1" x14ac:dyDescent="0.2">
      <c r="B486" s="52"/>
      <c r="C486" s="53" t="s">
        <v>43</v>
      </c>
      <c r="D486" s="54"/>
      <c r="E486" s="55">
        <f>SUM(E485:E485)</f>
        <v>-265847</v>
      </c>
    </row>
    <row r="487" spans="1:5" customFormat="1" ht="15" customHeight="1" x14ac:dyDescent="0.2"/>
    <row r="488" spans="1:5" customFormat="1" ht="15" customHeight="1" x14ac:dyDescent="0.25">
      <c r="A488" s="38" t="s">
        <v>17</v>
      </c>
      <c r="B488" s="39"/>
      <c r="C488" s="39"/>
      <c r="D488" s="39"/>
      <c r="E488" s="43"/>
    </row>
    <row r="489" spans="1:5" customFormat="1" ht="15" customHeight="1" x14ac:dyDescent="0.2">
      <c r="A489" s="73" t="s">
        <v>51</v>
      </c>
      <c r="B489" s="39"/>
      <c r="C489" s="39"/>
      <c r="D489" s="39"/>
      <c r="E489" s="74" t="s">
        <v>52</v>
      </c>
    </row>
    <row r="490" spans="1:5" customFormat="1" ht="15" customHeight="1" x14ac:dyDescent="0.2"/>
    <row r="491" spans="1:5" customFormat="1" ht="15" customHeight="1" x14ac:dyDescent="0.2">
      <c r="B491" s="45" t="s">
        <v>38</v>
      </c>
      <c r="C491" s="45" t="s">
        <v>39</v>
      </c>
      <c r="D491" s="85" t="s">
        <v>40</v>
      </c>
      <c r="E491" s="45" t="s">
        <v>41</v>
      </c>
    </row>
    <row r="492" spans="1:5" customFormat="1" ht="15" customHeight="1" x14ac:dyDescent="0.2">
      <c r="B492" s="48">
        <v>33160</v>
      </c>
      <c r="C492" s="49"/>
      <c r="D492" s="86" t="s">
        <v>53</v>
      </c>
      <c r="E492" s="51">
        <v>-265847</v>
      </c>
    </row>
    <row r="493" spans="1:5" customFormat="1" ht="15" customHeight="1" x14ac:dyDescent="0.2">
      <c r="A493" s="69"/>
      <c r="B493" s="146"/>
      <c r="C493" s="53" t="s">
        <v>43</v>
      </c>
      <c r="D493" s="87"/>
      <c r="E493" s="88">
        <f>SUM(E492:E492)</f>
        <v>-265847</v>
      </c>
    </row>
    <row r="494" spans="1:5" customFormat="1" ht="15" customHeight="1" x14ac:dyDescent="0.2"/>
    <row r="495" spans="1:5" customFormat="1" ht="15" customHeight="1" x14ac:dyDescent="0.2"/>
    <row r="496" spans="1:5" customFormat="1" ht="15" customHeight="1" x14ac:dyDescent="0.25">
      <c r="A496" s="36" t="s">
        <v>115</v>
      </c>
    </row>
    <row r="497" spans="1:5" customFormat="1" ht="15" customHeight="1" x14ac:dyDescent="0.2">
      <c r="A497" s="186" t="s">
        <v>116</v>
      </c>
      <c r="B497" s="186"/>
      <c r="C497" s="186"/>
      <c r="D497" s="186"/>
      <c r="E497" s="186"/>
    </row>
    <row r="498" spans="1:5" customFormat="1" ht="15" customHeight="1" x14ac:dyDescent="0.2">
      <c r="A498" s="186"/>
      <c r="B498" s="186"/>
      <c r="C498" s="186"/>
      <c r="D498" s="186"/>
      <c r="E498" s="186"/>
    </row>
    <row r="499" spans="1:5" customFormat="1" ht="15" customHeight="1" x14ac:dyDescent="0.2">
      <c r="A499" s="186"/>
      <c r="B499" s="186"/>
      <c r="C499" s="186"/>
      <c r="D499" s="186"/>
      <c r="E499" s="186"/>
    </row>
    <row r="500" spans="1:5" customFormat="1" ht="15" customHeight="1" x14ac:dyDescent="0.2">
      <c r="A500" s="186"/>
      <c r="B500" s="186"/>
      <c r="C500" s="186"/>
      <c r="D500" s="186"/>
      <c r="E500" s="186"/>
    </row>
    <row r="501" spans="1:5" customFormat="1" ht="15" customHeight="1" x14ac:dyDescent="0.2">
      <c r="A501" s="186"/>
      <c r="B501" s="186"/>
      <c r="C501" s="186"/>
      <c r="D501" s="186"/>
      <c r="E501" s="186"/>
    </row>
    <row r="502" spans="1:5" customFormat="1" ht="15" customHeight="1" x14ac:dyDescent="0.2">
      <c r="A502" s="186"/>
      <c r="B502" s="186"/>
      <c r="C502" s="186"/>
      <c r="D502" s="186"/>
      <c r="E502" s="186"/>
    </row>
    <row r="503" spans="1:5" customFormat="1" ht="15" customHeight="1" x14ac:dyDescent="0.2">
      <c r="A503" s="186"/>
      <c r="B503" s="186"/>
      <c r="C503" s="186"/>
      <c r="D503" s="186"/>
      <c r="E503" s="186"/>
    </row>
    <row r="504" spans="1:5" customFormat="1" ht="15" customHeight="1" x14ac:dyDescent="0.2">
      <c r="A504" s="186"/>
      <c r="B504" s="186"/>
      <c r="C504" s="186"/>
      <c r="D504" s="186"/>
      <c r="E504" s="186"/>
    </row>
    <row r="505" spans="1:5" customFormat="1" ht="15" customHeight="1" x14ac:dyDescent="0.2"/>
    <row r="506" spans="1:5" customFormat="1" ht="15" customHeight="1" x14ac:dyDescent="0.25">
      <c r="A506" s="38" t="s">
        <v>1</v>
      </c>
      <c r="B506" s="41"/>
      <c r="C506" s="41"/>
      <c r="D506" s="41"/>
      <c r="E506" s="41"/>
    </row>
    <row r="507" spans="1:5" customFormat="1" ht="15" customHeight="1" x14ac:dyDescent="0.2">
      <c r="A507" s="73" t="s">
        <v>82</v>
      </c>
      <c r="B507" s="41"/>
      <c r="C507" s="41"/>
      <c r="D507" s="41"/>
      <c r="E507" s="42" t="s">
        <v>117</v>
      </c>
    </row>
    <row r="508" spans="1:5" customFormat="1" ht="15" customHeight="1" x14ac:dyDescent="0.25">
      <c r="A508" s="58"/>
      <c r="B508" s="59"/>
      <c r="C508" s="41"/>
      <c r="D508" s="41"/>
      <c r="E508" s="76"/>
    </row>
    <row r="509" spans="1:5" customFormat="1" ht="15" customHeight="1" x14ac:dyDescent="0.2">
      <c r="A509" s="147"/>
      <c r="B509" s="63" t="s">
        <v>38</v>
      </c>
      <c r="C509" s="63" t="s">
        <v>39</v>
      </c>
      <c r="D509" s="77" t="s">
        <v>40</v>
      </c>
      <c r="E509" s="45" t="s">
        <v>41</v>
      </c>
    </row>
    <row r="510" spans="1:5" customFormat="1" ht="15" customHeight="1" x14ac:dyDescent="0.2">
      <c r="A510" s="147"/>
      <c r="B510" s="95">
        <v>33113233</v>
      </c>
      <c r="C510" s="66"/>
      <c r="D510" s="110" t="s">
        <v>42</v>
      </c>
      <c r="E510" s="111">
        <v>-0.01</v>
      </c>
    </row>
    <row r="511" spans="1:5" customFormat="1" ht="15" customHeight="1" x14ac:dyDescent="0.2">
      <c r="A511" s="147"/>
      <c r="B511" s="95">
        <v>33513233</v>
      </c>
      <c r="C511" s="66"/>
      <c r="D511" s="110" t="s">
        <v>42</v>
      </c>
      <c r="E511" s="111">
        <v>0.01</v>
      </c>
    </row>
    <row r="512" spans="1:5" customFormat="1" ht="15" customHeight="1" x14ac:dyDescent="0.2">
      <c r="A512" s="143"/>
      <c r="B512" s="78"/>
      <c r="C512" s="81" t="s">
        <v>43</v>
      </c>
      <c r="D512" s="82"/>
      <c r="E512" s="83">
        <f>SUM(E510:E511)</f>
        <v>0</v>
      </c>
    </row>
    <row r="513" spans="1:5" customFormat="1" ht="15" customHeight="1" x14ac:dyDescent="0.2">
      <c r="A513" s="59"/>
      <c r="B513" s="143"/>
      <c r="C513" s="148"/>
      <c r="D513" s="41"/>
      <c r="E513" s="149"/>
    </row>
    <row r="514" spans="1:5" customFormat="1" ht="15" customHeight="1" x14ac:dyDescent="0.25">
      <c r="A514" s="58" t="s">
        <v>17</v>
      </c>
      <c r="B514" s="41"/>
      <c r="C514" s="41"/>
      <c r="D514" s="41"/>
      <c r="E514" s="41"/>
    </row>
    <row r="515" spans="1:5" customFormat="1" ht="15" customHeight="1" x14ac:dyDescent="0.2">
      <c r="A515" s="73" t="s">
        <v>82</v>
      </c>
      <c r="B515" s="41"/>
      <c r="C515" s="41"/>
      <c r="D515" s="41"/>
      <c r="E515" s="42" t="s">
        <v>117</v>
      </c>
    </row>
    <row r="516" spans="1:5" customFormat="1" ht="15" customHeight="1" x14ac:dyDescent="0.25">
      <c r="A516" s="58"/>
      <c r="B516" s="59"/>
      <c r="C516" s="41"/>
      <c r="D516" s="41"/>
      <c r="E516" s="76"/>
    </row>
    <row r="517" spans="1:5" customFormat="1" ht="15" customHeight="1" x14ac:dyDescent="0.2">
      <c r="A517" s="147"/>
      <c r="B517" s="62"/>
      <c r="C517" s="63" t="s">
        <v>39</v>
      </c>
      <c r="D517" s="77" t="s">
        <v>46</v>
      </c>
      <c r="E517" s="45" t="s">
        <v>41</v>
      </c>
    </row>
    <row r="518" spans="1:5" customFormat="1" ht="15" customHeight="1" x14ac:dyDescent="0.2">
      <c r="A518" s="147"/>
      <c r="B518" s="101"/>
      <c r="C518" s="66">
        <v>6172</v>
      </c>
      <c r="D518" s="105" t="s">
        <v>92</v>
      </c>
      <c r="E518" s="111">
        <v>-0.01</v>
      </c>
    </row>
    <row r="519" spans="1:5" customFormat="1" ht="15" customHeight="1" x14ac:dyDescent="0.2">
      <c r="A519" s="147"/>
      <c r="B519" s="101"/>
      <c r="C519" s="66">
        <v>6172</v>
      </c>
      <c r="D519" s="105" t="s">
        <v>92</v>
      </c>
      <c r="E519" s="111">
        <v>0.01</v>
      </c>
    </row>
    <row r="520" spans="1:5" customFormat="1" ht="15" customHeight="1" x14ac:dyDescent="0.2">
      <c r="A520" s="143"/>
      <c r="B520" s="143"/>
      <c r="C520" s="81" t="s">
        <v>43</v>
      </c>
      <c r="D520" s="82"/>
      <c r="E520" s="83">
        <f>SUM(E518:E519)</f>
        <v>0</v>
      </c>
    </row>
    <row r="521" spans="1:5" customFormat="1" ht="15" customHeight="1" x14ac:dyDescent="0.2"/>
    <row r="522" spans="1:5" customFormat="1" ht="15" customHeight="1" x14ac:dyDescent="0.25">
      <c r="A522" s="36" t="s">
        <v>118</v>
      </c>
    </row>
    <row r="523" spans="1:5" customFormat="1" ht="15" customHeight="1" x14ac:dyDescent="0.2">
      <c r="A523" s="184" t="s">
        <v>119</v>
      </c>
      <c r="B523" s="184"/>
      <c r="C523" s="184"/>
      <c r="D523" s="184"/>
      <c r="E523" s="184"/>
    </row>
    <row r="524" spans="1:5" customFormat="1" ht="15" customHeight="1" x14ac:dyDescent="0.2">
      <c r="A524" s="184"/>
      <c r="B524" s="184"/>
      <c r="C524" s="184"/>
      <c r="D524" s="184"/>
      <c r="E524" s="184"/>
    </row>
    <row r="525" spans="1:5" customFormat="1" ht="15" customHeight="1" x14ac:dyDescent="0.2">
      <c r="A525" s="185" t="s">
        <v>120</v>
      </c>
      <c r="B525" s="185"/>
      <c r="C525" s="185"/>
      <c r="D525" s="185"/>
      <c r="E525" s="185"/>
    </row>
    <row r="526" spans="1:5" customFormat="1" ht="15" customHeight="1" x14ac:dyDescent="0.2">
      <c r="A526" s="185"/>
      <c r="B526" s="185"/>
      <c r="C526" s="185"/>
      <c r="D526" s="185"/>
      <c r="E526" s="185"/>
    </row>
    <row r="527" spans="1:5" customFormat="1" ht="15" customHeight="1" x14ac:dyDescent="0.2">
      <c r="A527" s="185"/>
      <c r="B527" s="185"/>
      <c r="C527" s="185"/>
      <c r="D527" s="185"/>
      <c r="E527" s="185"/>
    </row>
    <row r="528" spans="1:5" customFormat="1" ht="15" customHeight="1" x14ac:dyDescent="0.2">
      <c r="A528" s="185"/>
      <c r="B528" s="185"/>
      <c r="C528" s="185"/>
      <c r="D528" s="185"/>
      <c r="E528" s="185"/>
    </row>
    <row r="529" spans="1:5" customFormat="1" ht="15" customHeight="1" x14ac:dyDescent="0.2">
      <c r="A529" s="185"/>
      <c r="B529" s="185"/>
      <c r="C529" s="185"/>
      <c r="D529" s="185"/>
      <c r="E529" s="185"/>
    </row>
    <row r="530" spans="1:5" customFormat="1" ht="15" customHeight="1" x14ac:dyDescent="0.2"/>
    <row r="531" spans="1:5" customFormat="1" ht="15" customHeight="1" x14ac:dyDescent="0.25">
      <c r="A531" s="58" t="s">
        <v>17</v>
      </c>
      <c r="B531" s="124"/>
      <c r="C531" s="41"/>
      <c r="D531" s="41"/>
      <c r="E531" s="41"/>
    </row>
    <row r="532" spans="1:5" customFormat="1" ht="15" customHeight="1" x14ac:dyDescent="0.2">
      <c r="A532" s="40" t="s">
        <v>102</v>
      </c>
      <c r="B532" s="84"/>
      <c r="C532" s="59"/>
      <c r="D532" s="59"/>
      <c r="E532" s="59" t="s">
        <v>103</v>
      </c>
    </row>
    <row r="533" spans="1:5" customFormat="1" ht="15" customHeight="1" x14ac:dyDescent="0.2">
      <c r="A533" s="59"/>
      <c r="B533" s="150"/>
      <c r="C533" s="41"/>
      <c r="D533" s="59"/>
      <c r="E533" s="61"/>
    </row>
    <row r="534" spans="1:5" customFormat="1" ht="15" customHeight="1" x14ac:dyDescent="0.2">
      <c r="B534" s="99"/>
      <c r="C534" s="63" t="s">
        <v>39</v>
      </c>
      <c r="D534" s="151" t="s">
        <v>46</v>
      </c>
      <c r="E534" s="63" t="s">
        <v>41</v>
      </c>
    </row>
    <row r="535" spans="1:5" customFormat="1" ht="15" customHeight="1" x14ac:dyDescent="0.2">
      <c r="B535" s="143"/>
      <c r="C535" s="66">
        <v>4349</v>
      </c>
      <c r="D535" s="105" t="s">
        <v>92</v>
      </c>
      <c r="E535" s="152">
        <f>-81000-68400</f>
        <v>-149400</v>
      </c>
    </row>
    <row r="536" spans="1:5" customFormat="1" ht="15" customHeight="1" x14ac:dyDescent="0.2">
      <c r="B536" s="143"/>
      <c r="C536" s="66">
        <v>4399</v>
      </c>
      <c r="D536" s="105" t="s">
        <v>92</v>
      </c>
      <c r="E536" s="152">
        <f>-20000-30000-20000</f>
        <v>-70000</v>
      </c>
    </row>
    <row r="537" spans="1:5" customFormat="1" ht="15" customHeight="1" x14ac:dyDescent="0.2">
      <c r="B537" s="114"/>
      <c r="C537" s="81" t="s">
        <v>43</v>
      </c>
      <c r="D537" s="119"/>
      <c r="E537" s="120">
        <f>SUM(E535:E536)</f>
        <v>-219400</v>
      </c>
    </row>
    <row r="538" spans="1:5" customFormat="1" ht="15" customHeight="1" x14ac:dyDescent="0.2"/>
    <row r="539" spans="1:5" customFormat="1" ht="15" customHeight="1" x14ac:dyDescent="0.25">
      <c r="A539" s="38" t="s">
        <v>17</v>
      </c>
      <c r="B539" s="72"/>
      <c r="C539" s="39"/>
      <c r="D539" s="39"/>
      <c r="E539" s="39"/>
    </row>
    <row r="540" spans="1:5" customFormat="1" ht="15" customHeight="1" x14ac:dyDescent="0.2">
      <c r="A540" s="73" t="s">
        <v>36</v>
      </c>
      <c r="B540" s="72"/>
      <c r="C540" s="39"/>
      <c r="D540" s="39"/>
      <c r="E540" s="74" t="s">
        <v>37</v>
      </c>
    </row>
    <row r="541" spans="1:5" customFormat="1" ht="15" customHeight="1" x14ac:dyDescent="0.25">
      <c r="A541" s="43"/>
      <c r="B541" s="145"/>
      <c r="C541" s="39"/>
      <c r="D541" s="39"/>
      <c r="E541" s="44"/>
    </row>
    <row r="542" spans="1:5" customFormat="1" ht="15" customHeight="1" x14ac:dyDescent="0.25">
      <c r="A542" s="43"/>
      <c r="B542" s="145"/>
      <c r="C542" s="45" t="s">
        <v>39</v>
      </c>
      <c r="D542" s="85" t="s">
        <v>46</v>
      </c>
      <c r="E542" s="45" t="s">
        <v>41</v>
      </c>
    </row>
    <row r="543" spans="1:5" customFormat="1" ht="15" customHeight="1" x14ac:dyDescent="0.25">
      <c r="A543" s="43"/>
      <c r="B543" s="145"/>
      <c r="C543" s="102">
        <v>6409</v>
      </c>
      <c r="D543" s="105" t="s">
        <v>85</v>
      </c>
      <c r="E543" s="51">
        <v>219400</v>
      </c>
    </row>
    <row r="544" spans="1:5" customFormat="1" ht="15" customHeight="1" x14ac:dyDescent="0.25">
      <c r="A544" s="56"/>
      <c r="B544" s="153"/>
      <c r="C544" s="53" t="s">
        <v>43</v>
      </c>
      <c r="D544" s="87"/>
      <c r="E544" s="88">
        <f>SUM(E543:E543)</f>
        <v>219400</v>
      </c>
    </row>
    <row r="545" spans="1:5" customFormat="1" ht="15" customHeight="1" x14ac:dyDescent="0.2"/>
    <row r="546" spans="1:5" customFormat="1" ht="15" customHeight="1" x14ac:dyDescent="0.2"/>
    <row r="547" spans="1:5" customFormat="1" ht="15" customHeight="1" x14ac:dyDescent="0.25">
      <c r="A547" s="36" t="s">
        <v>121</v>
      </c>
    </row>
    <row r="548" spans="1:5" customFormat="1" ht="15" customHeight="1" x14ac:dyDescent="0.2">
      <c r="A548" s="188" t="s">
        <v>122</v>
      </c>
      <c r="B548" s="188"/>
      <c r="C548" s="188"/>
      <c r="D548" s="188"/>
      <c r="E548" s="188"/>
    </row>
    <row r="549" spans="1:5" customFormat="1" ht="15" customHeight="1" x14ac:dyDescent="0.2">
      <c r="A549" s="188"/>
      <c r="B549" s="188"/>
      <c r="C549" s="188"/>
      <c r="D549" s="188"/>
      <c r="E549" s="188"/>
    </row>
    <row r="550" spans="1:5" customFormat="1" ht="15" customHeight="1" x14ac:dyDescent="0.2">
      <c r="A550" s="185" t="s">
        <v>123</v>
      </c>
      <c r="B550" s="185"/>
      <c r="C550" s="185"/>
      <c r="D550" s="185"/>
      <c r="E550" s="185"/>
    </row>
    <row r="551" spans="1:5" customFormat="1" ht="15" customHeight="1" x14ac:dyDescent="0.2">
      <c r="A551" s="185"/>
      <c r="B551" s="185"/>
      <c r="C551" s="185"/>
      <c r="D551" s="185"/>
      <c r="E551" s="185"/>
    </row>
    <row r="552" spans="1:5" customFormat="1" ht="15" customHeight="1" x14ac:dyDescent="0.2">
      <c r="A552" s="185"/>
      <c r="B552" s="185"/>
      <c r="C552" s="185"/>
      <c r="D552" s="185"/>
      <c r="E552" s="185"/>
    </row>
    <row r="553" spans="1:5" customFormat="1" ht="15" customHeight="1" x14ac:dyDescent="0.2">
      <c r="A553" s="185"/>
      <c r="B553" s="185"/>
      <c r="C553" s="185"/>
      <c r="D553" s="185"/>
      <c r="E553" s="185"/>
    </row>
    <row r="554" spans="1:5" customFormat="1" ht="15" customHeight="1" x14ac:dyDescent="0.2">
      <c r="A554" s="185"/>
      <c r="B554" s="185"/>
      <c r="C554" s="185"/>
      <c r="D554" s="185"/>
      <c r="E554" s="185"/>
    </row>
    <row r="555" spans="1:5" customFormat="1" ht="15" customHeight="1" x14ac:dyDescent="0.2">
      <c r="A555" s="185"/>
      <c r="B555" s="185"/>
      <c r="C555" s="185"/>
      <c r="D555" s="185"/>
      <c r="E555" s="185"/>
    </row>
    <row r="556" spans="1:5" customFormat="1" ht="15" customHeight="1" x14ac:dyDescent="0.2">
      <c r="A556" s="185"/>
      <c r="B556" s="185"/>
      <c r="C556" s="185"/>
      <c r="D556" s="185"/>
      <c r="E556" s="185"/>
    </row>
    <row r="557" spans="1:5" customFormat="1" ht="15" customHeight="1" x14ac:dyDescent="0.2">
      <c r="A557" s="185"/>
      <c r="B557" s="185"/>
      <c r="C557" s="185"/>
      <c r="D557" s="185"/>
      <c r="E557" s="185"/>
    </row>
    <row r="558" spans="1:5" customFormat="1" ht="15" customHeight="1" x14ac:dyDescent="0.2">
      <c r="A558" s="185"/>
      <c r="B558" s="185"/>
      <c r="C558" s="185"/>
      <c r="D558" s="185"/>
      <c r="E558" s="185"/>
    </row>
    <row r="559" spans="1:5" customFormat="1" ht="15" customHeight="1" x14ac:dyDescent="0.2">
      <c r="A559" s="93"/>
      <c r="B559" s="93"/>
      <c r="C559" s="93"/>
      <c r="D559" s="93"/>
      <c r="E559" s="93"/>
    </row>
    <row r="560" spans="1:5" customFormat="1" ht="15" customHeight="1" x14ac:dyDescent="0.25">
      <c r="A560" s="58" t="s">
        <v>17</v>
      </c>
      <c r="B560" s="41"/>
      <c r="C560" s="41"/>
      <c r="D560" s="41"/>
      <c r="E560" s="41"/>
    </row>
    <row r="561" spans="1:5" customFormat="1" ht="15" customHeight="1" x14ac:dyDescent="0.2">
      <c r="A561" s="40" t="s">
        <v>51</v>
      </c>
      <c r="B561" s="41"/>
      <c r="C561" s="41"/>
      <c r="D561" s="41"/>
      <c r="E561" s="42" t="s">
        <v>52</v>
      </c>
    </row>
    <row r="562" spans="1:5" customFormat="1" ht="15" customHeight="1" x14ac:dyDescent="0.2">
      <c r="A562" s="154"/>
      <c r="B562" s="155"/>
      <c r="C562" s="41"/>
      <c r="D562" s="41"/>
      <c r="E562" s="76"/>
    </row>
    <row r="563" spans="1:5" customFormat="1" ht="15" customHeight="1" x14ac:dyDescent="0.2">
      <c r="A563" s="62"/>
      <c r="B563" s="62"/>
      <c r="C563" s="63" t="s">
        <v>39</v>
      </c>
      <c r="D563" s="77" t="s">
        <v>46</v>
      </c>
      <c r="E563" s="47" t="s">
        <v>41</v>
      </c>
    </row>
    <row r="564" spans="1:5" customFormat="1" ht="15" customHeight="1" x14ac:dyDescent="0.2">
      <c r="A564" s="156"/>
      <c r="B564" s="157"/>
      <c r="C564" s="66">
        <v>3419</v>
      </c>
      <c r="D564" s="96" t="s">
        <v>124</v>
      </c>
      <c r="E564" s="68">
        <v>-3500000</v>
      </c>
    </row>
    <row r="565" spans="1:5" customFormat="1" ht="15" customHeight="1" x14ac:dyDescent="0.2">
      <c r="A565" s="156"/>
      <c r="B565" s="157"/>
      <c r="C565" s="66">
        <v>3419</v>
      </c>
      <c r="D565" s="105" t="s">
        <v>125</v>
      </c>
      <c r="E565" s="68">
        <v>3500000</v>
      </c>
    </row>
    <row r="566" spans="1:5" customFormat="1" ht="15" customHeight="1" x14ac:dyDescent="0.2">
      <c r="A566" s="114"/>
      <c r="B566" s="157"/>
      <c r="C566" s="81" t="s">
        <v>43</v>
      </c>
      <c r="D566" s="82"/>
      <c r="E566" s="83">
        <f>SUM(E564:E565)</f>
        <v>0</v>
      </c>
    </row>
    <row r="567" spans="1:5" customFormat="1" ht="15" customHeight="1" x14ac:dyDescent="0.2"/>
    <row r="568" spans="1:5" customFormat="1" ht="15" customHeight="1" x14ac:dyDescent="0.2"/>
    <row r="569" spans="1:5" customFormat="1" ht="15" customHeight="1" x14ac:dyDescent="0.2"/>
    <row r="570" spans="1:5" customFormat="1" ht="15" customHeight="1" x14ac:dyDescent="0.2"/>
    <row r="571" spans="1:5" customFormat="1" ht="15" customHeight="1" x14ac:dyDescent="0.2"/>
    <row r="572" spans="1:5" customFormat="1" ht="15" customHeight="1" x14ac:dyDescent="0.2"/>
    <row r="573" spans="1:5" customFormat="1" ht="15" customHeight="1" x14ac:dyDescent="0.2"/>
    <row r="574" spans="1:5" customFormat="1" ht="15" customHeight="1" x14ac:dyDescent="0.25">
      <c r="A574" s="36" t="s">
        <v>126</v>
      </c>
    </row>
    <row r="575" spans="1:5" customFormat="1" ht="15" customHeight="1" x14ac:dyDescent="0.2">
      <c r="A575" s="184" t="s">
        <v>119</v>
      </c>
      <c r="B575" s="184"/>
      <c r="C575" s="184"/>
      <c r="D575" s="184"/>
      <c r="E575" s="184"/>
    </row>
    <row r="576" spans="1:5" customFormat="1" ht="15" customHeight="1" x14ac:dyDescent="0.2">
      <c r="A576" s="184"/>
      <c r="B576" s="184"/>
      <c r="C576" s="184"/>
      <c r="D576" s="184"/>
      <c r="E576" s="184"/>
    </row>
    <row r="577" spans="1:7" ht="15" customHeight="1" x14ac:dyDescent="0.2">
      <c r="A577" s="185" t="s">
        <v>127</v>
      </c>
      <c r="B577" s="185"/>
      <c r="C577" s="185"/>
      <c r="D577" s="185"/>
      <c r="E577" s="185"/>
    </row>
    <row r="578" spans="1:7" ht="15" customHeight="1" x14ac:dyDescent="0.2">
      <c r="A578" s="185"/>
      <c r="B578" s="185"/>
      <c r="C578" s="185"/>
      <c r="D578" s="185"/>
      <c r="E578" s="185"/>
    </row>
    <row r="579" spans="1:7" ht="15" customHeight="1" x14ac:dyDescent="0.2">
      <c r="A579" s="185"/>
      <c r="B579" s="185"/>
      <c r="C579" s="185"/>
      <c r="D579" s="185"/>
      <c r="E579" s="185"/>
    </row>
    <row r="580" spans="1:7" ht="15" customHeight="1" x14ac:dyDescent="0.2">
      <c r="A580" s="185"/>
      <c r="B580" s="185"/>
      <c r="C580" s="185"/>
      <c r="D580" s="185"/>
      <c r="E580" s="185"/>
    </row>
    <row r="581" spans="1:7" ht="15" customHeight="1" x14ac:dyDescent="0.2">
      <c r="A581" s="185"/>
      <c r="B581" s="185"/>
      <c r="C581" s="185"/>
      <c r="D581" s="185"/>
      <c r="E581" s="185"/>
    </row>
    <row r="582" spans="1:7" ht="15" customHeight="1" x14ac:dyDescent="0.2">
      <c r="A582" s="185"/>
      <c r="B582" s="185"/>
      <c r="C582" s="185"/>
      <c r="D582" s="185"/>
      <c r="E582" s="185"/>
    </row>
    <row r="583" spans="1:7" ht="15" customHeight="1" x14ac:dyDescent="0.2"/>
    <row r="584" spans="1:7" ht="15" customHeight="1" x14ac:dyDescent="0.25">
      <c r="A584" s="58" t="s">
        <v>17</v>
      </c>
      <c r="B584" s="41"/>
      <c r="C584" s="41"/>
      <c r="D584" s="41"/>
      <c r="E584" s="41"/>
    </row>
    <row r="585" spans="1:7" ht="15" customHeight="1" x14ac:dyDescent="0.2">
      <c r="A585" s="40" t="s">
        <v>102</v>
      </c>
      <c r="B585" s="107"/>
      <c r="C585" s="107"/>
      <c r="D585" s="107"/>
      <c r="E585" s="107" t="s">
        <v>103</v>
      </c>
    </row>
    <row r="586" spans="1:7" ht="15" customHeight="1" x14ac:dyDescent="0.2"/>
    <row r="587" spans="1:7" ht="15" customHeight="1" x14ac:dyDescent="0.2">
      <c r="B587" s="63" t="s">
        <v>38</v>
      </c>
      <c r="C587" s="63" t="s">
        <v>39</v>
      </c>
      <c r="D587" s="77" t="s">
        <v>40</v>
      </c>
      <c r="E587" s="47" t="s">
        <v>41</v>
      </c>
    </row>
    <row r="588" spans="1:7" ht="15" customHeight="1" x14ac:dyDescent="0.2">
      <c r="B588" s="158">
        <v>11</v>
      </c>
      <c r="C588" s="66"/>
      <c r="D588" s="86" t="s">
        <v>98</v>
      </c>
      <c r="E588" s="68">
        <f>-33225-20+45</f>
        <v>-33200</v>
      </c>
    </row>
    <row r="589" spans="1:7" ht="15" customHeight="1" x14ac:dyDescent="0.2">
      <c r="B589" s="158">
        <v>11</v>
      </c>
      <c r="C589" s="66"/>
      <c r="D589" s="105" t="s">
        <v>128</v>
      </c>
      <c r="E589" s="68">
        <f>-101-50-8296</f>
        <v>-8447</v>
      </c>
      <c r="G589" s="122">
        <f>SUM(E588:E589)</f>
        <v>-41647</v>
      </c>
    </row>
    <row r="590" spans="1:7" ht="15" customHeight="1" x14ac:dyDescent="0.2">
      <c r="B590" s="158">
        <v>39</v>
      </c>
      <c r="C590" s="66"/>
      <c r="D590" s="86" t="s">
        <v>98</v>
      </c>
      <c r="E590" s="68">
        <v>-9129.9500000000007</v>
      </c>
    </row>
    <row r="591" spans="1:7" ht="15" customHeight="1" x14ac:dyDescent="0.2">
      <c r="B591" s="158"/>
      <c r="C591" s="81" t="s">
        <v>43</v>
      </c>
      <c r="D591" s="82"/>
      <c r="E591" s="83">
        <f>SUM(E588:E590)</f>
        <v>-50776.95</v>
      </c>
    </row>
    <row r="592" spans="1:7" ht="15" customHeight="1" x14ac:dyDescent="0.2"/>
    <row r="593" spans="1:7" ht="15" customHeight="1" x14ac:dyDescent="0.25">
      <c r="A593" s="38" t="s">
        <v>17</v>
      </c>
      <c r="B593" s="72"/>
      <c r="C593" s="39"/>
      <c r="D593" s="39"/>
      <c r="E593" s="39"/>
    </row>
    <row r="594" spans="1:7" ht="15" customHeight="1" x14ac:dyDescent="0.2">
      <c r="A594" s="73" t="s">
        <v>36</v>
      </c>
      <c r="B594" s="72"/>
      <c r="C594" s="39"/>
      <c r="D594" s="39"/>
      <c r="E594" s="74" t="s">
        <v>37</v>
      </c>
    </row>
    <row r="595" spans="1:7" ht="15" customHeight="1" x14ac:dyDescent="0.25">
      <c r="A595" s="43"/>
      <c r="B595" s="145"/>
      <c r="C595" s="39"/>
      <c r="D595" s="39"/>
      <c r="E595" s="44"/>
    </row>
    <row r="596" spans="1:7" ht="15" customHeight="1" x14ac:dyDescent="0.25">
      <c r="A596" s="43"/>
      <c r="B596" s="145"/>
      <c r="C596" s="45" t="s">
        <v>39</v>
      </c>
      <c r="D596" s="85" t="s">
        <v>46</v>
      </c>
      <c r="E596" s="45" t="s">
        <v>41</v>
      </c>
    </row>
    <row r="597" spans="1:7" ht="15" customHeight="1" x14ac:dyDescent="0.25">
      <c r="A597" s="43"/>
      <c r="B597" s="145"/>
      <c r="C597" s="102">
        <v>6409</v>
      </c>
      <c r="D597" s="105" t="s">
        <v>85</v>
      </c>
      <c r="E597" s="51">
        <v>41647</v>
      </c>
      <c r="G597" s="121">
        <v>40</v>
      </c>
    </row>
    <row r="598" spans="1:7" ht="15" customHeight="1" x14ac:dyDescent="0.25">
      <c r="A598" s="43"/>
      <c r="B598" s="145"/>
      <c r="C598" s="102">
        <v>6409</v>
      </c>
      <c r="D598" s="105" t="s">
        <v>85</v>
      </c>
      <c r="E598" s="51">
        <v>9129.9500000000007</v>
      </c>
      <c r="G598" s="121" t="s">
        <v>129</v>
      </c>
    </row>
    <row r="599" spans="1:7" ht="15" customHeight="1" x14ac:dyDescent="0.25">
      <c r="A599" s="56"/>
      <c r="B599" s="153"/>
      <c r="C599" s="53" t="s">
        <v>43</v>
      </c>
      <c r="D599" s="87"/>
      <c r="E599" s="88">
        <f>SUM(E597:E598)</f>
        <v>50776.95</v>
      </c>
    </row>
    <row r="600" spans="1:7" ht="15" customHeight="1" x14ac:dyDescent="0.2"/>
    <row r="601" spans="1:7" ht="15" customHeight="1" x14ac:dyDescent="0.2"/>
    <row r="602" spans="1:7" ht="15" customHeight="1" x14ac:dyDescent="0.25">
      <c r="A602" s="36" t="s">
        <v>130</v>
      </c>
    </row>
    <row r="603" spans="1:7" ht="15" customHeight="1" x14ac:dyDescent="0.2">
      <c r="A603" s="184" t="s">
        <v>119</v>
      </c>
      <c r="B603" s="184"/>
      <c r="C603" s="184"/>
      <c r="D603" s="184"/>
      <c r="E603" s="184"/>
    </row>
    <row r="604" spans="1:7" ht="15" customHeight="1" x14ac:dyDescent="0.2">
      <c r="A604" s="184"/>
      <c r="B604" s="184"/>
      <c r="C604" s="184"/>
      <c r="D604" s="184"/>
      <c r="E604" s="184"/>
    </row>
    <row r="605" spans="1:7" ht="15" customHeight="1" x14ac:dyDescent="0.2">
      <c r="A605" s="185" t="s">
        <v>131</v>
      </c>
      <c r="B605" s="185"/>
      <c r="C605" s="185"/>
      <c r="D605" s="185"/>
      <c r="E605" s="185"/>
    </row>
    <row r="606" spans="1:7" ht="15" customHeight="1" x14ac:dyDescent="0.2">
      <c r="A606" s="185"/>
      <c r="B606" s="185"/>
      <c r="C606" s="185"/>
      <c r="D606" s="185"/>
      <c r="E606" s="185"/>
    </row>
    <row r="607" spans="1:7" ht="15" customHeight="1" x14ac:dyDescent="0.2">
      <c r="A607" s="185"/>
      <c r="B607" s="185"/>
      <c r="C607" s="185"/>
      <c r="D607" s="185"/>
      <c r="E607" s="185"/>
    </row>
    <row r="608" spans="1:7" ht="15" customHeight="1" x14ac:dyDescent="0.2">
      <c r="A608" s="185"/>
      <c r="B608" s="185"/>
      <c r="C608" s="185"/>
      <c r="D608" s="185"/>
      <c r="E608" s="185"/>
    </row>
    <row r="609" spans="1:5" customFormat="1" ht="15" customHeight="1" x14ac:dyDescent="0.2">
      <c r="A609" s="185"/>
      <c r="B609" s="185"/>
      <c r="C609" s="185"/>
      <c r="D609" s="185"/>
      <c r="E609" s="185"/>
    </row>
    <row r="610" spans="1:5" customFormat="1" ht="15" customHeight="1" x14ac:dyDescent="0.2">
      <c r="A610" s="185"/>
      <c r="B610" s="185"/>
      <c r="C610" s="185"/>
      <c r="D610" s="185"/>
      <c r="E610" s="185"/>
    </row>
    <row r="611" spans="1:5" customFormat="1" ht="15" customHeight="1" x14ac:dyDescent="0.2"/>
    <row r="612" spans="1:5" customFormat="1" ht="15" customHeight="1" x14ac:dyDescent="0.25">
      <c r="A612" s="58" t="s">
        <v>17</v>
      </c>
      <c r="B612" s="41"/>
      <c r="C612" s="41"/>
      <c r="D612" s="41"/>
      <c r="E612" s="41"/>
    </row>
    <row r="613" spans="1:5" customFormat="1" ht="15" customHeight="1" x14ac:dyDescent="0.2">
      <c r="A613" s="40" t="s">
        <v>102</v>
      </c>
      <c r="B613" s="107"/>
      <c r="C613" s="107"/>
      <c r="D613" s="107"/>
      <c r="E613" s="107" t="s">
        <v>103</v>
      </c>
    </row>
    <row r="614" spans="1:5" customFormat="1" ht="15" customHeight="1" x14ac:dyDescent="0.2"/>
    <row r="615" spans="1:5" customFormat="1" ht="15" customHeight="1" x14ac:dyDescent="0.2">
      <c r="B615" s="63" t="s">
        <v>38</v>
      </c>
      <c r="C615" s="63" t="s">
        <v>39</v>
      </c>
      <c r="D615" s="77" t="s">
        <v>40</v>
      </c>
      <c r="E615" s="47" t="s">
        <v>41</v>
      </c>
    </row>
    <row r="616" spans="1:5" customFormat="1" ht="15" customHeight="1" x14ac:dyDescent="0.2">
      <c r="B616" s="158">
        <v>20</v>
      </c>
      <c r="C616" s="66"/>
      <c r="D616" s="86" t="s">
        <v>98</v>
      </c>
      <c r="E616" s="68">
        <f>-400000-103043-680000</f>
        <v>-1183043</v>
      </c>
    </row>
    <row r="617" spans="1:5" customFormat="1" ht="15" customHeight="1" x14ac:dyDescent="0.2">
      <c r="B617" s="158"/>
      <c r="C617" s="81" t="s">
        <v>43</v>
      </c>
      <c r="D617" s="82"/>
      <c r="E617" s="83">
        <f>SUM(E616:E616)</f>
        <v>-1183043</v>
      </c>
    </row>
    <row r="618" spans="1:5" customFormat="1" ht="15" customHeight="1" x14ac:dyDescent="0.2"/>
    <row r="619" spans="1:5" customFormat="1" ht="15" customHeight="1" x14ac:dyDescent="0.25">
      <c r="A619" s="38" t="s">
        <v>17</v>
      </c>
      <c r="B619" s="72"/>
      <c r="C619" s="39"/>
      <c r="D619" s="39"/>
      <c r="E619" s="39"/>
    </row>
    <row r="620" spans="1:5" customFormat="1" ht="15" customHeight="1" x14ac:dyDescent="0.2">
      <c r="A620" s="73" t="s">
        <v>36</v>
      </c>
      <c r="B620" s="72"/>
      <c r="C620" s="39"/>
      <c r="D620" s="39"/>
      <c r="E620" s="74" t="s">
        <v>37</v>
      </c>
    </row>
    <row r="621" spans="1:5" customFormat="1" ht="15" customHeight="1" x14ac:dyDescent="0.25">
      <c r="A621" s="43"/>
      <c r="B621" s="145"/>
      <c r="C621" s="39"/>
      <c r="D621" s="39"/>
      <c r="E621" s="44"/>
    </row>
    <row r="622" spans="1:5" customFormat="1" ht="15" customHeight="1" x14ac:dyDescent="0.25">
      <c r="A622" s="43"/>
      <c r="B622" s="145"/>
      <c r="C622" s="45" t="s">
        <v>39</v>
      </c>
      <c r="D622" s="85" t="s">
        <v>46</v>
      </c>
      <c r="E622" s="45" t="s">
        <v>41</v>
      </c>
    </row>
    <row r="623" spans="1:5" customFormat="1" ht="15" customHeight="1" x14ac:dyDescent="0.25">
      <c r="A623" s="43"/>
      <c r="B623" s="145"/>
      <c r="C623" s="102">
        <v>6409</v>
      </c>
      <c r="D623" s="105" t="s">
        <v>85</v>
      </c>
      <c r="E623" s="51">
        <v>1183043</v>
      </c>
    </row>
    <row r="624" spans="1:5" customFormat="1" ht="15" customHeight="1" x14ac:dyDescent="0.25">
      <c r="A624" s="56"/>
      <c r="B624" s="153"/>
      <c r="C624" s="53" t="s">
        <v>43</v>
      </c>
      <c r="D624" s="87"/>
      <c r="E624" s="88">
        <f>SUM(E623:E623)</f>
        <v>1183043</v>
      </c>
    </row>
    <row r="625" spans="1:5" customFormat="1" ht="15" customHeight="1" x14ac:dyDescent="0.2"/>
    <row r="626" spans="1:5" customFormat="1" ht="15" customHeight="1" x14ac:dyDescent="0.25">
      <c r="A626" s="36" t="s">
        <v>132</v>
      </c>
    </row>
    <row r="627" spans="1:5" customFormat="1" ht="15" customHeight="1" x14ac:dyDescent="0.2">
      <c r="A627" s="184" t="s">
        <v>133</v>
      </c>
      <c r="B627" s="184"/>
      <c r="C627" s="184"/>
      <c r="D627" s="184"/>
      <c r="E627" s="184"/>
    </row>
    <row r="628" spans="1:5" customFormat="1" ht="15" customHeight="1" x14ac:dyDescent="0.2">
      <c r="A628" s="184"/>
      <c r="B628" s="184"/>
      <c r="C628" s="184"/>
      <c r="D628" s="184"/>
      <c r="E628" s="184"/>
    </row>
    <row r="629" spans="1:5" customFormat="1" ht="15" customHeight="1" x14ac:dyDescent="0.2">
      <c r="A629" s="185" t="s">
        <v>134</v>
      </c>
      <c r="B629" s="185"/>
      <c r="C629" s="185"/>
      <c r="D629" s="185"/>
      <c r="E629" s="185"/>
    </row>
    <row r="630" spans="1:5" customFormat="1" ht="15" customHeight="1" x14ac:dyDescent="0.2">
      <c r="A630" s="185"/>
      <c r="B630" s="185"/>
      <c r="C630" s="185"/>
      <c r="D630" s="185"/>
      <c r="E630" s="185"/>
    </row>
    <row r="631" spans="1:5" customFormat="1" ht="15" customHeight="1" x14ac:dyDescent="0.2">
      <c r="A631" s="185"/>
      <c r="B631" s="185"/>
      <c r="C631" s="185"/>
      <c r="D631" s="185"/>
      <c r="E631" s="185"/>
    </row>
    <row r="632" spans="1:5" customFormat="1" ht="15" customHeight="1" x14ac:dyDescent="0.2">
      <c r="A632" s="185"/>
      <c r="B632" s="185"/>
      <c r="C632" s="185"/>
      <c r="D632" s="185"/>
      <c r="E632" s="185"/>
    </row>
    <row r="633" spans="1:5" customFormat="1" ht="15" customHeight="1" x14ac:dyDescent="0.2">
      <c r="A633" s="185"/>
      <c r="B633" s="185"/>
      <c r="C633" s="185"/>
      <c r="D633" s="185"/>
      <c r="E633" s="185"/>
    </row>
    <row r="634" spans="1:5" customFormat="1" ht="15" customHeight="1" x14ac:dyDescent="0.2">
      <c r="A634" s="185"/>
      <c r="B634" s="185"/>
      <c r="C634" s="185"/>
      <c r="D634" s="185"/>
      <c r="E634" s="185"/>
    </row>
    <row r="635" spans="1:5" customFormat="1" ht="15" customHeight="1" x14ac:dyDescent="0.2"/>
    <row r="636" spans="1:5" customFormat="1" ht="15" customHeight="1" x14ac:dyDescent="0.25">
      <c r="A636" s="58" t="s">
        <v>17</v>
      </c>
      <c r="B636" s="41"/>
      <c r="C636" s="41"/>
      <c r="D636" s="41"/>
      <c r="E636" s="41"/>
    </row>
    <row r="637" spans="1:5" customFormat="1" ht="15" customHeight="1" x14ac:dyDescent="0.2">
      <c r="A637" s="40" t="s">
        <v>135</v>
      </c>
      <c r="B637" s="59"/>
      <c r="C637" s="59"/>
      <c r="D637" s="59"/>
      <c r="E637" s="59" t="s">
        <v>136</v>
      </c>
    </row>
    <row r="638" spans="1:5" customFormat="1" ht="15" customHeight="1" x14ac:dyDescent="0.2"/>
    <row r="639" spans="1:5" customFormat="1" ht="15" customHeight="1" x14ac:dyDescent="0.2">
      <c r="B639" s="63" t="s">
        <v>38</v>
      </c>
      <c r="C639" s="63" t="s">
        <v>39</v>
      </c>
      <c r="D639" s="77" t="s">
        <v>40</v>
      </c>
      <c r="E639" s="47" t="s">
        <v>41</v>
      </c>
    </row>
    <row r="640" spans="1:5" customFormat="1" ht="15" customHeight="1" x14ac:dyDescent="0.2">
      <c r="B640" s="158">
        <v>883</v>
      </c>
      <c r="C640" s="66"/>
      <c r="D640" s="105" t="s">
        <v>128</v>
      </c>
      <c r="E640" s="68">
        <v>-16394000</v>
      </c>
    </row>
    <row r="641" spans="1:7" ht="15" customHeight="1" x14ac:dyDescent="0.2">
      <c r="B641" s="158"/>
      <c r="C641" s="81" t="s">
        <v>43</v>
      </c>
      <c r="D641" s="82"/>
      <c r="E641" s="83">
        <f>SUM(E640:E640)</f>
        <v>-16394000</v>
      </c>
    </row>
    <row r="642" spans="1:7" ht="15" customHeight="1" x14ac:dyDescent="0.2"/>
    <row r="643" spans="1:7" ht="15" customHeight="1" x14ac:dyDescent="0.25">
      <c r="A643" s="38" t="s">
        <v>17</v>
      </c>
      <c r="B643" s="72"/>
      <c r="C643" s="39"/>
      <c r="D643" s="39"/>
      <c r="E643" s="39"/>
    </row>
    <row r="644" spans="1:7" ht="15" customHeight="1" x14ac:dyDescent="0.2">
      <c r="A644" s="73" t="s">
        <v>36</v>
      </c>
      <c r="B644" s="72"/>
      <c r="C644" s="39"/>
      <c r="D644" s="39"/>
      <c r="E644" s="74" t="s">
        <v>37</v>
      </c>
    </row>
    <row r="645" spans="1:7" ht="15" customHeight="1" x14ac:dyDescent="0.25">
      <c r="A645" s="43"/>
      <c r="B645" s="145"/>
      <c r="C645" s="39"/>
      <c r="D645" s="39"/>
      <c r="E645" s="44"/>
    </row>
    <row r="646" spans="1:7" ht="15" customHeight="1" x14ac:dyDescent="0.25">
      <c r="A646" s="43"/>
      <c r="B646" s="145"/>
      <c r="C646" s="45" t="s">
        <v>39</v>
      </c>
      <c r="D646" s="85" t="s">
        <v>46</v>
      </c>
      <c r="E646" s="45" t="s">
        <v>41</v>
      </c>
    </row>
    <row r="647" spans="1:7" ht="15" customHeight="1" x14ac:dyDescent="0.25">
      <c r="A647" s="43"/>
      <c r="B647" s="145"/>
      <c r="C647" s="102">
        <v>6409</v>
      </c>
      <c r="D647" s="105" t="s">
        <v>85</v>
      </c>
      <c r="E647" s="51">
        <v>16394000</v>
      </c>
      <c r="G647" s="121">
        <v>40</v>
      </c>
    </row>
    <row r="648" spans="1:7" ht="15" customHeight="1" x14ac:dyDescent="0.25">
      <c r="A648" s="56"/>
      <c r="B648" s="153"/>
      <c r="C648" s="53" t="s">
        <v>43</v>
      </c>
      <c r="D648" s="87"/>
      <c r="E648" s="88">
        <f>SUM(E647:E647)</f>
        <v>16394000</v>
      </c>
    </row>
    <row r="649" spans="1:7" ht="15" customHeight="1" x14ac:dyDescent="0.25">
      <c r="A649" s="36"/>
    </row>
    <row r="650" spans="1:7" ht="15" customHeight="1" x14ac:dyDescent="0.2"/>
    <row r="651" spans="1:7" ht="15" customHeight="1" x14ac:dyDescent="0.25">
      <c r="A651" s="36" t="s">
        <v>137</v>
      </c>
    </row>
    <row r="652" spans="1:7" ht="15" customHeight="1" x14ac:dyDescent="0.2">
      <c r="A652" s="184" t="s">
        <v>133</v>
      </c>
      <c r="B652" s="184"/>
      <c r="C652" s="184"/>
      <c r="D652" s="184"/>
      <c r="E652" s="184"/>
    </row>
    <row r="653" spans="1:7" ht="15" customHeight="1" x14ac:dyDescent="0.2">
      <c r="A653" s="184"/>
      <c r="B653" s="184"/>
      <c r="C653" s="184"/>
      <c r="D653" s="184"/>
      <c r="E653" s="184"/>
    </row>
    <row r="654" spans="1:7" ht="15" customHeight="1" x14ac:dyDescent="0.2">
      <c r="A654" s="185" t="s">
        <v>138</v>
      </c>
      <c r="B654" s="185"/>
      <c r="C654" s="185"/>
      <c r="D654" s="185"/>
      <c r="E654" s="185"/>
    </row>
    <row r="655" spans="1:7" ht="15" customHeight="1" x14ac:dyDescent="0.2">
      <c r="A655" s="185"/>
      <c r="B655" s="185"/>
      <c r="C655" s="185"/>
      <c r="D655" s="185"/>
      <c r="E655" s="185"/>
    </row>
    <row r="656" spans="1:7" ht="15" customHeight="1" x14ac:dyDescent="0.2">
      <c r="A656" s="185"/>
      <c r="B656" s="185"/>
      <c r="C656" s="185"/>
      <c r="D656" s="185"/>
      <c r="E656" s="185"/>
    </row>
    <row r="657" spans="1:7" ht="15" customHeight="1" x14ac:dyDescent="0.2">
      <c r="A657" s="185"/>
      <c r="B657" s="185"/>
      <c r="C657" s="185"/>
      <c r="D657" s="185"/>
      <c r="E657" s="185"/>
    </row>
    <row r="658" spans="1:7" ht="15" customHeight="1" x14ac:dyDescent="0.2">
      <c r="A658" s="185"/>
      <c r="B658" s="185"/>
      <c r="C658" s="185"/>
      <c r="D658" s="185"/>
      <c r="E658" s="185"/>
    </row>
    <row r="659" spans="1:7" ht="15" customHeight="1" x14ac:dyDescent="0.2">
      <c r="A659" s="185"/>
      <c r="B659" s="185"/>
      <c r="C659" s="185"/>
      <c r="D659" s="185"/>
      <c r="E659" s="185"/>
    </row>
    <row r="660" spans="1:7" ht="15" customHeight="1" x14ac:dyDescent="0.2"/>
    <row r="661" spans="1:7" ht="15" customHeight="1" x14ac:dyDescent="0.25">
      <c r="A661" s="58" t="s">
        <v>17</v>
      </c>
      <c r="B661" s="41"/>
      <c r="C661" s="41"/>
      <c r="D661" s="41"/>
      <c r="E661" s="41"/>
    </row>
    <row r="662" spans="1:7" ht="15" customHeight="1" x14ac:dyDescent="0.2">
      <c r="A662" s="40" t="s">
        <v>135</v>
      </c>
      <c r="B662" s="59"/>
      <c r="C662" s="59"/>
      <c r="D662" s="59"/>
      <c r="E662" s="59" t="s">
        <v>136</v>
      </c>
    </row>
    <row r="663" spans="1:7" ht="15" customHeight="1" x14ac:dyDescent="0.2"/>
    <row r="664" spans="1:7" ht="15" customHeight="1" x14ac:dyDescent="0.2">
      <c r="B664" s="63" t="s">
        <v>38</v>
      </c>
      <c r="C664" s="63" t="s">
        <v>39</v>
      </c>
      <c r="D664" s="77" t="s">
        <v>40</v>
      </c>
      <c r="E664" s="47" t="s">
        <v>41</v>
      </c>
    </row>
    <row r="665" spans="1:7" ht="15" customHeight="1" x14ac:dyDescent="0.2">
      <c r="B665" s="158">
        <v>14</v>
      </c>
      <c r="C665" s="66"/>
      <c r="D665" s="86" t="s">
        <v>98</v>
      </c>
      <c r="E665" s="68">
        <v>-5587.82</v>
      </c>
    </row>
    <row r="666" spans="1:7" ht="15" customHeight="1" x14ac:dyDescent="0.2">
      <c r="B666" s="158"/>
      <c r="C666" s="81" t="s">
        <v>43</v>
      </c>
      <c r="D666" s="82"/>
      <c r="E666" s="83">
        <f>SUM(E665:E665)</f>
        <v>-5587.82</v>
      </c>
    </row>
    <row r="667" spans="1:7" ht="15" customHeight="1" x14ac:dyDescent="0.2"/>
    <row r="668" spans="1:7" ht="15" customHeight="1" x14ac:dyDescent="0.25">
      <c r="A668" s="38" t="s">
        <v>17</v>
      </c>
      <c r="B668" s="72"/>
      <c r="C668" s="39"/>
      <c r="D668" s="39"/>
      <c r="E668" s="39"/>
    </row>
    <row r="669" spans="1:7" ht="15" customHeight="1" x14ac:dyDescent="0.2">
      <c r="A669" s="73" t="s">
        <v>36</v>
      </c>
      <c r="B669" s="72"/>
      <c r="C669" s="39"/>
      <c r="D669" s="39"/>
      <c r="E669" s="74" t="s">
        <v>37</v>
      </c>
    </row>
    <row r="670" spans="1:7" ht="15" customHeight="1" x14ac:dyDescent="0.25">
      <c r="A670" s="43"/>
      <c r="B670" s="145"/>
      <c r="C670" s="39"/>
      <c r="D670" s="39"/>
      <c r="E670" s="44"/>
    </row>
    <row r="671" spans="1:7" ht="15" customHeight="1" x14ac:dyDescent="0.25">
      <c r="A671" s="43"/>
      <c r="B671" s="145"/>
      <c r="C671" s="45" t="s">
        <v>39</v>
      </c>
      <c r="D671" s="85" t="s">
        <v>46</v>
      </c>
      <c r="E671" s="45" t="s">
        <v>41</v>
      </c>
    </row>
    <row r="672" spans="1:7" ht="15" customHeight="1" x14ac:dyDescent="0.25">
      <c r="A672" s="43"/>
      <c r="B672" s="145"/>
      <c r="C672" s="102">
        <v>6409</v>
      </c>
      <c r="D672" s="105" t="s">
        <v>85</v>
      </c>
      <c r="E672" s="51">
        <v>5587.82</v>
      </c>
      <c r="G672" s="121">
        <v>40</v>
      </c>
    </row>
    <row r="673" spans="1:5" customFormat="1" ht="15" customHeight="1" x14ac:dyDescent="0.25">
      <c r="A673" s="56"/>
      <c r="B673" s="153"/>
      <c r="C673" s="53" t="s">
        <v>43</v>
      </c>
      <c r="D673" s="87"/>
      <c r="E673" s="88">
        <f>SUM(E672:E672)</f>
        <v>5587.82</v>
      </c>
    </row>
    <row r="674" spans="1:5" customFormat="1" ht="15" customHeight="1" x14ac:dyDescent="0.25">
      <c r="A674" s="36"/>
    </row>
    <row r="675" spans="1:5" customFormat="1" ht="15" customHeight="1" x14ac:dyDescent="0.2"/>
    <row r="676" spans="1:5" customFormat="1" ht="15" customHeight="1" x14ac:dyDescent="0.2"/>
    <row r="677" spans="1:5" customFormat="1" ht="15" customHeight="1" x14ac:dyDescent="0.2"/>
    <row r="678" spans="1:5" customFormat="1" ht="15" customHeight="1" x14ac:dyDescent="0.25">
      <c r="A678" s="36" t="s">
        <v>139</v>
      </c>
    </row>
    <row r="679" spans="1:5" customFormat="1" ht="15" customHeight="1" x14ac:dyDescent="0.2">
      <c r="A679" s="184" t="s">
        <v>140</v>
      </c>
      <c r="B679" s="184"/>
      <c r="C679" s="184"/>
      <c r="D679" s="184"/>
      <c r="E679" s="184"/>
    </row>
    <row r="680" spans="1:5" customFormat="1" ht="15" customHeight="1" x14ac:dyDescent="0.2">
      <c r="A680" s="184"/>
      <c r="B680" s="184"/>
      <c r="C680" s="184"/>
      <c r="D680" s="184"/>
      <c r="E680" s="184"/>
    </row>
    <row r="681" spans="1:5" customFormat="1" ht="15" customHeight="1" x14ac:dyDescent="0.2">
      <c r="A681" s="185" t="s">
        <v>141</v>
      </c>
      <c r="B681" s="185"/>
      <c r="C681" s="185"/>
      <c r="D681" s="185"/>
      <c r="E681" s="185"/>
    </row>
    <row r="682" spans="1:5" customFormat="1" ht="15" customHeight="1" x14ac:dyDescent="0.2">
      <c r="A682" s="185"/>
      <c r="B682" s="185"/>
      <c r="C682" s="185"/>
      <c r="D682" s="185"/>
      <c r="E682" s="185"/>
    </row>
    <row r="683" spans="1:5" customFormat="1" ht="15" customHeight="1" x14ac:dyDescent="0.2">
      <c r="A683" s="185"/>
      <c r="B683" s="185"/>
      <c r="C683" s="185"/>
      <c r="D683" s="185"/>
      <c r="E683" s="185"/>
    </row>
    <row r="684" spans="1:5" customFormat="1" ht="15" customHeight="1" x14ac:dyDescent="0.2">
      <c r="A684" s="185"/>
      <c r="B684" s="185"/>
      <c r="C684" s="185"/>
      <c r="D684" s="185"/>
      <c r="E684" s="185"/>
    </row>
    <row r="685" spans="1:5" customFormat="1" ht="15" customHeight="1" x14ac:dyDescent="0.2">
      <c r="A685" s="37"/>
      <c r="B685" s="37"/>
      <c r="C685" s="37"/>
      <c r="D685" s="37"/>
      <c r="E685" s="37"/>
    </row>
    <row r="686" spans="1:5" customFormat="1" ht="15" customHeight="1" x14ac:dyDescent="0.25">
      <c r="A686" s="38" t="s">
        <v>17</v>
      </c>
      <c r="B686" s="39"/>
      <c r="C686" s="39"/>
      <c r="D686" s="39"/>
      <c r="E686" s="39"/>
    </row>
    <row r="687" spans="1:5" customFormat="1" ht="15" customHeight="1" x14ac:dyDescent="0.2">
      <c r="A687" s="73" t="s">
        <v>36</v>
      </c>
      <c r="B687" s="39"/>
      <c r="C687" s="39"/>
      <c r="D687" s="39"/>
      <c r="E687" s="74" t="s">
        <v>37</v>
      </c>
    </row>
    <row r="688" spans="1:5" customFormat="1" ht="15" customHeight="1" x14ac:dyDescent="0.25">
      <c r="A688" s="43"/>
      <c r="B688" s="38"/>
      <c r="C688" s="39"/>
      <c r="D688" s="39"/>
      <c r="E688" s="44"/>
    </row>
    <row r="689" spans="1:5" customFormat="1" ht="15" customHeight="1" x14ac:dyDescent="0.2">
      <c r="A689" s="99"/>
      <c r="B689" s="62"/>
      <c r="C689" s="45" t="s">
        <v>39</v>
      </c>
      <c r="D689" s="85" t="s">
        <v>46</v>
      </c>
      <c r="E689" s="45" t="s">
        <v>41</v>
      </c>
    </row>
    <row r="690" spans="1:5" customFormat="1" ht="15" customHeight="1" x14ac:dyDescent="0.2">
      <c r="A690" s="65"/>
      <c r="B690" s="113"/>
      <c r="C690" s="102">
        <v>6409</v>
      </c>
      <c r="D690" s="105" t="s">
        <v>85</v>
      </c>
      <c r="E690" s="51">
        <v>-26283867.190000001</v>
      </c>
    </row>
    <row r="691" spans="1:5" customFormat="1" ht="15" customHeight="1" x14ac:dyDescent="0.2">
      <c r="A691" s="69"/>
      <c r="B691" s="114"/>
      <c r="C691" s="53" t="s">
        <v>43</v>
      </c>
      <c r="D691" s="87"/>
      <c r="E691" s="88">
        <f>SUM(E690:E690)</f>
        <v>-26283867.190000001</v>
      </c>
    </row>
    <row r="692" spans="1:5" customFormat="1" ht="15" customHeight="1" x14ac:dyDescent="0.2">
      <c r="A692" s="37"/>
      <c r="B692" s="37"/>
      <c r="C692" s="37"/>
      <c r="D692" s="37"/>
      <c r="E692" s="37"/>
    </row>
    <row r="693" spans="1:5" customFormat="1" ht="15" customHeight="1" x14ac:dyDescent="0.25">
      <c r="A693" s="58" t="s">
        <v>17</v>
      </c>
      <c r="B693" s="39"/>
      <c r="C693" s="39"/>
      <c r="D693" s="39"/>
      <c r="E693" s="39"/>
    </row>
    <row r="694" spans="1:5" customFormat="1" ht="15" customHeight="1" x14ac:dyDescent="0.2">
      <c r="A694" s="73" t="s">
        <v>36</v>
      </c>
      <c r="B694" s="39"/>
      <c r="C694" s="39"/>
      <c r="D694" s="39"/>
      <c r="E694" s="42" t="s">
        <v>142</v>
      </c>
    </row>
    <row r="695" spans="1:5" customFormat="1" ht="15" customHeight="1" x14ac:dyDescent="0.25">
      <c r="A695" s="43"/>
      <c r="B695" s="38"/>
      <c r="C695" s="39"/>
      <c r="D695" s="39"/>
      <c r="E695" s="44"/>
    </row>
    <row r="696" spans="1:5" customFormat="1" ht="15" customHeight="1" x14ac:dyDescent="0.2">
      <c r="A696" s="99"/>
      <c r="B696" s="62"/>
      <c r="C696" s="45" t="s">
        <v>39</v>
      </c>
      <c r="D696" s="85" t="s">
        <v>46</v>
      </c>
      <c r="E696" s="45" t="s">
        <v>41</v>
      </c>
    </row>
    <row r="697" spans="1:5" customFormat="1" ht="15" customHeight="1" x14ac:dyDescent="0.2">
      <c r="A697" s="65"/>
      <c r="B697" s="113"/>
      <c r="C697" s="66"/>
      <c r="D697" s="103" t="s">
        <v>143</v>
      </c>
      <c r="E697" s="51">
        <v>26283867.190000001</v>
      </c>
    </row>
    <row r="698" spans="1:5" customFormat="1" ht="15" customHeight="1" x14ac:dyDescent="0.2">
      <c r="A698" s="69"/>
      <c r="B698" s="114"/>
      <c r="C698" s="53" t="s">
        <v>43</v>
      </c>
      <c r="D698" s="87"/>
      <c r="E698" s="88">
        <f>SUM(E697:E697)</f>
        <v>26283867.190000001</v>
      </c>
    </row>
    <row r="699" spans="1:5" customFormat="1" ht="15" customHeight="1" x14ac:dyDescent="0.25">
      <c r="A699" s="36"/>
    </row>
    <row r="700" spans="1:5" customFormat="1" ht="15" customHeight="1" x14ac:dyDescent="0.2"/>
    <row r="701" spans="1:5" customFormat="1" ht="15" customHeight="1" x14ac:dyDescent="0.25">
      <c r="A701" s="36" t="s">
        <v>144</v>
      </c>
    </row>
    <row r="702" spans="1:5" customFormat="1" ht="15" customHeight="1" x14ac:dyDescent="0.2">
      <c r="A702" s="188" t="s">
        <v>145</v>
      </c>
      <c r="B702" s="188"/>
      <c r="C702" s="188"/>
      <c r="D702" s="188"/>
      <c r="E702" s="188"/>
    </row>
    <row r="703" spans="1:5" customFormat="1" ht="15" customHeight="1" x14ac:dyDescent="0.2">
      <c r="A703" s="188"/>
      <c r="B703" s="188"/>
      <c r="C703" s="188"/>
      <c r="D703" s="188"/>
      <c r="E703" s="188"/>
    </row>
    <row r="704" spans="1:5" customFormat="1" ht="15" customHeight="1" x14ac:dyDescent="0.2">
      <c r="A704" s="185" t="s">
        <v>146</v>
      </c>
      <c r="B704" s="185"/>
      <c r="C704" s="185"/>
      <c r="D704" s="185"/>
      <c r="E704" s="185"/>
    </row>
    <row r="705" spans="1:5" customFormat="1" ht="15" customHeight="1" x14ac:dyDescent="0.2">
      <c r="A705" s="185"/>
      <c r="B705" s="185"/>
      <c r="C705" s="185"/>
      <c r="D705" s="185"/>
      <c r="E705" s="185"/>
    </row>
    <row r="706" spans="1:5" customFormat="1" ht="15" customHeight="1" x14ac:dyDescent="0.2">
      <c r="A706" s="185"/>
      <c r="B706" s="185"/>
      <c r="C706" s="185"/>
      <c r="D706" s="185"/>
      <c r="E706" s="185"/>
    </row>
    <row r="707" spans="1:5" customFormat="1" ht="15" customHeight="1" x14ac:dyDescent="0.2">
      <c r="A707" s="185"/>
      <c r="B707" s="185"/>
      <c r="C707" s="185"/>
      <c r="D707" s="185"/>
      <c r="E707" s="185"/>
    </row>
    <row r="708" spans="1:5" customFormat="1" ht="15" customHeight="1" x14ac:dyDescent="0.2">
      <c r="A708" s="185"/>
      <c r="B708" s="185"/>
      <c r="C708" s="185"/>
      <c r="D708" s="185"/>
      <c r="E708" s="185"/>
    </row>
    <row r="709" spans="1:5" customFormat="1" ht="15" customHeight="1" x14ac:dyDescent="0.2">
      <c r="A709" s="185"/>
      <c r="B709" s="185"/>
      <c r="C709" s="185"/>
      <c r="D709" s="185"/>
      <c r="E709" s="185"/>
    </row>
    <row r="710" spans="1:5" customFormat="1" ht="15" customHeight="1" x14ac:dyDescent="0.2">
      <c r="A710" s="185"/>
      <c r="B710" s="185"/>
      <c r="C710" s="185"/>
      <c r="D710" s="185"/>
      <c r="E710" s="185"/>
    </row>
    <row r="711" spans="1:5" customFormat="1" ht="15" customHeight="1" x14ac:dyDescent="0.2">
      <c r="A711" s="138"/>
      <c r="B711" s="138"/>
      <c r="C711" s="138"/>
      <c r="D711" s="138"/>
      <c r="E711" s="138"/>
    </row>
    <row r="712" spans="1:5" customFormat="1" ht="15" customHeight="1" x14ac:dyDescent="0.25">
      <c r="A712" s="58" t="s">
        <v>17</v>
      </c>
      <c r="B712" s="41"/>
      <c r="C712" s="41"/>
      <c r="D712" s="41"/>
      <c r="E712" s="41"/>
    </row>
    <row r="713" spans="1:5" customFormat="1" ht="15" customHeight="1" x14ac:dyDescent="0.2">
      <c r="A713" s="40" t="s">
        <v>36</v>
      </c>
      <c r="B713" s="41"/>
      <c r="C713" s="41"/>
      <c r="D713" s="41"/>
      <c r="E713" s="42" t="s">
        <v>37</v>
      </c>
    </row>
    <row r="714" spans="1:5" customFormat="1" ht="15" customHeight="1" x14ac:dyDescent="0.25">
      <c r="A714" s="58"/>
      <c r="B714" s="59"/>
      <c r="C714" s="41"/>
      <c r="D714" s="41"/>
      <c r="E714" s="76"/>
    </row>
    <row r="715" spans="1:5" customFormat="1" ht="15" customHeight="1" x14ac:dyDescent="0.2">
      <c r="A715" s="62"/>
      <c r="B715" s="62"/>
      <c r="C715" s="63" t="s">
        <v>39</v>
      </c>
      <c r="D715" s="85" t="s">
        <v>46</v>
      </c>
      <c r="E715" s="47" t="s">
        <v>41</v>
      </c>
    </row>
    <row r="716" spans="1:5" customFormat="1" ht="15" customHeight="1" x14ac:dyDescent="0.2">
      <c r="A716" s="156"/>
      <c r="B716" s="101"/>
      <c r="C716" s="159">
        <v>6409</v>
      </c>
      <c r="D716" s="105" t="s">
        <v>85</v>
      </c>
      <c r="E716" s="160">
        <v>-280000</v>
      </c>
    </row>
    <row r="717" spans="1:5" customFormat="1" ht="15" customHeight="1" x14ac:dyDescent="0.2">
      <c r="A717" s="161"/>
      <c r="B717" s="162"/>
      <c r="C717" s="81" t="s">
        <v>43</v>
      </c>
      <c r="D717" s="82"/>
      <c r="E717" s="83">
        <f>E716</f>
        <v>-280000</v>
      </c>
    </row>
    <row r="718" spans="1:5" customFormat="1" ht="15" customHeight="1" x14ac:dyDescent="0.2">
      <c r="A718" s="161"/>
      <c r="B718" s="162"/>
      <c r="C718" s="148"/>
      <c r="D718" s="41"/>
      <c r="E718" s="149"/>
    </row>
    <row r="719" spans="1:5" customFormat="1" ht="15" customHeight="1" x14ac:dyDescent="0.25">
      <c r="A719" s="58" t="s">
        <v>17</v>
      </c>
      <c r="B719" s="41"/>
      <c r="C719" s="41"/>
      <c r="D719" s="41"/>
      <c r="E719" s="59"/>
    </row>
    <row r="720" spans="1:5" customFormat="1" ht="15" customHeight="1" x14ac:dyDescent="0.2">
      <c r="A720" s="40" t="s">
        <v>51</v>
      </c>
      <c r="B720" s="41"/>
      <c r="C720" s="41"/>
      <c r="D720" s="41"/>
      <c r="E720" s="42" t="s">
        <v>52</v>
      </c>
    </row>
    <row r="721" spans="1:5" customFormat="1" ht="15" customHeight="1" x14ac:dyDescent="0.2">
      <c r="A721" s="40"/>
      <c r="B721" s="59"/>
      <c r="C721" s="41"/>
      <c r="D721" s="41"/>
      <c r="E721" s="76"/>
    </row>
    <row r="722" spans="1:5" customFormat="1" ht="15" customHeight="1" x14ac:dyDescent="0.2">
      <c r="A722" s="62"/>
      <c r="B722" s="62"/>
      <c r="C722" s="63" t="s">
        <v>39</v>
      </c>
      <c r="D722" s="85" t="s">
        <v>46</v>
      </c>
      <c r="E722" s="47" t="s">
        <v>41</v>
      </c>
    </row>
    <row r="723" spans="1:5" customFormat="1" ht="15" customHeight="1" x14ac:dyDescent="0.2">
      <c r="A723" s="62"/>
      <c r="B723" s="62"/>
      <c r="C723" s="102">
        <v>3419</v>
      </c>
      <c r="D723" s="105" t="s">
        <v>124</v>
      </c>
      <c r="E723" s="163">
        <v>30000</v>
      </c>
    </row>
    <row r="724" spans="1:5" customFormat="1" ht="15" customHeight="1" x14ac:dyDescent="0.2">
      <c r="A724" s="62"/>
      <c r="B724" s="62"/>
      <c r="C724" s="102">
        <v>3419</v>
      </c>
      <c r="D724" s="105" t="s">
        <v>125</v>
      </c>
      <c r="E724" s="163">
        <v>250000</v>
      </c>
    </row>
    <row r="725" spans="1:5" customFormat="1" ht="15" customHeight="1" x14ac:dyDescent="0.2">
      <c r="A725" s="143"/>
      <c r="B725" s="143"/>
      <c r="C725" s="81" t="s">
        <v>43</v>
      </c>
      <c r="D725" s="82"/>
      <c r="E725" s="83">
        <f>SUM(E723:E724)</f>
        <v>280000</v>
      </c>
    </row>
    <row r="726" spans="1:5" customFormat="1" ht="15" customHeight="1" x14ac:dyDescent="0.2"/>
    <row r="727" spans="1:5" customFormat="1" ht="15" customHeight="1" x14ac:dyDescent="0.2"/>
    <row r="728" spans="1:5" customFormat="1" ht="15" customHeight="1" x14ac:dyDescent="0.2"/>
    <row r="729" spans="1:5" customFormat="1" ht="15" customHeight="1" x14ac:dyDescent="0.2"/>
    <row r="730" spans="1:5" customFormat="1" ht="15" customHeight="1" x14ac:dyDescent="0.25">
      <c r="A730" s="36" t="s">
        <v>147</v>
      </c>
    </row>
    <row r="731" spans="1:5" customFormat="1" ht="15" customHeight="1" x14ac:dyDescent="0.2">
      <c r="A731" s="188" t="s">
        <v>148</v>
      </c>
      <c r="B731" s="188"/>
      <c r="C731" s="188"/>
      <c r="D731" s="188"/>
      <c r="E731" s="188"/>
    </row>
    <row r="732" spans="1:5" customFormat="1" ht="15" customHeight="1" x14ac:dyDescent="0.2">
      <c r="A732" s="188"/>
      <c r="B732" s="188"/>
      <c r="C732" s="188"/>
      <c r="D732" s="188"/>
      <c r="E732" s="188"/>
    </row>
    <row r="733" spans="1:5" customFormat="1" ht="15" customHeight="1" x14ac:dyDescent="0.2">
      <c r="A733" s="185" t="s">
        <v>149</v>
      </c>
      <c r="B733" s="185"/>
      <c r="C733" s="185"/>
      <c r="D733" s="185"/>
      <c r="E733" s="185"/>
    </row>
    <row r="734" spans="1:5" customFormat="1" ht="15" customHeight="1" x14ac:dyDescent="0.2">
      <c r="A734" s="185"/>
      <c r="B734" s="185"/>
      <c r="C734" s="185"/>
      <c r="D734" s="185"/>
      <c r="E734" s="185"/>
    </row>
    <row r="735" spans="1:5" customFormat="1" ht="15" customHeight="1" x14ac:dyDescent="0.2">
      <c r="A735" s="185"/>
      <c r="B735" s="185"/>
      <c r="C735" s="185"/>
      <c r="D735" s="185"/>
      <c r="E735" s="185"/>
    </row>
    <row r="736" spans="1:5" customFormat="1" ht="15" customHeight="1" x14ac:dyDescent="0.2">
      <c r="A736" s="185"/>
      <c r="B736" s="185"/>
      <c r="C736" s="185"/>
      <c r="D736" s="185"/>
      <c r="E736" s="185"/>
    </row>
    <row r="737" spans="1:5" customFormat="1" ht="15" customHeight="1" x14ac:dyDescent="0.2">
      <c r="A737" s="185"/>
      <c r="B737" s="185"/>
      <c r="C737" s="185"/>
      <c r="D737" s="185"/>
      <c r="E737" s="185"/>
    </row>
    <row r="738" spans="1:5" customFormat="1" ht="15" customHeight="1" x14ac:dyDescent="0.2">
      <c r="A738" s="185"/>
      <c r="B738" s="185"/>
      <c r="C738" s="185"/>
      <c r="D738" s="185"/>
      <c r="E738" s="185"/>
    </row>
    <row r="739" spans="1:5" customFormat="1" ht="15" customHeight="1" x14ac:dyDescent="0.2">
      <c r="A739" s="138"/>
      <c r="B739" s="138"/>
      <c r="C739" s="138"/>
      <c r="D739" s="138"/>
      <c r="E739" s="138"/>
    </row>
    <row r="740" spans="1:5" customFormat="1" ht="15" customHeight="1" x14ac:dyDescent="0.25">
      <c r="A740" s="58" t="s">
        <v>17</v>
      </c>
      <c r="B740" s="41"/>
      <c r="C740" s="41"/>
      <c r="D740" s="41"/>
      <c r="E740" s="41"/>
    </row>
    <row r="741" spans="1:5" customFormat="1" ht="15" customHeight="1" x14ac:dyDescent="0.2">
      <c r="A741" s="40" t="s">
        <v>36</v>
      </c>
      <c r="B741" s="41"/>
      <c r="C741" s="41"/>
      <c r="D741" s="41"/>
      <c r="E741" s="42" t="s">
        <v>37</v>
      </c>
    </row>
    <row r="742" spans="1:5" customFormat="1" ht="15" customHeight="1" x14ac:dyDescent="0.25">
      <c r="A742" s="58"/>
      <c r="B742" s="59"/>
      <c r="C742" s="41"/>
      <c r="D742" s="41"/>
      <c r="E742" s="76"/>
    </row>
    <row r="743" spans="1:5" customFormat="1" ht="15" customHeight="1" x14ac:dyDescent="0.2">
      <c r="A743" s="62"/>
      <c r="B743" s="62"/>
      <c r="C743" s="63" t="s">
        <v>39</v>
      </c>
      <c r="D743" s="85" t="s">
        <v>46</v>
      </c>
      <c r="E743" s="47" t="s">
        <v>41</v>
      </c>
    </row>
    <row r="744" spans="1:5" customFormat="1" ht="15" customHeight="1" x14ac:dyDescent="0.2">
      <c r="A744" s="156"/>
      <c r="B744" s="101"/>
      <c r="C744" s="159">
        <v>6172</v>
      </c>
      <c r="D744" s="105" t="s">
        <v>47</v>
      </c>
      <c r="E744" s="160">
        <v>-100000</v>
      </c>
    </row>
    <row r="745" spans="1:5" customFormat="1" ht="15" customHeight="1" x14ac:dyDescent="0.2">
      <c r="A745" s="161"/>
      <c r="B745" s="162"/>
      <c r="C745" s="81" t="s">
        <v>43</v>
      </c>
      <c r="D745" s="82"/>
      <c r="E745" s="83">
        <f>E744</f>
        <v>-100000</v>
      </c>
    </row>
    <row r="746" spans="1:5" customFormat="1" ht="15" customHeight="1" x14ac:dyDescent="0.2">
      <c r="A746" s="161"/>
      <c r="B746" s="162"/>
      <c r="C746" s="148"/>
      <c r="D746" s="41"/>
      <c r="E746" s="149"/>
    </row>
    <row r="747" spans="1:5" customFormat="1" ht="15" customHeight="1" x14ac:dyDescent="0.25">
      <c r="A747" s="58" t="s">
        <v>17</v>
      </c>
      <c r="B747" s="41"/>
      <c r="C747" s="41"/>
      <c r="D747" s="41"/>
      <c r="E747" s="59"/>
    </row>
    <row r="748" spans="1:5" customFormat="1" ht="15" customHeight="1" x14ac:dyDescent="0.2">
      <c r="A748" s="164" t="s">
        <v>96</v>
      </c>
      <c r="B748" s="57"/>
      <c r="C748" s="57"/>
      <c r="D748" s="57"/>
      <c r="E748" s="43" t="s">
        <v>97</v>
      </c>
    </row>
    <row r="749" spans="1:5" customFormat="1" ht="15" customHeight="1" x14ac:dyDescent="0.2">
      <c r="A749" s="43"/>
      <c r="B749" s="97"/>
      <c r="C749" s="39"/>
      <c r="D749" s="57"/>
      <c r="E749" s="98"/>
    </row>
    <row r="750" spans="1:5" customFormat="1" ht="15" customHeight="1" x14ac:dyDescent="0.2">
      <c r="B750" s="63" t="s">
        <v>38</v>
      </c>
      <c r="C750" s="63" t="s">
        <v>39</v>
      </c>
      <c r="D750" s="77" t="s">
        <v>40</v>
      </c>
      <c r="E750" s="47" t="s">
        <v>41</v>
      </c>
    </row>
    <row r="751" spans="1:5" customFormat="1" ht="15" customHeight="1" x14ac:dyDescent="0.2">
      <c r="B751" s="158">
        <v>39</v>
      </c>
      <c r="C751" s="66"/>
      <c r="D751" s="86" t="s">
        <v>98</v>
      </c>
      <c r="E751" s="68">
        <v>100000</v>
      </c>
    </row>
    <row r="752" spans="1:5" customFormat="1" ht="15" customHeight="1" x14ac:dyDescent="0.2">
      <c r="B752" s="158"/>
      <c r="C752" s="81" t="s">
        <v>43</v>
      </c>
      <c r="D752" s="82"/>
      <c r="E752" s="83">
        <f>SUM(E751:E751)</f>
        <v>100000</v>
      </c>
    </row>
    <row r="753" spans="1:5" customFormat="1" ht="15" customHeight="1" x14ac:dyDescent="0.2"/>
    <row r="754" spans="1:5" customFormat="1" ht="15" customHeight="1" x14ac:dyDescent="0.2"/>
    <row r="755" spans="1:5" customFormat="1" ht="15" customHeight="1" x14ac:dyDescent="0.25">
      <c r="A755" s="36" t="s">
        <v>150</v>
      </c>
    </row>
    <row r="756" spans="1:5" customFormat="1" ht="15" customHeight="1" x14ac:dyDescent="0.2">
      <c r="A756" s="188" t="s">
        <v>151</v>
      </c>
      <c r="B756" s="188"/>
      <c r="C756" s="188"/>
      <c r="D756" s="188"/>
      <c r="E756" s="188"/>
    </row>
    <row r="757" spans="1:5" customFormat="1" ht="15" customHeight="1" x14ac:dyDescent="0.2">
      <c r="A757" s="188"/>
      <c r="B757" s="188"/>
      <c r="C757" s="188"/>
      <c r="D757" s="188"/>
      <c r="E757" s="188"/>
    </row>
    <row r="758" spans="1:5" customFormat="1" ht="15" customHeight="1" x14ac:dyDescent="0.2">
      <c r="A758" s="185" t="s">
        <v>152</v>
      </c>
      <c r="B758" s="185"/>
      <c r="C758" s="185"/>
      <c r="D758" s="185"/>
      <c r="E758" s="185"/>
    </row>
    <row r="759" spans="1:5" customFormat="1" ht="15" customHeight="1" x14ac:dyDescent="0.2">
      <c r="A759" s="185"/>
      <c r="B759" s="185"/>
      <c r="C759" s="185"/>
      <c r="D759" s="185"/>
      <c r="E759" s="185"/>
    </row>
    <row r="760" spans="1:5" customFormat="1" ht="15" customHeight="1" x14ac:dyDescent="0.2">
      <c r="A760" s="185"/>
      <c r="B760" s="185"/>
      <c r="C760" s="185"/>
      <c r="D760" s="185"/>
      <c r="E760" s="185"/>
    </row>
    <row r="761" spans="1:5" customFormat="1" ht="15" customHeight="1" x14ac:dyDescent="0.2">
      <c r="A761" s="185"/>
      <c r="B761" s="185"/>
      <c r="C761" s="185"/>
      <c r="D761" s="185"/>
      <c r="E761" s="185"/>
    </row>
    <row r="762" spans="1:5" customFormat="1" ht="15" customHeight="1" x14ac:dyDescent="0.2">
      <c r="A762" s="185"/>
      <c r="B762" s="185"/>
      <c r="C762" s="185"/>
      <c r="D762" s="185"/>
      <c r="E762" s="185"/>
    </row>
    <row r="763" spans="1:5" customFormat="1" ht="15" customHeight="1" x14ac:dyDescent="0.2">
      <c r="A763" s="185"/>
      <c r="B763" s="185"/>
      <c r="C763" s="185"/>
      <c r="D763" s="185"/>
      <c r="E763" s="185"/>
    </row>
    <row r="764" spans="1:5" customFormat="1" ht="15" customHeight="1" x14ac:dyDescent="0.2">
      <c r="A764" s="185"/>
      <c r="B764" s="185"/>
      <c r="C764" s="185"/>
      <c r="D764" s="185"/>
      <c r="E764" s="185"/>
    </row>
    <row r="765" spans="1:5" customFormat="1" ht="15" customHeight="1" x14ac:dyDescent="0.2">
      <c r="A765" s="185"/>
      <c r="B765" s="185"/>
      <c r="C765" s="185"/>
      <c r="D765" s="185"/>
      <c r="E765" s="185"/>
    </row>
    <row r="766" spans="1:5" customFormat="1" ht="15" customHeight="1" x14ac:dyDescent="0.2">
      <c r="A766" s="138"/>
      <c r="B766" s="138"/>
      <c r="C766" s="138"/>
      <c r="D766" s="138"/>
      <c r="E766" s="138"/>
    </row>
    <row r="767" spans="1:5" customFormat="1" ht="15" customHeight="1" x14ac:dyDescent="0.25">
      <c r="A767" s="58" t="s">
        <v>17</v>
      </c>
      <c r="B767" s="41"/>
      <c r="C767" s="41"/>
      <c r="D767" s="41"/>
      <c r="E767" s="41"/>
    </row>
    <row r="768" spans="1:5" customFormat="1" ht="15" customHeight="1" x14ac:dyDescent="0.2">
      <c r="A768" s="40" t="s">
        <v>36</v>
      </c>
      <c r="B768" s="41"/>
      <c r="C768" s="41"/>
      <c r="D768" s="41"/>
      <c r="E768" s="42" t="s">
        <v>37</v>
      </c>
    </row>
    <row r="769" spans="1:5" customFormat="1" ht="15" customHeight="1" x14ac:dyDescent="0.25">
      <c r="A769" s="58"/>
      <c r="B769" s="59"/>
      <c r="C769" s="41"/>
      <c r="D769" s="41"/>
      <c r="E769" s="76"/>
    </row>
    <row r="770" spans="1:5" customFormat="1" ht="15" customHeight="1" x14ac:dyDescent="0.2">
      <c r="A770" s="62"/>
      <c r="B770" s="62"/>
      <c r="C770" s="63" t="s">
        <v>39</v>
      </c>
      <c r="D770" s="85" t="s">
        <v>46</v>
      </c>
      <c r="E770" s="47" t="s">
        <v>41</v>
      </c>
    </row>
    <row r="771" spans="1:5" customFormat="1" ht="15" customHeight="1" x14ac:dyDescent="0.2">
      <c r="A771" s="156"/>
      <c r="B771" s="101"/>
      <c r="C771" s="159">
        <v>6409</v>
      </c>
      <c r="D771" s="105" t="s">
        <v>85</v>
      </c>
      <c r="E771" s="160">
        <v>-2000000</v>
      </c>
    </row>
    <row r="772" spans="1:5" customFormat="1" ht="15" customHeight="1" x14ac:dyDescent="0.2">
      <c r="A772" s="161"/>
      <c r="B772" s="162"/>
      <c r="C772" s="81" t="s">
        <v>43</v>
      </c>
      <c r="D772" s="82"/>
      <c r="E772" s="83">
        <f>E771</f>
        <v>-2000000</v>
      </c>
    </row>
    <row r="773" spans="1:5" customFormat="1" ht="15" customHeight="1" x14ac:dyDescent="0.2">
      <c r="A773" s="161"/>
      <c r="B773" s="162"/>
      <c r="C773" s="148"/>
      <c r="D773" s="41"/>
      <c r="E773" s="149"/>
    </row>
    <row r="774" spans="1:5" customFormat="1" ht="15" customHeight="1" x14ac:dyDescent="0.25">
      <c r="A774" s="58" t="s">
        <v>17</v>
      </c>
      <c r="B774" s="41"/>
      <c r="C774" s="41"/>
      <c r="D774" s="41"/>
      <c r="E774" s="41"/>
    </row>
    <row r="775" spans="1:5" customFormat="1" ht="15" customHeight="1" x14ac:dyDescent="0.2">
      <c r="A775" s="40" t="s">
        <v>153</v>
      </c>
      <c r="B775" s="41"/>
      <c r="C775" s="41"/>
      <c r="D775" s="41"/>
      <c r="E775" s="42" t="s">
        <v>154</v>
      </c>
    </row>
    <row r="776" spans="1:5" customFormat="1" ht="15" customHeight="1" x14ac:dyDescent="0.2">
      <c r="A776" s="154"/>
      <c r="B776" s="155"/>
      <c r="C776" s="41"/>
      <c r="D776" s="41"/>
      <c r="E776" s="76"/>
    </row>
    <row r="777" spans="1:5" customFormat="1" ht="15" customHeight="1" x14ac:dyDescent="0.2">
      <c r="A777" s="62"/>
      <c r="B777" s="62"/>
      <c r="C777" s="63" t="s">
        <v>39</v>
      </c>
      <c r="D777" s="151" t="s">
        <v>46</v>
      </c>
      <c r="E777" s="45" t="s">
        <v>41</v>
      </c>
    </row>
    <row r="778" spans="1:5" customFormat="1" ht="15" customHeight="1" x14ac:dyDescent="0.2">
      <c r="A778" s="156"/>
      <c r="B778" s="162"/>
      <c r="C778" s="66">
        <v>2321</v>
      </c>
      <c r="D778" s="105" t="s">
        <v>125</v>
      </c>
      <c r="E778" s="160">
        <v>2000000</v>
      </c>
    </row>
    <row r="779" spans="1:5" customFormat="1" ht="15" customHeight="1" x14ac:dyDescent="0.2">
      <c r="A779" s="114"/>
      <c r="B779" s="114"/>
      <c r="C779" s="81" t="s">
        <v>43</v>
      </c>
      <c r="D779" s="82"/>
      <c r="E779" s="83">
        <f>SUM(E778:E778)</f>
        <v>2000000</v>
      </c>
    </row>
    <row r="780" spans="1:5" customFormat="1" ht="15" customHeight="1" x14ac:dyDescent="0.2"/>
    <row r="781" spans="1:5" customFormat="1" ht="15" customHeight="1" x14ac:dyDescent="0.2"/>
    <row r="782" spans="1:5" customFormat="1" ht="15" customHeight="1" x14ac:dyDescent="0.25">
      <c r="A782" s="36" t="s">
        <v>155</v>
      </c>
    </row>
    <row r="783" spans="1:5" customFormat="1" ht="15" customHeight="1" x14ac:dyDescent="0.2">
      <c r="A783" s="188" t="s">
        <v>148</v>
      </c>
      <c r="B783" s="188"/>
      <c r="C783" s="188"/>
      <c r="D783" s="188"/>
      <c r="E783" s="188"/>
    </row>
    <row r="784" spans="1:5" customFormat="1" ht="15" customHeight="1" x14ac:dyDescent="0.2">
      <c r="A784" s="188"/>
      <c r="B784" s="188"/>
      <c r="C784" s="188"/>
      <c r="D784" s="188"/>
      <c r="E784" s="188"/>
    </row>
    <row r="785" spans="1:5" customFormat="1" ht="15" customHeight="1" x14ac:dyDescent="0.2">
      <c r="A785" s="185" t="s">
        <v>156</v>
      </c>
      <c r="B785" s="185"/>
      <c r="C785" s="185"/>
      <c r="D785" s="185"/>
      <c r="E785" s="185"/>
    </row>
    <row r="786" spans="1:5" customFormat="1" ht="15" customHeight="1" x14ac:dyDescent="0.2">
      <c r="A786" s="185"/>
      <c r="B786" s="185"/>
      <c r="C786" s="185"/>
      <c r="D786" s="185"/>
      <c r="E786" s="185"/>
    </row>
    <row r="787" spans="1:5" customFormat="1" ht="15" customHeight="1" x14ac:dyDescent="0.2">
      <c r="A787" s="185"/>
      <c r="B787" s="185"/>
      <c r="C787" s="185"/>
      <c r="D787" s="185"/>
      <c r="E787" s="185"/>
    </row>
    <row r="788" spans="1:5" customFormat="1" ht="15" customHeight="1" x14ac:dyDescent="0.2">
      <c r="A788" s="185"/>
      <c r="B788" s="185"/>
      <c r="C788" s="185"/>
      <c r="D788" s="185"/>
      <c r="E788" s="185"/>
    </row>
    <row r="789" spans="1:5" customFormat="1" ht="15" customHeight="1" x14ac:dyDescent="0.2">
      <c r="A789" s="185"/>
      <c r="B789" s="185"/>
      <c r="C789" s="185"/>
      <c r="D789" s="185"/>
      <c r="E789" s="185"/>
    </row>
    <row r="790" spans="1:5" customFormat="1" ht="15" customHeight="1" x14ac:dyDescent="0.2">
      <c r="A790" s="185"/>
      <c r="B790" s="185"/>
      <c r="C790" s="185"/>
      <c r="D790" s="185"/>
      <c r="E790" s="185"/>
    </row>
    <row r="791" spans="1:5" customFormat="1" ht="15" customHeight="1" x14ac:dyDescent="0.2">
      <c r="A791" s="185"/>
      <c r="B791" s="185"/>
      <c r="C791" s="185"/>
      <c r="D791" s="185"/>
      <c r="E791" s="185"/>
    </row>
    <row r="792" spans="1:5" customFormat="1" ht="15" customHeight="1" x14ac:dyDescent="0.2">
      <c r="A792" s="138"/>
      <c r="B792" s="138"/>
      <c r="C792" s="138"/>
      <c r="D792" s="138"/>
      <c r="E792" s="138"/>
    </row>
    <row r="793" spans="1:5" customFormat="1" ht="15" customHeight="1" x14ac:dyDescent="0.25">
      <c r="A793" s="58" t="s">
        <v>17</v>
      </c>
      <c r="B793" s="41"/>
      <c r="C793" s="41"/>
      <c r="D793" s="41"/>
      <c r="E793" s="41"/>
    </row>
    <row r="794" spans="1:5" customFormat="1" ht="15" customHeight="1" x14ac:dyDescent="0.2">
      <c r="A794" s="40" t="s">
        <v>36</v>
      </c>
      <c r="B794" s="41"/>
      <c r="C794" s="41"/>
      <c r="D794" s="41"/>
      <c r="E794" s="42" t="s">
        <v>37</v>
      </c>
    </row>
    <row r="795" spans="1:5" customFormat="1" ht="15" customHeight="1" x14ac:dyDescent="0.25">
      <c r="A795" s="58"/>
      <c r="B795" s="59"/>
      <c r="C795" s="41"/>
      <c r="D795" s="41"/>
      <c r="E795" s="76"/>
    </row>
    <row r="796" spans="1:5" customFormat="1" ht="15" customHeight="1" x14ac:dyDescent="0.2">
      <c r="A796" s="62"/>
      <c r="B796" s="62"/>
      <c r="C796" s="63" t="s">
        <v>39</v>
      </c>
      <c r="D796" s="85" t="s">
        <v>46</v>
      </c>
      <c r="E796" s="47" t="s">
        <v>41</v>
      </c>
    </row>
    <row r="797" spans="1:5" customFormat="1" ht="15" customHeight="1" x14ac:dyDescent="0.2">
      <c r="A797" s="156"/>
      <c r="B797" s="101"/>
      <c r="C797" s="159">
        <v>6409</v>
      </c>
      <c r="D797" s="105" t="s">
        <v>85</v>
      </c>
      <c r="E797" s="160">
        <v>-38000</v>
      </c>
    </row>
    <row r="798" spans="1:5" customFormat="1" ht="15" customHeight="1" x14ac:dyDescent="0.2">
      <c r="A798" s="161"/>
      <c r="B798" s="162"/>
      <c r="C798" s="81" t="s">
        <v>43</v>
      </c>
      <c r="D798" s="82"/>
      <c r="E798" s="83">
        <f>E797</f>
        <v>-38000</v>
      </c>
    </row>
    <row r="799" spans="1:5" customFormat="1" ht="15" customHeight="1" x14ac:dyDescent="0.2">
      <c r="A799" s="161"/>
      <c r="B799" s="162"/>
      <c r="C799" s="148"/>
      <c r="D799" s="41"/>
      <c r="E799" s="149"/>
    </row>
    <row r="800" spans="1:5" customFormat="1" ht="15" customHeight="1" x14ac:dyDescent="0.25">
      <c r="A800" s="58" t="s">
        <v>17</v>
      </c>
      <c r="B800" s="41"/>
      <c r="C800" s="41"/>
      <c r="D800" s="41"/>
      <c r="E800" s="59"/>
    </row>
    <row r="801" spans="1:5" customFormat="1" ht="15" customHeight="1" x14ac:dyDescent="0.2">
      <c r="A801" s="164" t="s">
        <v>96</v>
      </c>
      <c r="B801" s="57"/>
      <c r="C801" s="57"/>
      <c r="D801" s="57"/>
      <c r="E801" s="43" t="s">
        <v>97</v>
      </c>
    </row>
    <row r="802" spans="1:5" customFormat="1" ht="15" customHeight="1" x14ac:dyDescent="0.2">
      <c r="A802" s="43"/>
      <c r="B802" s="97"/>
      <c r="C802" s="39"/>
      <c r="D802" s="57"/>
      <c r="E802" s="98"/>
    </row>
    <row r="803" spans="1:5" customFormat="1" ht="15" customHeight="1" x14ac:dyDescent="0.2">
      <c r="B803" s="63" t="s">
        <v>38</v>
      </c>
      <c r="C803" s="63" t="s">
        <v>39</v>
      </c>
      <c r="D803" s="77" t="s">
        <v>40</v>
      </c>
      <c r="E803" s="47" t="s">
        <v>41</v>
      </c>
    </row>
    <row r="804" spans="1:5" customFormat="1" ht="15" customHeight="1" x14ac:dyDescent="0.2">
      <c r="B804" s="158">
        <v>27</v>
      </c>
      <c r="C804" s="66"/>
      <c r="D804" s="86" t="s">
        <v>98</v>
      </c>
      <c r="E804" s="68">
        <v>28000</v>
      </c>
    </row>
    <row r="805" spans="1:5" customFormat="1" ht="15" customHeight="1" x14ac:dyDescent="0.2">
      <c r="B805" s="158">
        <v>20</v>
      </c>
      <c r="C805" s="66"/>
      <c r="D805" s="86" t="s">
        <v>98</v>
      </c>
      <c r="E805" s="68">
        <v>10000</v>
      </c>
    </row>
    <row r="806" spans="1:5" customFormat="1" ht="15" customHeight="1" x14ac:dyDescent="0.2">
      <c r="B806" s="158"/>
      <c r="C806" s="81" t="s">
        <v>43</v>
      </c>
      <c r="D806" s="82"/>
      <c r="E806" s="83">
        <f>SUM(E804:E805)</f>
        <v>38000</v>
      </c>
    </row>
    <row r="807" spans="1:5" customFormat="1" ht="15" customHeight="1" x14ac:dyDescent="0.25">
      <c r="A807" s="36"/>
    </row>
    <row r="808" spans="1:5" customFormat="1" ht="15" customHeight="1" x14ac:dyDescent="0.25">
      <c r="A808" s="36"/>
    </row>
    <row r="809" spans="1:5" customFormat="1" ht="15" customHeight="1" x14ac:dyDescent="0.25">
      <c r="A809" s="36" t="s">
        <v>157</v>
      </c>
    </row>
    <row r="810" spans="1:5" customFormat="1" ht="15" customHeight="1" x14ac:dyDescent="0.2">
      <c r="A810" s="184" t="s">
        <v>158</v>
      </c>
      <c r="B810" s="184"/>
      <c r="C810" s="184"/>
      <c r="D810" s="184"/>
      <c r="E810" s="184"/>
    </row>
    <row r="811" spans="1:5" customFormat="1" ht="15" customHeight="1" x14ac:dyDescent="0.2">
      <c r="A811" s="184"/>
      <c r="B811" s="184"/>
      <c r="C811" s="184"/>
      <c r="D811" s="184"/>
      <c r="E811" s="184"/>
    </row>
    <row r="812" spans="1:5" customFormat="1" ht="15" customHeight="1" x14ac:dyDescent="0.2">
      <c r="A812" s="184"/>
      <c r="B812" s="184"/>
      <c r="C812" s="184"/>
      <c r="D812" s="184"/>
      <c r="E812" s="184"/>
    </row>
    <row r="813" spans="1:5" customFormat="1" ht="15" customHeight="1" x14ac:dyDescent="0.2">
      <c r="A813" s="185" t="s">
        <v>159</v>
      </c>
      <c r="B813" s="185"/>
      <c r="C813" s="185"/>
      <c r="D813" s="185"/>
      <c r="E813" s="185"/>
    </row>
    <row r="814" spans="1:5" customFormat="1" ht="15" customHeight="1" x14ac:dyDescent="0.2">
      <c r="A814" s="185"/>
      <c r="B814" s="185"/>
      <c r="C814" s="185"/>
      <c r="D814" s="185"/>
      <c r="E814" s="185"/>
    </row>
    <row r="815" spans="1:5" customFormat="1" ht="15" customHeight="1" x14ac:dyDescent="0.2">
      <c r="A815" s="185"/>
      <c r="B815" s="185"/>
      <c r="C815" s="185"/>
      <c r="D815" s="185"/>
      <c r="E815" s="185"/>
    </row>
    <row r="816" spans="1:5" customFormat="1" ht="15" customHeight="1" x14ac:dyDescent="0.2">
      <c r="A816" s="185"/>
      <c r="B816" s="185"/>
      <c r="C816" s="185"/>
      <c r="D816" s="185"/>
      <c r="E816" s="185"/>
    </row>
    <row r="817" spans="1:5" customFormat="1" ht="15" customHeight="1" x14ac:dyDescent="0.2">
      <c r="A817" s="185"/>
      <c r="B817" s="185"/>
      <c r="C817" s="185"/>
      <c r="D817" s="185"/>
      <c r="E817" s="185"/>
    </row>
    <row r="818" spans="1:5" customFormat="1" ht="15" customHeight="1" x14ac:dyDescent="0.2">
      <c r="A818" s="185"/>
      <c r="B818" s="185"/>
      <c r="C818" s="185"/>
      <c r="D818" s="185"/>
      <c r="E818" s="185"/>
    </row>
    <row r="819" spans="1:5" customFormat="1" ht="15" customHeight="1" x14ac:dyDescent="0.2">
      <c r="A819" s="185"/>
      <c r="B819" s="185"/>
      <c r="C819" s="185"/>
      <c r="D819" s="185"/>
      <c r="E819" s="185"/>
    </row>
    <row r="820" spans="1:5" customFormat="1" ht="15" customHeight="1" x14ac:dyDescent="0.2">
      <c r="A820" s="185"/>
      <c r="B820" s="185"/>
      <c r="C820" s="185"/>
      <c r="D820" s="185"/>
      <c r="E820" s="185"/>
    </row>
    <row r="821" spans="1:5" customFormat="1" ht="15" customHeight="1" x14ac:dyDescent="0.2">
      <c r="A821" s="185"/>
      <c r="B821" s="185"/>
      <c r="C821" s="185"/>
      <c r="D821" s="185"/>
      <c r="E821" s="185"/>
    </row>
    <row r="822" spans="1:5" customFormat="1" ht="15" customHeight="1" x14ac:dyDescent="0.2">
      <c r="A822" s="37"/>
      <c r="B822" s="37"/>
      <c r="C822" s="37"/>
      <c r="D822" s="37"/>
      <c r="E822" s="37"/>
    </row>
    <row r="823" spans="1:5" customFormat="1" ht="15" customHeight="1" x14ac:dyDescent="0.25">
      <c r="A823" s="38" t="s">
        <v>17</v>
      </c>
      <c r="B823" s="39"/>
      <c r="C823" s="39"/>
      <c r="D823" s="39"/>
      <c r="E823" s="39"/>
    </row>
    <row r="824" spans="1:5" customFormat="1" ht="15" customHeight="1" x14ac:dyDescent="0.2">
      <c r="A824" s="73" t="s">
        <v>36</v>
      </c>
      <c r="B824" s="39"/>
      <c r="C824" s="39"/>
      <c r="D824" s="39"/>
      <c r="E824" s="74" t="s">
        <v>37</v>
      </c>
    </row>
    <row r="825" spans="1:5" customFormat="1" ht="15" customHeight="1" x14ac:dyDescent="0.25">
      <c r="A825" s="43"/>
      <c r="B825" s="38"/>
      <c r="C825" s="39"/>
      <c r="D825" s="39"/>
      <c r="E825" s="44"/>
    </row>
    <row r="826" spans="1:5" customFormat="1" ht="15" customHeight="1" x14ac:dyDescent="0.2">
      <c r="A826" s="99"/>
      <c r="B826" s="62"/>
      <c r="C826" s="45" t="s">
        <v>39</v>
      </c>
      <c r="D826" s="85" t="s">
        <v>46</v>
      </c>
      <c r="E826" s="45" t="s">
        <v>41</v>
      </c>
    </row>
    <row r="827" spans="1:5" customFormat="1" ht="15" customHeight="1" x14ac:dyDescent="0.2">
      <c r="A827" s="65"/>
      <c r="B827" s="113"/>
      <c r="C827" s="102">
        <v>6409</v>
      </c>
      <c r="D827" s="105" t="s">
        <v>85</v>
      </c>
      <c r="E827" s="51">
        <v>-400500</v>
      </c>
    </row>
    <row r="828" spans="1:5" customFormat="1" ht="15" customHeight="1" x14ac:dyDescent="0.2">
      <c r="A828" s="65"/>
      <c r="B828" s="113"/>
      <c r="C828" s="102">
        <v>6409</v>
      </c>
      <c r="D828" s="105" t="s">
        <v>85</v>
      </c>
      <c r="E828" s="51">
        <v>400500</v>
      </c>
    </row>
    <row r="829" spans="1:5" customFormat="1" ht="15" customHeight="1" x14ac:dyDescent="0.2">
      <c r="A829" s="69"/>
      <c r="B829" s="114"/>
      <c r="C829" s="53" t="s">
        <v>43</v>
      </c>
      <c r="D829" s="87"/>
      <c r="E829" s="88">
        <f>SUM(E827:E828)</f>
        <v>0</v>
      </c>
    </row>
    <row r="830" spans="1:5" customFormat="1" ht="15" customHeight="1" x14ac:dyDescent="0.2">
      <c r="A830" s="37"/>
      <c r="B830" s="37"/>
      <c r="C830" s="37"/>
      <c r="D830" s="37"/>
      <c r="E830" s="37"/>
    </row>
    <row r="831" spans="1:5" customFormat="1" ht="15" customHeight="1" x14ac:dyDescent="0.2">
      <c r="A831" s="37"/>
      <c r="B831" s="37"/>
      <c r="C831" s="37"/>
      <c r="D831" s="37"/>
      <c r="E831" s="37"/>
    </row>
    <row r="832" spans="1:5" customFormat="1" ht="15" customHeight="1" x14ac:dyDescent="0.2">
      <c r="A832" s="37"/>
      <c r="B832" s="37"/>
      <c r="C832" s="37"/>
      <c r="D832" s="37"/>
      <c r="E832" s="37"/>
    </row>
    <row r="833" spans="1:5" customFormat="1" ht="15" customHeight="1" x14ac:dyDescent="0.2">
      <c r="A833" s="37"/>
      <c r="B833" s="37"/>
      <c r="C833" s="37"/>
      <c r="D833" s="37"/>
      <c r="E833" s="37"/>
    </row>
    <row r="834" spans="1:5" customFormat="1" ht="15" customHeight="1" x14ac:dyDescent="0.25">
      <c r="A834" s="38" t="s">
        <v>17</v>
      </c>
      <c r="B834" s="39"/>
      <c r="C834" s="39"/>
      <c r="D834" s="59"/>
      <c r="E834" s="59"/>
    </row>
    <row r="835" spans="1:5" customFormat="1" ht="15" customHeight="1" x14ac:dyDescent="0.2">
      <c r="A835" s="73" t="s">
        <v>82</v>
      </c>
      <c r="B835" s="39"/>
      <c r="C835" s="39"/>
      <c r="D835" s="39"/>
      <c r="E835" s="74" t="s">
        <v>83</v>
      </c>
    </row>
    <row r="836" spans="1:5" customFormat="1" ht="15" customHeight="1" x14ac:dyDescent="0.2">
      <c r="A836" s="43"/>
      <c r="B836" s="97"/>
      <c r="C836" s="39"/>
      <c r="D836" s="43"/>
      <c r="E836" s="98"/>
    </row>
    <row r="837" spans="1:5" customFormat="1" ht="15" customHeight="1" x14ac:dyDescent="0.2">
      <c r="A837" s="99"/>
      <c r="B837" s="99"/>
      <c r="C837" s="45" t="s">
        <v>39</v>
      </c>
      <c r="D837" s="85" t="s">
        <v>46</v>
      </c>
      <c r="E837" s="45" t="s">
        <v>41</v>
      </c>
    </row>
    <row r="838" spans="1:5" customFormat="1" ht="15" customHeight="1" x14ac:dyDescent="0.2">
      <c r="A838" s="100"/>
      <c r="B838" s="101"/>
      <c r="C838" s="102">
        <v>3523</v>
      </c>
      <c r="D838" s="103" t="s">
        <v>63</v>
      </c>
      <c r="E838" s="51">
        <v>-400500</v>
      </c>
    </row>
    <row r="839" spans="1:5" customFormat="1" ht="15" customHeight="1" x14ac:dyDescent="0.2">
      <c r="A839" s="69"/>
      <c r="B839" s="39"/>
      <c r="C839" s="53" t="s">
        <v>43</v>
      </c>
      <c r="D839" s="87"/>
      <c r="E839" s="88">
        <f>SUM(E838:E838)</f>
        <v>-400500</v>
      </c>
    </row>
    <row r="840" spans="1:5" customFormat="1" ht="15" customHeight="1" x14ac:dyDescent="0.2"/>
    <row r="841" spans="1:5" customFormat="1" ht="15" customHeight="1" x14ac:dyDescent="0.25">
      <c r="A841" s="38" t="s">
        <v>17</v>
      </c>
      <c r="B841" s="39"/>
      <c r="C841" s="39"/>
      <c r="D841" s="59"/>
      <c r="E841" s="59"/>
    </row>
    <row r="842" spans="1:5" customFormat="1" ht="15" customHeight="1" x14ac:dyDescent="0.2">
      <c r="A842" s="73" t="s">
        <v>82</v>
      </c>
      <c r="B842" s="39"/>
      <c r="C842" s="39"/>
      <c r="D842" s="39"/>
      <c r="E842" s="74" t="s">
        <v>160</v>
      </c>
    </row>
    <row r="843" spans="1:5" customFormat="1" ht="15" customHeight="1" x14ac:dyDescent="0.2">
      <c r="A843" s="43"/>
      <c r="B843" s="97"/>
      <c r="C843" s="39"/>
      <c r="D843" s="43"/>
      <c r="E843" s="98"/>
    </row>
    <row r="844" spans="1:5" customFormat="1" ht="15" customHeight="1" x14ac:dyDescent="0.2">
      <c r="A844" s="99"/>
      <c r="B844" s="99"/>
      <c r="C844" s="45" t="s">
        <v>39</v>
      </c>
      <c r="D844" s="85" t="s">
        <v>46</v>
      </c>
      <c r="E844" s="45" t="s">
        <v>41</v>
      </c>
    </row>
    <row r="845" spans="1:5" customFormat="1" ht="15" customHeight="1" x14ac:dyDescent="0.2">
      <c r="A845" s="100"/>
      <c r="B845" s="101"/>
      <c r="C845" s="102">
        <v>6172</v>
      </c>
      <c r="D845" s="103" t="s">
        <v>63</v>
      </c>
      <c r="E845" s="51">
        <v>400500</v>
      </c>
    </row>
    <row r="846" spans="1:5" customFormat="1" ht="15" customHeight="1" x14ac:dyDescent="0.2">
      <c r="A846" s="69"/>
      <c r="B846" s="39"/>
      <c r="C846" s="53" t="s">
        <v>43</v>
      </c>
      <c r="D846" s="87"/>
      <c r="E846" s="88">
        <f>SUM(E845:E845)</f>
        <v>400500</v>
      </c>
    </row>
    <row r="847" spans="1:5" customFormat="1" ht="15" customHeight="1" x14ac:dyDescent="0.2"/>
    <row r="848" spans="1:5" customFormat="1" ht="15" customHeight="1" x14ac:dyDescent="0.2"/>
    <row r="849" spans="1:5" customFormat="1" ht="15" customHeight="1" x14ac:dyDescent="0.25">
      <c r="A849" s="36" t="s">
        <v>161</v>
      </c>
    </row>
    <row r="850" spans="1:5" customFormat="1" ht="15" customHeight="1" x14ac:dyDescent="0.2">
      <c r="A850" s="188" t="s">
        <v>148</v>
      </c>
      <c r="B850" s="188"/>
      <c r="C850" s="188"/>
      <c r="D850" s="188"/>
      <c r="E850" s="188"/>
    </row>
    <row r="851" spans="1:5" customFormat="1" ht="15" customHeight="1" x14ac:dyDescent="0.2">
      <c r="A851" s="188"/>
      <c r="B851" s="188"/>
      <c r="C851" s="188"/>
      <c r="D851" s="188"/>
      <c r="E851" s="188"/>
    </row>
    <row r="852" spans="1:5" customFormat="1" ht="15" customHeight="1" x14ac:dyDescent="0.2">
      <c r="A852" s="185" t="s">
        <v>162</v>
      </c>
      <c r="B852" s="185"/>
      <c r="C852" s="185"/>
      <c r="D852" s="185"/>
      <c r="E852" s="185"/>
    </row>
    <row r="853" spans="1:5" customFormat="1" ht="15" customHeight="1" x14ac:dyDescent="0.2">
      <c r="A853" s="185"/>
      <c r="B853" s="185"/>
      <c r="C853" s="185"/>
      <c r="D853" s="185"/>
      <c r="E853" s="185"/>
    </row>
    <row r="854" spans="1:5" customFormat="1" ht="15" customHeight="1" x14ac:dyDescent="0.2">
      <c r="A854" s="185"/>
      <c r="B854" s="185"/>
      <c r="C854" s="185"/>
      <c r="D854" s="185"/>
      <c r="E854" s="185"/>
    </row>
    <row r="855" spans="1:5" customFormat="1" ht="15" customHeight="1" x14ac:dyDescent="0.2">
      <c r="A855" s="185"/>
      <c r="B855" s="185"/>
      <c r="C855" s="185"/>
      <c r="D855" s="185"/>
      <c r="E855" s="185"/>
    </row>
    <row r="856" spans="1:5" customFormat="1" ht="15" customHeight="1" x14ac:dyDescent="0.2">
      <c r="A856" s="185"/>
      <c r="B856" s="185"/>
      <c r="C856" s="185"/>
      <c r="D856" s="185"/>
      <c r="E856" s="185"/>
    </row>
    <row r="857" spans="1:5" customFormat="1" ht="15" customHeight="1" x14ac:dyDescent="0.2">
      <c r="A857" s="185"/>
      <c r="B857" s="185"/>
      <c r="C857" s="185"/>
      <c r="D857" s="185"/>
      <c r="E857" s="185"/>
    </row>
    <row r="858" spans="1:5" customFormat="1" ht="15" customHeight="1" x14ac:dyDescent="0.2">
      <c r="A858" s="138"/>
      <c r="B858" s="138"/>
      <c r="C858" s="138"/>
      <c r="D858" s="138"/>
      <c r="E858" s="138"/>
    </row>
    <row r="859" spans="1:5" customFormat="1" ht="15" customHeight="1" x14ac:dyDescent="0.25">
      <c r="A859" s="58" t="s">
        <v>17</v>
      </c>
      <c r="B859" s="41"/>
      <c r="C859" s="41"/>
      <c r="D859" s="41"/>
      <c r="E859" s="59"/>
    </row>
    <row r="860" spans="1:5" customFormat="1" ht="15" customHeight="1" x14ac:dyDescent="0.2">
      <c r="A860" s="164" t="s">
        <v>96</v>
      </c>
      <c r="B860" s="57"/>
      <c r="C860" s="57"/>
      <c r="D860" s="57"/>
      <c r="E860" s="43" t="s">
        <v>97</v>
      </c>
    </row>
    <row r="861" spans="1:5" customFormat="1" ht="15" customHeight="1" x14ac:dyDescent="0.2">
      <c r="A861" s="43"/>
      <c r="B861" s="97"/>
      <c r="C861" s="39"/>
      <c r="D861" s="57"/>
      <c r="E861" s="98"/>
    </row>
    <row r="862" spans="1:5" customFormat="1" ht="15" customHeight="1" x14ac:dyDescent="0.2">
      <c r="A862" s="99"/>
      <c r="B862" s="99"/>
      <c r="C862" s="45" t="s">
        <v>39</v>
      </c>
      <c r="D862" s="85" t="s">
        <v>46</v>
      </c>
      <c r="E862" s="45" t="s">
        <v>41</v>
      </c>
    </row>
    <row r="863" spans="1:5" customFormat="1" ht="15" customHeight="1" x14ac:dyDescent="0.2">
      <c r="A863" s="100"/>
      <c r="B863" s="101"/>
      <c r="C863" s="102">
        <v>6172</v>
      </c>
      <c r="D863" s="105" t="s">
        <v>92</v>
      </c>
      <c r="E863" s="51">
        <v>-4840000</v>
      </c>
    </row>
    <row r="864" spans="1:5" customFormat="1" ht="15" customHeight="1" x14ac:dyDescent="0.2">
      <c r="A864" s="69"/>
      <c r="B864" s="39"/>
      <c r="C864" s="53" t="s">
        <v>43</v>
      </c>
      <c r="D864" s="87"/>
      <c r="E864" s="88">
        <f>SUM(E863:E863)</f>
        <v>-4840000</v>
      </c>
    </row>
    <row r="865" spans="1:5" customFormat="1" ht="15" customHeight="1" x14ac:dyDescent="0.2"/>
    <row r="866" spans="1:5" customFormat="1" ht="15" customHeight="1" x14ac:dyDescent="0.25">
      <c r="A866" s="58" t="s">
        <v>17</v>
      </c>
      <c r="B866" s="41"/>
      <c r="C866" s="41"/>
      <c r="D866" s="41"/>
      <c r="E866" s="41"/>
    </row>
    <row r="867" spans="1:5" customFormat="1" ht="15" customHeight="1" x14ac:dyDescent="0.2">
      <c r="A867" s="40" t="s">
        <v>36</v>
      </c>
      <c r="B867" s="41"/>
      <c r="C867" s="41"/>
      <c r="D867" s="41"/>
      <c r="E867" s="42" t="s">
        <v>37</v>
      </c>
    </row>
    <row r="868" spans="1:5" customFormat="1" ht="15" customHeight="1" x14ac:dyDescent="0.25">
      <c r="A868" s="58"/>
      <c r="B868" s="59"/>
      <c r="C868" s="41"/>
      <c r="D868" s="41"/>
      <c r="E868" s="76"/>
    </row>
    <row r="869" spans="1:5" customFormat="1" ht="15" customHeight="1" x14ac:dyDescent="0.2">
      <c r="A869" s="62"/>
      <c r="B869" s="62"/>
      <c r="C869" s="63" t="s">
        <v>39</v>
      </c>
      <c r="D869" s="85" t="s">
        <v>46</v>
      </c>
      <c r="E869" s="47" t="s">
        <v>41</v>
      </c>
    </row>
    <row r="870" spans="1:5" customFormat="1" ht="15" customHeight="1" x14ac:dyDescent="0.2">
      <c r="A870" s="156"/>
      <c r="B870" s="101"/>
      <c r="C870" s="159">
        <v>6409</v>
      </c>
      <c r="D870" s="105" t="s">
        <v>85</v>
      </c>
      <c r="E870" s="160">
        <v>4840000</v>
      </c>
    </row>
    <row r="871" spans="1:5" customFormat="1" ht="15" customHeight="1" x14ac:dyDescent="0.2">
      <c r="A871" s="161"/>
      <c r="B871" s="162"/>
      <c r="C871" s="81" t="s">
        <v>43</v>
      </c>
      <c r="D871" s="82"/>
      <c r="E871" s="83">
        <f>E870</f>
        <v>4840000</v>
      </c>
    </row>
    <row r="872" spans="1:5" customFormat="1" ht="15" customHeight="1" x14ac:dyDescent="0.2"/>
    <row r="873" spans="1:5" customFormat="1" ht="15" customHeight="1" x14ac:dyDescent="0.2"/>
    <row r="874" spans="1:5" customFormat="1" ht="15" customHeight="1" x14ac:dyDescent="0.25">
      <c r="A874" s="36" t="s">
        <v>163</v>
      </c>
    </row>
    <row r="875" spans="1:5" customFormat="1" ht="15" customHeight="1" x14ac:dyDescent="0.2">
      <c r="A875" s="186" t="s">
        <v>151</v>
      </c>
      <c r="B875" s="186"/>
      <c r="C875" s="186"/>
      <c r="D875" s="186"/>
      <c r="E875" s="186"/>
    </row>
    <row r="876" spans="1:5" customFormat="1" ht="15" customHeight="1" x14ac:dyDescent="0.2">
      <c r="A876" s="186"/>
      <c r="B876" s="186"/>
      <c r="C876" s="186"/>
      <c r="D876" s="186"/>
      <c r="E876" s="186"/>
    </row>
    <row r="877" spans="1:5" customFormat="1" ht="15" customHeight="1" x14ac:dyDescent="0.2">
      <c r="A877" s="186" t="s">
        <v>164</v>
      </c>
      <c r="B877" s="186"/>
      <c r="C877" s="186"/>
      <c r="D877" s="186"/>
      <c r="E877" s="186"/>
    </row>
    <row r="878" spans="1:5" customFormat="1" ht="15" customHeight="1" x14ac:dyDescent="0.2">
      <c r="A878" s="186"/>
      <c r="B878" s="186"/>
      <c r="C878" s="186"/>
      <c r="D878" s="186"/>
      <c r="E878" s="186"/>
    </row>
    <row r="879" spans="1:5" customFormat="1" ht="15" customHeight="1" x14ac:dyDescent="0.2">
      <c r="A879" s="186"/>
      <c r="B879" s="186"/>
      <c r="C879" s="186"/>
      <c r="D879" s="186"/>
      <c r="E879" s="186"/>
    </row>
    <row r="880" spans="1:5" customFormat="1" ht="15" customHeight="1" x14ac:dyDescent="0.2">
      <c r="A880" s="186"/>
      <c r="B880" s="186"/>
      <c r="C880" s="186"/>
      <c r="D880" s="186"/>
      <c r="E880" s="186"/>
    </row>
    <row r="881" spans="1:5" customFormat="1" ht="15" customHeight="1" x14ac:dyDescent="0.2">
      <c r="A881" s="186"/>
      <c r="B881" s="186"/>
      <c r="C881" s="186"/>
      <c r="D881" s="186"/>
      <c r="E881" s="186"/>
    </row>
    <row r="882" spans="1:5" customFormat="1" ht="15" customHeight="1" x14ac:dyDescent="0.2">
      <c r="A882" s="186"/>
      <c r="B882" s="186"/>
      <c r="C882" s="186"/>
      <c r="D882" s="186"/>
      <c r="E882" s="186"/>
    </row>
    <row r="883" spans="1:5" customFormat="1" ht="15" customHeight="1" x14ac:dyDescent="0.2"/>
    <row r="884" spans="1:5" customFormat="1" ht="15" customHeight="1" x14ac:dyDescent="0.2"/>
    <row r="885" spans="1:5" customFormat="1" ht="15" customHeight="1" x14ac:dyDescent="0.2"/>
    <row r="886" spans="1:5" customFormat="1" ht="15" customHeight="1" x14ac:dyDescent="0.25">
      <c r="A886" s="38" t="s">
        <v>17</v>
      </c>
      <c r="B886" s="41"/>
      <c r="C886" s="41"/>
      <c r="D886" s="41"/>
      <c r="E886" s="41"/>
    </row>
    <row r="887" spans="1:5" customFormat="1" ht="15" customHeight="1" x14ac:dyDescent="0.2">
      <c r="A887" s="40" t="s">
        <v>153</v>
      </c>
      <c r="B887" s="41"/>
      <c r="C887" s="41"/>
      <c r="D887" s="41"/>
      <c r="E887" s="42" t="s">
        <v>154</v>
      </c>
    </row>
    <row r="888" spans="1:5" customFormat="1" ht="15" customHeight="1" x14ac:dyDescent="0.25">
      <c r="A888" s="58"/>
      <c r="B888" s="59"/>
      <c r="C888" s="41"/>
      <c r="D888" s="41"/>
      <c r="E888" s="76"/>
    </row>
    <row r="889" spans="1:5" customFormat="1" ht="15" customHeight="1" x14ac:dyDescent="0.2">
      <c r="A889" s="147"/>
      <c r="B889" s="62"/>
      <c r="C889" s="63" t="s">
        <v>39</v>
      </c>
      <c r="D889" s="77" t="s">
        <v>46</v>
      </c>
      <c r="E889" s="47" t="s">
        <v>41</v>
      </c>
    </row>
    <row r="890" spans="1:5" customFormat="1" ht="15" customHeight="1" x14ac:dyDescent="0.2">
      <c r="A890" s="100"/>
      <c r="B890" s="101"/>
      <c r="C890" s="102">
        <v>3725</v>
      </c>
      <c r="D890" s="105" t="s">
        <v>92</v>
      </c>
      <c r="E890" s="111">
        <v>-700000</v>
      </c>
    </row>
    <row r="891" spans="1:5" customFormat="1" ht="15" customHeight="1" x14ac:dyDescent="0.2">
      <c r="A891" s="143"/>
      <c r="B891" s="143"/>
      <c r="C891" s="81" t="s">
        <v>43</v>
      </c>
      <c r="D891" s="82"/>
      <c r="E891" s="83">
        <f>SUM(E890:E890)</f>
        <v>-700000</v>
      </c>
    </row>
    <row r="892" spans="1:5" customFormat="1" ht="15" customHeight="1" x14ac:dyDescent="0.2">
      <c r="A892" s="40"/>
      <c r="B892" s="59"/>
      <c r="C892" s="41"/>
      <c r="D892" s="41"/>
      <c r="E892" s="76"/>
    </row>
    <row r="893" spans="1:5" customFormat="1" ht="15" customHeight="1" x14ac:dyDescent="0.25">
      <c r="A893" s="58" t="s">
        <v>17</v>
      </c>
      <c r="B893" s="41"/>
      <c r="C893" s="41"/>
      <c r="D893" s="41"/>
      <c r="E893" s="41"/>
    </row>
    <row r="894" spans="1:5" customFormat="1" ht="15" customHeight="1" x14ac:dyDescent="0.2">
      <c r="A894" s="40" t="s">
        <v>36</v>
      </c>
      <c r="B894" s="41"/>
      <c r="C894" s="41"/>
      <c r="D894" s="41"/>
      <c r="E894" s="42" t="s">
        <v>37</v>
      </c>
    </row>
    <row r="895" spans="1:5" customFormat="1" ht="15" customHeight="1" x14ac:dyDescent="0.25">
      <c r="A895" s="58"/>
      <c r="B895" s="59"/>
      <c r="C895" s="41"/>
      <c r="D895" s="41"/>
      <c r="E895" s="76"/>
    </row>
    <row r="896" spans="1:5" customFormat="1" ht="15" customHeight="1" x14ac:dyDescent="0.2">
      <c r="A896" s="62"/>
      <c r="B896" s="62"/>
      <c r="C896" s="63" t="s">
        <v>39</v>
      </c>
      <c r="D896" s="77" t="s">
        <v>46</v>
      </c>
      <c r="E896" s="47" t="s">
        <v>41</v>
      </c>
    </row>
    <row r="897" spans="1:5" customFormat="1" ht="15" customHeight="1" x14ac:dyDescent="0.2">
      <c r="A897" s="156"/>
      <c r="B897" s="101"/>
      <c r="C897" s="159">
        <v>6409</v>
      </c>
      <c r="D897" s="105" t="s">
        <v>85</v>
      </c>
      <c r="E897" s="160">
        <v>700000</v>
      </c>
    </row>
    <row r="898" spans="1:5" customFormat="1" ht="15" customHeight="1" x14ac:dyDescent="0.2">
      <c r="A898" s="161"/>
      <c r="B898" s="162"/>
      <c r="C898" s="81" t="s">
        <v>43</v>
      </c>
      <c r="D898" s="82"/>
      <c r="E898" s="83">
        <f>SUM(E897:E897)</f>
        <v>700000</v>
      </c>
    </row>
    <row r="899" spans="1:5" customFormat="1" ht="15" customHeight="1" x14ac:dyDescent="0.2"/>
    <row r="900" spans="1:5" customFormat="1" ht="15" customHeight="1" x14ac:dyDescent="0.2"/>
    <row r="901" spans="1:5" customFormat="1" ht="15" customHeight="1" x14ac:dyDescent="0.25">
      <c r="A901" s="36" t="s">
        <v>165</v>
      </c>
    </row>
    <row r="902" spans="1:5" customFormat="1" ht="15" customHeight="1" x14ac:dyDescent="0.2">
      <c r="A902" s="188" t="s">
        <v>166</v>
      </c>
      <c r="B902" s="188"/>
      <c r="C902" s="188"/>
      <c r="D902" s="188"/>
      <c r="E902" s="188"/>
    </row>
    <row r="903" spans="1:5" customFormat="1" ht="15" customHeight="1" x14ac:dyDescent="0.2">
      <c r="A903" s="188"/>
      <c r="B903" s="188"/>
      <c r="C903" s="188"/>
      <c r="D903" s="188"/>
      <c r="E903" s="188"/>
    </row>
    <row r="904" spans="1:5" customFormat="1" ht="15" customHeight="1" x14ac:dyDescent="0.2">
      <c r="A904" s="185" t="s">
        <v>167</v>
      </c>
      <c r="B904" s="185"/>
      <c r="C904" s="185"/>
      <c r="D904" s="185"/>
      <c r="E904" s="185"/>
    </row>
    <row r="905" spans="1:5" customFormat="1" ht="15" customHeight="1" x14ac:dyDescent="0.2">
      <c r="A905" s="185"/>
      <c r="B905" s="185"/>
      <c r="C905" s="185"/>
      <c r="D905" s="185"/>
      <c r="E905" s="185"/>
    </row>
    <row r="906" spans="1:5" customFormat="1" ht="15" customHeight="1" x14ac:dyDescent="0.2">
      <c r="A906" s="185"/>
      <c r="B906" s="185"/>
      <c r="C906" s="185"/>
      <c r="D906" s="185"/>
      <c r="E906" s="185"/>
    </row>
    <row r="907" spans="1:5" customFormat="1" ht="15" customHeight="1" x14ac:dyDescent="0.2">
      <c r="A907" s="185"/>
      <c r="B907" s="185"/>
      <c r="C907" s="185"/>
      <c r="D907" s="185"/>
      <c r="E907" s="185"/>
    </row>
    <row r="908" spans="1:5" customFormat="1" ht="15" customHeight="1" x14ac:dyDescent="0.2">
      <c r="A908" s="185"/>
      <c r="B908" s="185"/>
      <c r="C908" s="185"/>
      <c r="D908" s="185"/>
      <c r="E908" s="185"/>
    </row>
    <row r="909" spans="1:5" customFormat="1" ht="15" customHeight="1" x14ac:dyDescent="0.2">
      <c r="A909" s="185"/>
      <c r="B909" s="185"/>
      <c r="C909" s="185"/>
      <c r="D909" s="185"/>
      <c r="E909" s="185"/>
    </row>
    <row r="910" spans="1:5" customFormat="1" ht="15" customHeight="1" x14ac:dyDescent="0.2">
      <c r="A910" s="138"/>
      <c r="B910" s="138"/>
      <c r="C910" s="138"/>
      <c r="D910" s="138"/>
      <c r="E910" s="138"/>
    </row>
    <row r="911" spans="1:5" customFormat="1" ht="15" customHeight="1" x14ac:dyDescent="0.25">
      <c r="A911" s="58" t="s">
        <v>17</v>
      </c>
      <c r="B911" s="41"/>
      <c r="C911" s="41"/>
      <c r="D911" s="41"/>
      <c r="E911" s="59"/>
    </row>
    <row r="912" spans="1:5" customFormat="1" ht="15" customHeight="1" x14ac:dyDescent="0.2">
      <c r="A912" s="164" t="s">
        <v>96</v>
      </c>
      <c r="B912" s="57"/>
      <c r="C912" s="57"/>
      <c r="D912" s="57"/>
      <c r="E912" s="43" t="s">
        <v>97</v>
      </c>
    </row>
    <row r="913" spans="1:5" customFormat="1" ht="15" customHeight="1" x14ac:dyDescent="0.2">
      <c r="A913" s="43"/>
      <c r="B913" s="97"/>
      <c r="C913" s="39"/>
      <c r="D913" s="57"/>
      <c r="E913" s="98"/>
    </row>
    <row r="914" spans="1:5" customFormat="1" ht="15" customHeight="1" x14ac:dyDescent="0.2">
      <c r="B914" s="99"/>
      <c r="C914" s="45" t="s">
        <v>39</v>
      </c>
      <c r="D914" s="151" t="s">
        <v>46</v>
      </c>
      <c r="E914" s="165" t="s">
        <v>41</v>
      </c>
    </row>
    <row r="915" spans="1:5" customFormat="1" ht="15" customHeight="1" x14ac:dyDescent="0.2">
      <c r="B915" s="166"/>
      <c r="C915" s="102">
        <v>6172</v>
      </c>
      <c r="D915" s="105" t="s">
        <v>92</v>
      </c>
      <c r="E915" s="131">
        <f>-127050-7260</f>
        <v>-134310</v>
      </c>
    </row>
    <row r="916" spans="1:5" customFormat="1" ht="15" customHeight="1" x14ac:dyDescent="0.2">
      <c r="B916" s="166"/>
      <c r="C916" s="53" t="s">
        <v>43</v>
      </c>
      <c r="D916" s="167"/>
      <c r="E916" s="88">
        <f>SUM(E915:E915)</f>
        <v>-134310</v>
      </c>
    </row>
    <row r="917" spans="1:5" customFormat="1" ht="15" customHeight="1" x14ac:dyDescent="0.2"/>
    <row r="918" spans="1:5" customFormat="1" ht="15" customHeight="1" x14ac:dyDescent="0.25">
      <c r="A918" s="58" t="s">
        <v>17</v>
      </c>
      <c r="B918" s="41"/>
      <c r="C918" s="41"/>
      <c r="D918" s="41"/>
      <c r="E918" s="41"/>
    </row>
    <row r="919" spans="1:5" customFormat="1" ht="15" customHeight="1" x14ac:dyDescent="0.2">
      <c r="A919" s="40" t="s">
        <v>168</v>
      </c>
      <c r="B919" s="41"/>
      <c r="C919" s="41"/>
      <c r="D919" s="41"/>
      <c r="E919" s="42" t="s">
        <v>169</v>
      </c>
    </row>
    <row r="920" spans="1:5" customFormat="1" ht="15" customHeight="1" x14ac:dyDescent="0.2">
      <c r="A920" s="154"/>
      <c r="B920" s="155"/>
      <c r="C920" s="41"/>
      <c r="D920" s="41"/>
      <c r="E920" s="76"/>
    </row>
    <row r="921" spans="1:5" customFormat="1" ht="15" customHeight="1" x14ac:dyDescent="0.2">
      <c r="C921" s="63" t="s">
        <v>39</v>
      </c>
      <c r="D921" s="85" t="s">
        <v>46</v>
      </c>
      <c r="E921" s="45" t="s">
        <v>41</v>
      </c>
    </row>
    <row r="922" spans="1:5" customFormat="1" ht="15" customHeight="1" x14ac:dyDescent="0.2">
      <c r="C922" s="66">
        <v>6172</v>
      </c>
      <c r="D922" s="105" t="s">
        <v>92</v>
      </c>
      <c r="E922" s="111">
        <v>134310</v>
      </c>
    </row>
    <row r="923" spans="1:5" customFormat="1" ht="15" customHeight="1" x14ac:dyDescent="0.2">
      <c r="C923" s="81" t="s">
        <v>43</v>
      </c>
      <c r="D923" s="67"/>
      <c r="E923" s="83">
        <f>SUM(E922:E922)</f>
        <v>134310</v>
      </c>
    </row>
    <row r="924" spans="1:5" customFormat="1" ht="15" customHeight="1" x14ac:dyDescent="0.25">
      <c r="A924" s="36"/>
    </row>
    <row r="925" spans="1:5" customFormat="1" ht="15" customHeight="1" x14ac:dyDescent="0.25">
      <c r="A925" s="36"/>
    </row>
    <row r="926" spans="1:5" customFormat="1" ht="15" customHeight="1" x14ac:dyDescent="0.25">
      <c r="A926" s="36" t="s">
        <v>170</v>
      </c>
    </row>
    <row r="927" spans="1:5" customFormat="1" ht="15" customHeight="1" x14ac:dyDescent="0.2">
      <c r="A927" s="188" t="s">
        <v>171</v>
      </c>
      <c r="B927" s="188"/>
      <c r="C927" s="188"/>
      <c r="D927" s="188"/>
      <c r="E927" s="188"/>
    </row>
    <row r="928" spans="1:5" customFormat="1" ht="15" customHeight="1" x14ac:dyDescent="0.2">
      <c r="A928" s="188"/>
      <c r="B928" s="188"/>
      <c r="C928" s="188"/>
      <c r="D928" s="188"/>
      <c r="E928" s="188"/>
    </row>
    <row r="929" spans="1:5" customFormat="1" ht="15" customHeight="1" x14ac:dyDescent="0.2">
      <c r="A929" s="185" t="s">
        <v>172</v>
      </c>
      <c r="B929" s="185"/>
      <c r="C929" s="185"/>
      <c r="D929" s="185"/>
      <c r="E929" s="185"/>
    </row>
    <row r="930" spans="1:5" customFormat="1" ht="15" customHeight="1" x14ac:dyDescent="0.2">
      <c r="A930" s="185"/>
      <c r="B930" s="185"/>
      <c r="C930" s="185"/>
      <c r="D930" s="185"/>
      <c r="E930" s="185"/>
    </row>
    <row r="931" spans="1:5" customFormat="1" ht="15" customHeight="1" x14ac:dyDescent="0.2">
      <c r="A931" s="185"/>
      <c r="B931" s="185"/>
      <c r="C931" s="185"/>
      <c r="D931" s="185"/>
      <c r="E931" s="185"/>
    </row>
    <row r="932" spans="1:5" customFormat="1" ht="15" customHeight="1" x14ac:dyDescent="0.2">
      <c r="A932" s="185"/>
      <c r="B932" s="185"/>
      <c r="C932" s="185"/>
      <c r="D932" s="185"/>
      <c r="E932" s="185"/>
    </row>
    <row r="933" spans="1:5" customFormat="1" ht="15" customHeight="1" x14ac:dyDescent="0.2">
      <c r="A933" s="185"/>
      <c r="B933" s="185"/>
      <c r="C933" s="185"/>
      <c r="D933" s="185"/>
      <c r="E933" s="185"/>
    </row>
    <row r="934" spans="1:5" customFormat="1" ht="15" customHeight="1" x14ac:dyDescent="0.2">
      <c r="A934" s="70"/>
      <c r="B934" s="70"/>
      <c r="C934" s="70"/>
      <c r="D934" s="70"/>
      <c r="E934" s="70"/>
    </row>
    <row r="935" spans="1:5" customFormat="1" ht="15" customHeight="1" x14ac:dyDescent="0.2">
      <c r="A935" s="70"/>
      <c r="B935" s="70"/>
      <c r="C935" s="70"/>
      <c r="D935" s="70"/>
      <c r="E935" s="70"/>
    </row>
    <row r="936" spans="1:5" customFormat="1" ht="15" customHeight="1" x14ac:dyDescent="0.2">
      <c r="A936" s="70"/>
      <c r="B936" s="70"/>
      <c r="C936" s="70"/>
      <c r="D936" s="70"/>
      <c r="E936" s="70"/>
    </row>
    <row r="937" spans="1:5" customFormat="1" ht="15" customHeight="1" x14ac:dyDescent="0.2">
      <c r="A937" s="70"/>
      <c r="B937" s="70"/>
      <c r="C937" s="70"/>
      <c r="D937" s="70"/>
      <c r="E937" s="70"/>
    </row>
    <row r="938" spans="1:5" customFormat="1" ht="15" customHeight="1" x14ac:dyDescent="0.25">
      <c r="A938" s="58" t="s">
        <v>17</v>
      </c>
      <c r="B938" s="41"/>
      <c r="C938" s="41"/>
      <c r="D938" s="41"/>
      <c r="E938" s="41"/>
    </row>
    <row r="939" spans="1:5" customFormat="1" ht="15" customHeight="1" x14ac:dyDescent="0.2">
      <c r="A939" s="40" t="s">
        <v>168</v>
      </c>
      <c r="B939" s="41"/>
      <c r="C939" s="41"/>
      <c r="D939" s="41"/>
      <c r="E939" s="42" t="s">
        <v>169</v>
      </c>
    </row>
    <row r="940" spans="1:5" customFormat="1" ht="15" customHeight="1" x14ac:dyDescent="0.2">
      <c r="A940" s="154"/>
      <c r="B940" s="155"/>
      <c r="C940" s="41"/>
      <c r="D940" s="41"/>
      <c r="E940" s="76"/>
    </row>
    <row r="941" spans="1:5" customFormat="1" ht="15" customHeight="1" x14ac:dyDescent="0.2">
      <c r="C941" s="63" t="s">
        <v>39</v>
      </c>
      <c r="D941" s="85" t="s">
        <v>46</v>
      </c>
      <c r="E941" s="45" t="s">
        <v>41</v>
      </c>
    </row>
    <row r="942" spans="1:5" customFormat="1" ht="15" customHeight="1" x14ac:dyDescent="0.2">
      <c r="C942" s="66">
        <v>6172</v>
      </c>
      <c r="D942" s="105" t="s">
        <v>63</v>
      </c>
      <c r="E942" s="111">
        <v>-21184</v>
      </c>
    </row>
    <row r="943" spans="1:5" customFormat="1" ht="15" customHeight="1" x14ac:dyDescent="0.2">
      <c r="C943" s="66">
        <v>6172</v>
      </c>
      <c r="D943" s="105" t="s">
        <v>92</v>
      </c>
      <c r="E943" s="111">
        <v>-703053</v>
      </c>
    </row>
    <row r="944" spans="1:5" customFormat="1" ht="15" customHeight="1" x14ac:dyDescent="0.2">
      <c r="C944" s="66">
        <v>6172</v>
      </c>
      <c r="D944" s="105" t="s">
        <v>63</v>
      </c>
      <c r="E944" s="111">
        <f>21184+703053</f>
        <v>724237</v>
      </c>
    </row>
    <row r="945" spans="1:5" customFormat="1" ht="15" customHeight="1" x14ac:dyDescent="0.2">
      <c r="C945" s="81" t="s">
        <v>43</v>
      </c>
      <c r="D945" s="67"/>
      <c r="E945" s="83">
        <f>SUM(E942:E944)</f>
        <v>0</v>
      </c>
    </row>
    <row r="946" spans="1:5" customFormat="1" ht="15" customHeight="1" x14ac:dyDescent="0.25">
      <c r="A946" s="36"/>
    </row>
    <row r="947" spans="1:5" customFormat="1" ht="15" customHeight="1" x14ac:dyDescent="0.25">
      <c r="A947" s="36"/>
    </row>
    <row r="948" spans="1:5" customFormat="1" ht="15" customHeight="1" x14ac:dyDescent="0.25">
      <c r="A948" s="36" t="s">
        <v>173</v>
      </c>
    </row>
    <row r="949" spans="1:5" customFormat="1" ht="15" customHeight="1" x14ac:dyDescent="0.2">
      <c r="A949" s="188" t="s">
        <v>174</v>
      </c>
      <c r="B949" s="188"/>
      <c r="C949" s="188"/>
      <c r="D949" s="188"/>
      <c r="E949" s="188"/>
    </row>
    <row r="950" spans="1:5" customFormat="1" ht="15" customHeight="1" x14ac:dyDescent="0.2">
      <c r="A950" s="188"/>
      <c r="B950" s="188"/>
      <c r="C950" s="188"/>
      <c r="D950" s="188"/>
      <c r="E950" s="188"/>
    </row>
    <row r="951" spans="1:5" customFormat="1" ht="15" customHeight="1" x14ac:dyDescent="0.2">
      <c r="A951" s="185" t="s">
        <v>175</v>
      </c>
      <c r="B951" s="185"/>
      <c r="C951" s="185"/>
      <c r="D951" s="185"/>
      <c r="E951" s="185"/>
    </row>
    <row r="952" spans="1:5" customFormat="1" ht="15" customHeight="1" x14ac:dyDescent="0.2">
      <c r="A952" s="185"/>
      <c r="B952" s="185"/>
      <c r="C952" s="185"/>
      <c r="D952" s="185"/>
      <c r="E952" s="185"/>
    </row>
    <row r="953" spans="1:5" customFormat="1" ht="15" customHeight="1" x14ac:dyDescent="0.2">
      <c r="A953" s="185"/>
      <c r="B953" s="185"/>
      <c r="C953" s="185"/>
      <c r="D953" s="185"/>
      <c r="E953" s="185"/>
    </row>
    <row r="954" spans="1:5" customFormat="1" ht="15" customHeight="1" x14ac:dyDescent="0.2">
      <c r="A954" s="185"/>
      <c r="B954" s="185"/>
      <c r="C954" s="185"/>
      <c r="D954" s="185"/>
      <c r="E954" s="185"/>
    </row>
    <row r="955" spans="1:5" customFormat="1" ht="15" customHeight="1" x14ac:dyDescent="0.2">
      <c r="A955" s="185"/>
      <c r="B955" s="185"/>
      <c r="C955" s="185"/>
      <c r="D955" s="185"/>
      <c r="E955" s="185"/>
    </row>
    <row r="956" spans="1:5" customFormat="1" ht="15" customHeight="1" x14ac:dyDescent="0.2">
      <c r="A956" s="185"/>
      <c r="B956" s="185"/>
      <c r="C956" s="185"/>
      <c r="D956" s="185"/>
      <c r="E956" s="185"/>
    </row>
    <row r="957" spans="1:5" customFormat="1" ht="15" customHeight="1" x14ac:dyDescent="0.2"/>
    <row r="958" spans="1:5" customFormat="1" ht="15" customHeight="1" x14ac:dyDescent="0.25">
      <c r="A958" s="58" t="s">
        <v>17</v>
      </c>
    </row>
    <row r="959" spans="1:5" customFormat="1" ht="15" customHeight="1" x14ac:dyDescent="0.2">
      <c r="A959" s="40" t="s">
        <v>176</v>
      </c>
      <c r="B959" s="41"/>
      <c r="C959" s="41"/>
      <c r="D959" s="41"/>
      <c r="E959" s="42" t="s">
        <v>177</v>
      </c>
    </row>
    <row r="960" spans="1:5" customFormat="1" ht="15" customHeight="1" x14ac:dyDescent="0.2"/>
    <row r="961" spans="1:5" customFormat="1" ht="15" customHeight="1" x14ac:dyDescent="0.2">
      <c r="B961" s="63" t="s">
        <v>38</v>
      </c>
      <c r="C961" s="63" t="s">
        <v>39</v>
      </c>
      <c r="D961" s="77" t="s">
        <v>40</v>
      </c>
      <c r="E961" s="47" t="s">
        <v>41</v>
      </c>
    </row>
    <row r="962" spans="1:5" customFormat="1" ht="15" customHeight="1" x14ac:dyDescent="0.2">
      <c r="B962" s="158">
        <v>20</v>
      </c>
      <c r="C962" s="66"/>
      <c r="D962" s="86" t="s">
        <v>98</v>
      </c>
      <c r="E962" s="68">
        <v>-150000</v>
      </c>
    </row>
    <row r="963" spans="1:5" customFormat="1" ht="15" customHeight="1" x14ac:dyDescent="0.2">
      <c r="B963" s="158">
        <v>27</v>
      </c>
      <c r="C963" s="66"/>
      <c r="D963" s="86" t="s">
        <v>98</v>
      </c>
      <c r="E963" s="68">
        <v>150000</v>
      </c>
    </row>
    <row r="964" spans="1:5" customFormat="1" ht="15" customHeight="1" x14ac:dyDescent="0.2">
      <c r="B964" s="158"/>
      <c r="C964" s="81" t="s">
        <v>43</v>
      </c>
      <c r="D964" s="82"/>
      <c r="E964" s="83">
        <f>SUM(E962:E963)</f>
        <v>0</v>
      </c>
    </row>
    <row r="965" spans="1:5" customFormat="1" ht="15" customHeight="1" x14ac:dyDescent="0.25">
      <c r="A965" s="36"/>
    </row>
    <row r="966" spans="1:5" customFormat="1" ht="15" customHeight="1" x14ac:dyDescent="0.25">
      <c r="A966" s="36"/>
    </row>
    <row r="967" spans="1:5" customFormat="1" ht="15" customHeight="1" x14ac:dyDescent="0.25">
      <c r="A967" s="36" t="s">
        <v>178</v>
      </c>
    </row>
    <row r="968" spans="1:5" customFormat="1" ht="15" customHeight="1" x14ac:dyDescent="0.2">
      <c r="A968" s="188" t="s">
        <v>179</v>
      </c>
      <c r="B968" s="188"/>
      <c r="C968" s="188"/>
      <c r="D968" s="188"/>
      <c r="E968" s="188"/>
    </row>
    <row r="969" spans="1:5" customFormat="1" ht="15" customHeight="1" x14ac:dyDescent="0.2">
      <c r="A969" s="188"/>
      <c r="B969" s="188"/>
      <c r="C969" s="188"/>
      <c r="D969" s="188"/>
      <c r="E969" s="188"/>
    </row>
    <row r="970" spans="1:5" customFormat="1" ht="15" customHeight="1" x14ac:dyDescent="0.2">
      <c r="A970" s="186" t="s">
        <v>180</v>
      </c>
      <c r="B970" s="186"/>
      <c r="C970" s="186"/>
      <c r="D970" s="186"/>
      <c r="E970" s="186"/>
    </row>
    <row r="971" spans="1:5" customFormat="1" ht="15" customHeight="1" x14ac:dyDescent="0.2">
      <c r="A971" s="186"/>
      <c r="B971" s="186"/>
      <c r="C971" s="186"/>
      <c r="D971" s="186"/>
      <c r="E971" s="186"/>
    </row>
    <row r="972" spans="1:5" customFormat="1" ht="15" customHeight="1" x14ac:dyDescent="0.2">
      <c r="A972" s="186"/>
      <c r="B972" s="186"/>
      <c r="C972" s="186"/>
      <c r="D972" s="186"/>
      <c r="E972" s="186"/>
    </row>
    <row r="973" spans="1:5" customFormat="1" ht="15" customHeight="1" x14ac:dyDescent="0.2">
      <c r="A973" s="186"/>
      <c r="B973" s="186"/>
      <c r="C973" s="186"/>
      <c r="D973" s="186"/>
      <c r="E973" s="186"/>
    </row>
    <row r="974" spans="1:5" customFormat="1" ht="15" customHeight="1" x14ac:dyDescent="0.2">
      <c r="A974" s="186"/>
      <c r="B974" s="186"/>
      <c r="C974" s="186"/>
      <c r="D974" s="186"/>
      <c r="E974" s="186"/>
    </row>
    <row r="975" spans="1:5" customFormat="1" ht="15" customHeight="1" x14ac:dyDescent="0.2">
      <c r="A975" s="186"/>
      <c r="B975" s="186"/>
      <c r="C975" s="186"/>
      <c r="D975" s="186"/>
      <c r="E975" s="186"/>
    </row>
    <row r="976" spans="1:5" customFormat="1" ht="15" customHeight="1" x14ac:dyDescent="0.2"/>
    <row r="977" spans="1:5" customFormat="1" ht="15" customHeight="1" x14ac:dyDescent="0.25">
      <c r="A977" s="58" t="s">
        <v>17</v>
      </c>
    </row>
    <row r="978" spans="1:5" customFormat="1" ht="15" customHeight="1" x14ac:dyDescent="0.2">
      <c r="A978" s="40" t="s">
        <v>135</v>
      </c>
      <c r="E978" t="s">
        <v>136</v>
      </c>
    </row>
    <row r="979" spans="1:5" customFormat="1" ht="15" customHeight="1" x14ac:dyDescent="0.2"/>
    <row r="980" spans="1:5" customFormat="1" ht="15" customHeight="1" x14ac:dyDescent="0.2">
      <c r="B980" s="63" t="s">
        <v>38</v>
      </c>
      <c r="C980" s="63" t="s">
        <v>39</v>
      </c>
      <c r="D980" s="77" t="s">
        <v>40</v>
      </c>
      <c r="E980" s="47" t="s">
        <v>41</v>
      </c>
    </row>
    <row r="981" spans="1:5" customFormat="1" ht="15" customHeight="1" x14ac:dyDescent="0.2">
      <c r="B981" s="158">
        <v>20</v>
      </c>
      <c r="C981" s="66"/>
      <c r="D981" s="86" t="s">
        <v>98</v>
      </c>
      <c r="E981" s="68">
        <v>-130000</v>
      </c>
    </row>
    <row r="982" spans="1:5" customFormat="1" ht="15" customHeight="1" x14ac:dyDescent="0.2">
      <c r="B982" s="158">
        <v>14</v>
      </c>
      <c r="C982" s="66"/>
      <c r="D982" s="86" t="s">
        <v>98</v>
      </c>
      <c r="E982" s="68">
        <v>130000</v>
      </c>
    </row>
    <row r="983" spans="1:5" customFormat="1" ht="15" customHeight="1" x14ac:dyDescent="0.2">
      <c r="B983" s="158"/>
      <c r="C983" s="81" t="s">
        <v>43</v>
      </c>
      <c r="D983" s="82"/>
      <c r="E983" s="83">
        <f>SUM(E981:E982)</f>
        <v>0</v>
      </c>
    </row>
    <row r="984" spans="1:5" customFormat="1" ht="15" customHeight="1" x14ac:dyDescent="0.25">
      <c r="A984" s="36"/>
    </row>
    <row r="985" spans="1:5" customFormat="1" ht="15" customHeight="1" x14ac:dyDescent="0.25">
      <c r="A985" s="36"/>
    </row>
    <row r="986" spans="1:5" customFormat="1" ht="15" customHeight="1" x14ac:dyDescent="0.25">
      <c r="A986" s="36"/>
    </row>
    <row r="987" spans="1:5" customFormat="1" ht="15" customHeight="1" x14ac:dyDescent="0.25">
      <c r="A987" s="36"/>
    </row>
    <row r="988" spans="1:5" customFormat="1" ht="15" customHeight="1" x14ac:dyDescent="0.25">
      <c r="A988" s="36"/>
    </row>
    <row r="989" spans="1:5" customFormat="1" ht="15" customHeight="1" x14ac:dyDescent="0.25">
      <c r="A989" s="36"/>
    </row>
    <row r="990" spans="1:5" customFormat="1" ht="15" customHeight="1" x14ac:dyDescent="0.25">
      <c r="A990" s="36" t="s">
        <v>181</v>
      </c>
    </row>
    <row r="991" spans="1:5" customFormat="1" ht="15" customHeight="1" x14ac:dyDescent="0.2">
      <c r="A991" s="188" t="s">
        <v>182</v>
      </c>
      <c r="B991" s="188"/>
      <c r="C991" s="188"/>
      <c r="D991" s="188"/>
      <c r="E991" s="188"/>
    </row>
    <row r="992" spans="1:5" customFormat="1" ht="15" customHeight="1" x14ac:dyDescent="0.2">
      <c r="A992" s="188"/>
      <c r="B992" s="188"/>
      <c r="C992" s="188"/>
      <c r="D992" s="188"/>
      <c r="E992" s="188"/>
    </row>
    <row r="993" spans="1:5" customFormat="1" ht="15" customHeight="1" x14ac:dyDescent="0.2">
      <c r="A993" s="185" t="s">
        <v>183</v>
      </c>
      <c r="B993" s="185"/>
      <c r="C993" s="185"/>
      <c r="D993" s="185"/>
      <c r="E993" s="185"/>
    </row>
    <row r="994" spans="1:5" customFormat="1" ht="15" customHeight="1" x14ac:dyDescent="0.2">
      <c r="A994" s="185"/>
      <c r="B994" s="185"/>
      <c r="C994" s="185"/>
      <c r="D994" s="185"/>
      <c r="E994" s="185"/>
    </row>
    <row r="995" spans="1:5" customFormat="1" ht="15" customHeight="1" x14ac:dyDescent="0.2">
      <c r="A995" s="185"/>
      <c r="B995" s="185"/>
      <c r="C995" s="185"/>
      <c r="D995" s="185"/>
      <c r="E995" s="185"/>
    </row>
    <row r="996" spans="1:5" customFormat="1" ht="15" customHeight="1" x14ac:dyDescent="0.2">
      <c r="A996" s="185"/>
      <c r="B996" s="185"/>
      <c r="C996" s="185"/>
      <c r="D996" s="185"/>
      <c r="E996" s="185"/>
    </row>
    <row r="997" spans="1:5" customFormat="1" ht="15" customHeight="1" x14ac:dyDescent="0.2">
      <c r="A997" s="185"/>
      <c r="B997" s="185"/>
      <c r="C997" s="185"/>
      <c r="D997" s="185"/>
      <c r="E997" s="185"/>
    </row>
    <row r="998" spans="1:5" customFormat="1" ht="15" customHeight="1" x14ac:dyDescent="0.2"/>
    <row r="999" spans="1:5" customFormat="1" ht="15" customHeight="1" x14ac:dyDescent="0.25">
      <c r="A999" s="58" t="s">
        <v>17</v>
      </c>
      <c r="B999" s="41"/>
      <c r="C999" s="41"/>
      <c r="D999" s="41"/>
      <c r="E999" s="59"/>
    </row>
    <row r="1000" spans="1:5" customFormat="1" ht="15" customHeight="1" x14ac:dyDescent="0.2">
      <c r="A1000" s="40" t="s">
        <v>153</v>
      </c>
      <c r="B1000" s="41"/>
      <c r="C1000" s="41"/>
      <c r="D1000" s="41"/>
      <c r="E1000" s="42" t="s">
        <v>154</v>
      </c>
    </row>
    <row r="1001" spans="1:5" customFormat="1" ht="15" customHeight="1" x14ac:dyDescent="0.2">
      <c r="A1001" s="40"/>
      <c r="B1001" s="59"/>
      <c r="C1001" s="41"/>
      <c r="D1001" s="41"/>
      <c r="E1001" s="76"/>
    </row>
    <row r="1002" spans="1:5" customFormat="1" ht="15" customHeight="1" x14ac:dyDescent="0.2">
      <c r="A1002" s="62"/>
      <c r="B1002" s="62"/>
      <c r="C1002" s="63" t="s">
        <v>39</v>
      </c>
      <c r="D1002" s="85" t="s">
        <v>46</v>
      </c>
      <c r="E1002" s="47" t="s">
        <v>41</v>
      </c>
    </row>
    <row r="1003" spans="1:5" customFormat="1" ht="15" customHeight="1" x14ac:dyDescent="0.2">
      <c r="A1003" s="62"/>
      <c r="B1003" s="62"/>
      <c r="C1003" s="66">
        <v>1099</v>
      </c>
      <c r="D1003" s="105" t="s">
        <v>92</v>
      </c>
      <c r="E1003" s="111">
        <v>-1700</v>
      </c>
    </row>
    <row r="1004" spans="1:5" customFormat="1" ht="15" customHeight="1" x14ac:dyDescent="0.2">
      <c r="A1004" s="62"/>
      <c r="B1004" s="62"/>
      <c r="C1004" s="66">
        <v>6172</v>
      </c>
      <c r="D1004" s="67" t="s">
        <v>47</v>
      </c>
      <c r="E1004" s="111">
        <v>1700</v>
      </c>
    </row>
    <row r="1005" spans="1:5" customFormat="1" ht="15" customHeight="1" x14ac:dyDescent="0.2">
      <c r="A1005" s="143"/>
      <c r="B1005" s="143"/>
      <c r="C1005" s="81" t="s">
        <v>43</v>
      </c>
      <c r="D1005" s="82"/>
      <c r="E1005" s="83">
        <f>SUM(E1003:E1004)</f>
        <v>0</v>
      </c>
    </row>
    <row r="1006" spans="1:5" customFormat="1" ht="15" customHeight="1" x14ac:dyDescent="0.25">
      <c r="A1006" s="36"/>
    </row>
    <row r="1007" spans="1:5" customFormat="1" ht="15" customHeight="1" x14ac:dyDescent="0.25">
      <c r="A1007" s="36"/>
    </row>
    <row r="1008" spans="1:5" customFormat="1" ht="15" customHeight="1" x14ac:dyDescent="0.25">
      <c r="A1008" s="36" t="s">
        <v>184</v>
      </c>
    </row>
    <row r="1009" spans="1:5" customFormat="1" ht="15" customHeight="1" x14ac:dyDescent="0.2">
      <c r="A1009" s="188" t="s">
        <v>185</v>
      </c>
      <c r="B1009" s="188"/>
      <c r="C1009" s="188"/>
      <c r="D1009" s="188"/>
      <c r="E1009" s="188"/>
    </row>
    <row r="1010" spans="1:5" customFormat="1" ht="15" customHeight="1" x14ac:dyDescent="0.2">
      <c r="A1010" s="188"/>
      <c r="B1010" s="188"/>
      <c r="C1010" s="188"/>
      <c r="D1010" s="188"/>
      <c r="E1010" s="188"/>
    </row>
    <row r="1011" spans="1:5" customFormat="1" ht="15" customHeight="1" x14ac:dyDescent="0.2">
      <c r="A1011" s="186" t="s">
        <v>186</v>
      </c>
      <c r="B1011" s="186"/>
      <c r="C1011" s="186"/>
      <c r="D1011" s="186"/>
      <c r="E1011" s="186"/>
    </row>
    <row r="1012" spans="1:5" customFormat="1" ht="15" customHeight="1" x14ac:dyDescent="0.2">
      <c r="A1012" s="186"/>
      <c r="B1012" s="186"/>
      <c r="C1012" s="186"/>
      <c r="D1012" s="186"/>
      <c r="E1012" s="186"/>
    </row>
    <row r="1013" spans="1:5" customFormat="1" ht="15" customHeight="1" x14ac:dyDescent="0.2">
      <c r="A1013" s="186"/>
      <c r="B1013" s="186"/>
      <c r="C1013" s="186"/>
      <c r="D1013" s="186"/>
      <c r="E1013" s="186"/>
    </row>
    <row r="1014" spans="1:5" customFormat="1" ht="15" customHeight="1" x14ac:dyDescent="0.2">
      <c r="A1014" s="186"/>
      <c r="B1014" s="186"/>
      <c r="C1014" s="186"/>
      <c r="D1014" s="186"/>
      <c r="E1014" s="186"/>
    </row>
    <row r="1015" spans="1:5" customFormat="1" ht="15" customHeight="1" x14ac:dyDescent="0.2">
      <c r="A1015" s="186"/>
      <c r="B1015" s="186"/>
      <c r="C1015" s="186"/>
      <c r="D1015" s="186"/>
      <c r="E1015" s="186"/>
    </row>
    <row r="1016" spans="1:5" customFormat="1" ht="15" customHeight="1" x14ac:dyDescent="0.2">
      <c r="A1016" s="186"/>
      <c r="B1016" s="186"/>
      <c r="C1016" s="186"/>
      <c r="D1016" s="186"/>
      <c r="E1016" s="186"/>
    </row>
    <row r="1017" spans="1:5" customFormat="1" ht="15" customHeight="1" x14ac:dyDescent="0.2">
      <c r="A1017" s="186"/>
      <c r="B1017" s="186"/>
      <c r="C1017" s="186"/>
      <c r="D1017" s="186"/>
      <c r="E1017" s="186"/>
    </row>
    <row r="1018" spans="1:5" customFormat="1" ht="15" customHeight="1" x14ac:dyDescent="0.2">
      <c r="A1018" s="93"/>
      <c r="B1018" s="93"/>
      <c r="C1018" s="93"/>
      <c r="D1018" s="93"/>
      <c r="E1018" s="93"/>
    </row>
    <row r="1019" spans="1:5" customFormat="1" ht="15" customHeight="1" x14ac:dyDescent="0.25">
      <c r="A1019" s="58" t="s">
        <v>17</v>
      </c>
      <c r="B1019" s="41"/>
      <c r="C1019" s="41"/>
      <c r="D1019" s="41"/>
      <c r="E1019" s="41"/>
    </row>
    <row r="1020" spans="1:5" customFormat="1" ht="15" customHeight="1" x14ac:dyDescent="0.2">
      <c r="A1020" s="73" t="s">
        <v>60</v>
      </c>
      <c r="B1020" s="41"/>
      <c r="C1020" s="41"/>
      <c r="D1020" s="41"/>
      <c r="E1020" s="42" t="s">
        <v>187</v>
      </c>
    </row>
    <row r="1021" spans="1:5" customFormat="1" ht="15" customHeight="1" x14ac:dyDescent="0.2">
      <c r="A1021" s="154"/>
      <c r="B1021" s="155"/>
      <c r="C1021" s="41"/>
      <c r="D1021" s="41"/>
      <c r="E1021" s="76"/>
    </row>
    <row r="1022" spans="1:5" customFormat="1" ht="15" customHeight="1" x14ac:dyDescent="0.2">
      <c r="A1022" s="62"/>
      <c r="B1022" s="99"/>
      <c r="C1022" s="63" t="s">
        <v>39</v>
      </c>
      <c r="D1022" s="77" t="s">
        <v>46</v>
      </c>
      <c r="E1022" s="47" t="s">
        <v>41</v>
      </c>
    </row>
    <row r="1023" spans="1:5" customFormat="1" ht="15" customHeight="1" x14ac:dyDescent="0.2">
      <c r="A1023" s="156"/>
      <c r="B1023" s="65"/>
      <c r="C1023" s="66">
        <v>6172</v>
      </c>
      <c r="D1023" s="105" t="s">
        <v>92</v>
      </c>
      <c r="E1023" s="68">
        <v>-200000</v>
      </c>
    </row>
    <row r="1024" spans="1:5" customFormat="1" ht="15" customHeight="1" x14ac:dyDescent="0.2">
      <c r="A1024" s="156"/>
      <c r="B1024" s="65"/>
      <c r="C1024" s="66">
        <v>6172</v>
      </c>
      <c r="D1024" s="105" t="s">
        <v>47</v>
      </c>
      <c r="E1024" s="68">
        <v>200000</v>
      </c>
    </row>
    <row r="1025" spans="1:5" customFormat="1" ht="15" customHeight="1" x14ac:dyDescent="0.2">
      <c r="A1025" s="114"/>
      <c r="B1025" s="69"/>
      <c r="C1025" s="81" t="s">
        <v>43</v>
      </c>
      <c r="D1025" s="82"/>
      <c r="E1025" s="83">
        <f>SUM(E1023:E1024)</f>
        <v>0</v>
      </c>
    </row>
    <row r="1026" spans="1:5" customFormat="1" ht="15" customHeight="1" x14ac:dyDescent="0.25">
      <c r="A1026" s="36"/>
    </row>
    <row r="1027" spans="1:5" customFormat="1" ht="15" customHeight="1" x14ac:dyDescent="0.25">
      <c r="A1027" s="36"/>
    </row>
    <row r="1028" spans="1:5" customFormat="1" ht="15" customHeight="1" x14ac:dyDescent="0.25">
      <c r="A1028" s="36" t="s">
        <v>188</v>
      </c>
    </row>
    <row r="1029" spans="1:5" customFormat="1" ht="15" customHeight="1" x14ac:dyDescent="0.2">
      <c r="A1029" s="184" t="s">
        <v>33</v>
      </c>
      <c r="B1029" s="184"/>
      <c r="C1029" s="184"/>
      <c r="D1029" s="184"/>
      <c r="E1029" s="184"/>
    </row>
    <row r="1030" spans="1:5" customFormat="1" ht="15" customHeight="1" x14ac:dyDescent="0.2">
      <c r="A1030" s="184" t="s">
        <v>58</v>
      </c>
      <c r="B1030" s="184"/>
      <c r="C1030" s="184"/>
      <c r="D1030" s="184"/>
      <c r="E1030" s="184"/>
    </row>
    <row r="1031" spans="1:5" customFormat="1" ht="15" customHeight="1" x14ac:dyDescent="0.2">
      <c r="A1031" s="186" t="s">
        <v>189</v>
      </c>
      <c r="B1031" s="186"/>
      <c r="C1031" s="186"/>
      <c r="D1031" s="186"/>
      <c r="E1031" s="186"/>
    </row>
    <row r="1032" spans="1:5" customFormat="1" ht="15" customHeight="1" x14ac:dyDescent="0.2">
      <c r="A1032" s="186"/>
      <c r="B1032" s="186"/>
      <c r="C1032" s="186"/>
      <c r="D1032" s="186"/>
      <c r="E1032" s="186"/>
    </row>
    <row r="1033" spans="1:5" customFormat="1" ht="15" customHeight="1" x14ac:dyDescent="0.2">
      <c r="A1033" s="186"/>
      <c r="B1033" s="186"/>
      <c r="C1033" s="186"/>
      <c r="D1033" s="186"/>
      <c r="E1033" s="186"/>
    </row>
    <row r="1034" spans="1:5" customFormat="1" ht="15" customHeight="1" x14ac:dyDescent="0.2">
      <c r="A1034" s="186"/>
      <c r="B1034" s="186"/>
      <c r="C1034" s="186"/>
      <c r="D1034" s="186"/>
      <c r="E1034" s="186"/>
    </row>
    <row r="1035" spans="1:5" customFormat="1" ht="15" customHeight="1" x14ac:dyDescent="0.2">
      <c r="A1035" s="186"/>
      <c r="B1035" s="186"/>
      <c r="C1035" s="186"/>
      <c r="D1035" s="186"/>
      <c r="E1035" s="186"/>
    </row>
    <row r="1036" spans="1:5" customFormat="1" ht="15" customHeight="1" x14ac:dyDescent="0.2">
      <c r="A1036" s="186"/>
      <c r="B1036" s="186"/>
      <c r="C1036" s="186"/>
      <c r="D1036" s="186"/>
      <c r="E1036" s="186"/>
    </row>
    <row r="1037" spans="1:5" customFormat="1" ht="15" customHeight="1" x14ac:dyDescent="0.2">
      <c r="A1037" s="186"/>
      <c r="B1037" s="186"/>
      <c r="C1037" s="186"/>
      <c r="D1037" s="186"/>
      <c r="E1037" s="186"/>
    </row>
    <row r="1038" spans="1:5" customFormat="1" ht="15" customHeight="1" x14ac:dyDescent="0.2">
      <c r="A1038" s="93"/>
      <c r="B1038" s="94"/>
      <c r="C1038" s="93"/>
      <c r="D1038" s="93"/>
      <c r="E1038" s="93"/>
    </row>
    <row r="1039" spans="1:5" customFormat="1" ht="15" customHeight="1" x14ac:dyDescent="0.2">
      <c r="A1039" s="93"/>
      <c r="B1039" s="94"/>
      <c r="C1039" s="93"/>
      <c r="D1039" s="93"/>
      <c r="E1039" s="93"/>
    </row>
    <row r="1040" spans="1:5" customFormat="1" ht="15" customHeight="1" x14ac:dyDescent="0.2">
      <c r="A1040" s="93"/>
      <c r="B1040" s="94"/>
      <c r="C1040" s="93"/>
      <c r="D1040" s="93"/>
      <c r="E1040" s="93"/>
    </row>
    <row r="1041" spans="1:7" ht="15" customHeight="1" x14ac:dyDescent="0.25">
      <c r="A1041" s="38" t="s">
        <v>1</v>
      </c>
      <c r="B1041" s="72"/>
      <c r="C1041" s="39"/>
      <c r="D1041" s="39"/>
      <c r="E1041" s="39"/>
    </row>
    <row r="1042" spans="1:7" ht="15" customHeight="1" x14ac:dyDescent="0.2">
      <c r="A1042" s="73" t="s">
        <v>60</v>
      </c>
      <c r="B1042" s="39"/>
      <c r="C1042" s="39"/>
      <c r="D1042" s="39"/>
      <c r="E1042" s="74" t="s">
        <v>83</v>
      </c>
    </row>
    <row r="1043" spans="1:7" ht="15" customHeight="1" x14ac:dyDescent="0.25">
      <c r="A1043" s="59"/>
      <c r="B1043" s="75"/>
      <c r="C1043" s="41"/>
      <c r="D1043" s="41"/>
      <c r="E1043" s="76"/>
    </row>
    <row r="1044" spans="1:7" ht="15" customHeight="1" x14ac:dyDescent="0.2">
      <c r="B1044" s="63" t="s">
        <v>38</v>
      </c>
      <c r="C1044" s="63" t="s">
        <v>39</v>
      </c>
      <c r="D1044" s="77" t="s">
        <v>40</v>
      </c>
      <c r="E1044" s="47" t="s">
        <v>41</v>
      </c>
    </row>
    <row r="1045" spans="1:7" ht="15" customHeight="1" x14ac:dyDescent="0.2">
      <c r="B1045" s="95">
        <v>38587505</v>
      </c>
      <c r="C1045" s="79"/>
      <c r="D1045" s="96" t="s">
        <v>62</v>
      </c>
      <c r="E1045" s="51">
        <v>4007654.48</v>
      </c>
    </row>
    <row r="1046" spans="1:7" ht="15" customHeight="1" x14ac:dyDescent="0.2">
      <c r="B1046" s="80"/>
      <c r="C1046" s="81" t="s">
        <v>43</v>
      </c>
      <c r="D1046" s="82"/>
      <c r="E1046" s="83">
        <f>SUM(E1045:E1045)</f>
        <v>4007654.48</v>
      </c>
    </row>
    <row r="1047" spans="1:7" ht="15" customHeight="1" x14ac:dyDescent="0.25">
      <c r="A1047" s="36"/>
    </row>
    <row r="1048" spans="1:7" ht="15" customHeight="1" x14ac:dyDescent="0.25">
      <c r="A1048" s="58" t="s">
        <v>17</v>
      </c>
      <c r="B1048" s="41"/>
      <c r="C1048" s="41"/>
      <c r="D1048" s="41"/>
      <c r="E1048" s="41"/>
    </row>
    <row r="1049" spans="1:7" ht="15" customHeight="1" x14ac:dyDescent="0.2">
      <c r="A1049" s="40" t="s">
        <v>36</v>
      </c>
      <c r="B1049" s="41"/>
      <c r="C1049" s="41"/>
      <c r="D1049" s="41"/>
      <c r="E1049" s="42" t="s">
        <v>37</v>
      </c>
    </row>
    <row r="1050" spans="1:7" ht="15" customHeight="1" x14ac:dyDescent="0.25">
      <c r="A1050" s="58"/>
      <c r="B1050" s="59"/>
      <c r="C1050" s="41"/>
      <c r="D1050" s="41"/>
      <c r="E1050" s="76"/>
    </row>
    <row r="1051" spans="1:7" ht="15" customHeight="1" x14ac:dyDescent="0.2">
      <c r="A1051" s="62"/>
      <c r="B1051" s="62"/>
      <c r="C1051" s="63" t="s">
        <v>39</v>
      </c>
      <c r="D1051" s="77" t="s">
        <v>46</v>
      </c>
      <c r="E1051" s="47" t="s">
        <v>41</v>
      </c>
    </row>
    <row r="1052" spans="1:7" ht="15" customHeight="1" x14ac:dyDescent="0.2">
      <c r="A1052" s="156"/>
      <c r="B1052" s="101"/>
      <c r="C1052" s="159">
        <v>6409</v>
      </c>
      <c r="D1052" s="105" t="s">
        <v>85</v>
      </c>
      <c r="E1052" s="51">
        <v>4007654.48</v>
      </c>
      <c r="G1052" s="121">
        <v>40</v>
      </c>
    </row>
    <row r="1053" spans="1:7" ht="15" customHeight="1" x14ac:dyDescent="0.2">
      <c r="A1053" s="161"/>
      <c r="B1053" s="162"/>
      <c r="C1053" s="81" t="s">
        <v>43</v>
      </c>
      <c r="D1053" s="82"/>
      <c r="E1053" s="83">
        <f>SUM(E1052:E1052)</f>
        <v>4007654.48</v>
      </c>
    </row>
    <row r="1054" spans="1:7" ht="15" customHeight="1" x14ac:dyDescent="0.25">
      <c r="A1054" s="36"/>
    </row>
    <row r="1055" spans="1:7" ht="15" customHeight="1" x14ac:dyDescent="0.25">
      <c r="A1055" s="36"/>
    </row>
    <row r="1056" spans="1:7" ht="15" customHeight="1" x14ac:dyDescent="0.25">
      <c r="A1056" s="36" t="s">
        <v>190</v>
      </c>
    </row>
    <row r="1057" spans="1:7" ht="15" customHeight="1" x14ac:dyDescent="0.2">
      <c r="A1057" s="184" t="s">
        <v>191</v>
      </c>
      <c r="B1057" s="184"/>
      <c r="C1057" s="184"/>
      <c r="D1057" s="184"/>
      <c r="E1057" s="184"/>
    </row>
    <row r="1058" spans="1:7" ht="15" customHeight="1" x14ac:dyDescent="0.2">
      <c r="A1058" s="184"/>
      <c r="B1058" s="184"/>
      <c r="C1058" s="184"/>
      <c r="D1058" s="184"/>
      <c r="E1058" s="184"/>
    </row>
    <row r="1059" spans="1:7" ht="15" customHeight="1" x14ac:dyDescent="0.2">
      <c r="A1059" s="185" t="s">
        <v>192</v>
      </c>
      <c r="B1059" s="185"/>
      <c r="C1059" s="185"/>
      <c r="D1059" s="185"/>
      <c r="E1059" s="185"/>
    </row>
    <row r="1060" spans="1:7" ht="15" customHeight="1" x14ac:dyDescent="0.2">
      <c r="A1060" s="185"/>
      <c r="B1060" s="185"/>
      <c r="C1060" s="185"/>
      <c r="D1060" s="185"/>
      <c r="E1060" s="185"/>
    </row>
    <row r="1061" spans="1:7" ht="15" customHeight="1" x14ac:dyDescent="0.2">
      <c r="A1061" s="185"/>
      <c r="B1061" s="185"/>
      <c r="C1061" s="185"/>
      <c r="D1061" s="185"/>
      <c r="E1061" s="185"/>
    </row>
    <row r="1062" spans="1:7" ht="15" customHeight="1" x14ac:dyDescent="0.2">
      <c r="A1062" s="185"/>
      <c r="B1062" s="185"/>
      <c r="C1062" s="185"/>
      <c r="D1062" s="185"/>
      <c r="E1062" s="185"/>
    </row>
    <row r="1063" spans="1:7" ht="15" customHeight="1" x14ac:dyDescent="0.2">
      <c r="A1063" s="185"/>
      <c r="B1063" s="185"/>
      <c r="C1063" s="185"/>
      <c r="D1063" s="185"/>
      <c r="E1063" s="185"/>
    </row>
    <row r="1064" spans="1:7" ht="15" customHeight="1" x14ac:dyDescent="0.2">
      <c r="A1064" s="185"/>
      <c r="B1064" s="185"/>
      <c r="C1064" s="185"/>
      <c r="D1064" s="185"/>
      <c r="E1064" s="185"/>
    </row>
    <row r="1065" spans="1:7" ht="15" customHeight="1" x14ac:dyDescent="0.2">
      <c r="A1065" s="37"/>
      <c r="B1065" s="37"/>
      <c r="C1065" s="37"/>
      <c r="D1065" s="37"/>
      <c r="E1065" s="37"/>
    </row>
    <row r="1066" spans="1:7" ht="15" customHeight="1" x14ac:dyDescent="0.25">
      <c r="A1066" s="38" t="s">
        <v>17</v>
      </c>
      <c r="B1066" s="39"/>
      <c r="C1066" s="39"/>
      <c r="D1066" s="39"/>
      <c r="E1066" s="39"/>
    </row>
    <row r="1067" spans="1:7" ht="15" customHeight="1" x14ac:dyDescent="0.2">
      <c r="A1067" s="73" t="s">
        <v>36</v>
      </c>
      <c r="B1067" s="39"/>
      <c r="C1067" s="39"/>
      <c r="D1067" s="39"/>
      <c r="E1067" s="74" t="s">
        <v>37</v>
      </c>
    </row>
    <row r="1068" spans="1:7" ht="15" customHeight="1" x14ac:dyDescent="0.25">
      <c r="A1068" s="43"/>
      <c r="B1068" s="38"/>
      <c r="C1068" s="39"/>
      <c r="D1068" s="39"/>
      <c r="E1068" s="44"/>
    </row>
    <row r="1069" spans="1:7" ht="15" customHeight="1" x14ac:dyDescent="0.2">
      <c r="A1069" s="99"/>
      <c r="B1069" s="62"/>
      <c r="C1069" s="45" t="s">
        <v>39</v>
      </c>
      <c r="D1069" s="85" t="s">
        <v>46</v>
      </c>
      <c r="E1069" s="45" t="s">
        <v>41</v>
      </c>
    </row>
    <row r="1070" spans="1:7" ht="15" customHeight="1" x14ac:dyDescent="0.2">
      <c r="A1070" s="65"/>
      <c r="B1070" s="113"/>
      <c r="C1070" s="102">
        <v>6409</v>
      </c>
      <c r="D1070" s="105" t="s">
        <v>85</v>
      </c>
      <c r="E1070" s="51">
        <v>-2660000</v>
      </c>
    </row>
    <row r="1071" spans="1:7" ht="15" customHeight="1" x14ac:dyDescent="0.2">
      <c r="A1071" s="69"/>
      <c r="B1071" s="114"/>
      <c r="C1071" s="53" t="s">
        <v>43</v>
      </c>
      <c r="D1071" s="87"/>
      <c r="E1071" s="88">
        <f>SUM(E1070:E1070)</f>
        <v>-2660000</v>
      </c>
      <c r="G1071" s="121">
        <v>40</v>
      </c>
    </row>
    <row r="1072" spans="1:7" ht="15" customHeight="1" x14ac:dyDescent="0.2"/>
    <row r="1073" spans="1:5" customFormat="1" ht="15" customHeight="1" x14ac:dyDescent="0.25">
      <c r="A1073" s="38" t="s">
        <v>17</v>
      </c>
    </row>
    <row r="1074" spans="1:5" customFormat="1" ht="15" customHeight="1" x14ac:dyDescent="0.2">
      <c r="A1074" s="73" t="s">
        <v>60</v>
      </c>
      <c r="B1074" s="39"/>
      <c r="C1074" s="39"/>
      <c r="D1074" s="39"/>
      <c r="E1074" s="74" t="s">
        <v>61</v>
      </c>
    </row>
    <row r="1075" spans="1:5" customFormat="1" ht="15" customHeight="1" x14ac:dyDescent="0.25">
      <c r="A1075" s="58"/>
      <c r="B1075" s="59"/>
      <c r="C1075" s="41"/>
      <c r="D1075" s="41"/>
      <c r="E1075" s="76"/>
    </row>
    <row r="1076" spans="1:5" customFormat="1" ht="15" customHeight="1" x14ac:dyDescent="0.2">
      <c r="A1076" s="62"/>
      <c r="B1076" s="62"/>
      <c r="C1076" s="63" t="s">
        <v>39</v>
      </c>
      <c r="D1076" s="77" t="s">
        <v>40</v>
      </c>
      <c r="E1076" s="47" t="s">
        <v>41</v>
      </c>
    </row>
    <row r="1077" spans="1:5" customFormat="1" ht="15" customHeight="1" x14ac:dyDescent="0.2">
      <c r="A1077" s="100"/>
      <c r="B1077" s="101"/>
      <c r="C1077" s="66">
        <v>2212</v>
      </c>
      <c r="D1077" s="103" t="s">
        <v>63</v>
      </c>
      <c r="E1077" s="111">
        <v>2660000</v>
      </c>
    </row>
    <row r="1078" spans="1:5" customFormat="1" ht="15" customHeight="1" x14ac:dyDescent="0.2">
      <c r="A1078" s="100"/>
      <c r="B1078" s="143"/>
      <c r="C1078" s="81" t="s">
        <v>43</v>
      </c>
      <c r="D1078" s="82"/>
      <c r="E1078" s="83">
        <f>SUM(E1077:E1077)</f>
        <v>2660000</v>
      </c>
    </row>
    <row r="1079" spans="1:5" customFormat="1" ht="15" customHeight="1" x14ac:dyDescent="0.25">
      <c r="A1079" s="36"/>
    </row>
    <row r="1080" spans="1:5" customFormat="1" ht="15" customHeight="1" x14ac:dyDescent="0.25">
      <c r="A1080" s="36"/>
    </row>
    <row r="1081" spans="1:5" customFormat="1" ht="15" customHeight="1" x14ac:dyDescent="0.25">
      <c r="A1081" s="36" t="s">
        <v>193</v>
      </c>
    </row>
    <row r="1082" spans="1:5" customFormat="1" ht="15" customHeight="1" x14ac:dyDescent="0.2">
      <c r="A1082" s="184" t="s">
        <v>33</v>
      </c>
      <c r="B1082" s="184"/>
      <c r="C1082" s="184"/>
      <c r="D1082" s="184"/>
      <c r="E1082" s="184"/>
    </row>
    <row r="1083" spans="1:5" customFormat="1" ht="15" customHeight="1" x14ac:dyDescent="0.2">
      <c r="A1083" s="184" t="s">
        <v>65</v>
      </c>
      <c r="B1083" s="184"/>
      <c r="C1083" s="184"/>
      <c r="D1083" s="184"/>
      <c r="E1083" s="184"/>
    </row>
    <row r="1084" spans="1:5" customFormat="1" ht="15" customHeight="1" x14ac:dyDescent="0.2">
      <c r="A1084" s="186" t="s">
        <v>194</v>
      </c>
      <c r="B1084" s="186"/>
      <c r="C1084" s="186"/>
      <c r="D1084" s="186"/>
      <c r="E1084" s="186"/>
    </row>
    <row r="1085" spans="1:5" customFormat="1" ht="15" customHeight="1" x14ac:dyDescent="0.2">
      <c r="A1085" s="186"/>
      <c r="B1085" s="186"/>
      <c r="C1085" s="186"/>
      <c r="D1085" s="186"/>
      <c r="E1085" s="186"/>
    </row>
    <row r="1086" spans="1:5" customFormat="1" ht="15" customHeight="1" x14ac:dyDescent="0.2">
      <c r="A1086" s="186"/>
      <c r="B1086" s="186"/>
      <c r="C1086" s="186"/>
      <c r="D1086" s="186"/>
      <c r="E1086" s="186"/>
    </row>
    <row r="1087" spans="1:5" customFormat="1" ht="15" customHeight="1" x14ac:dyDescent="0.2">
      <c r="A1087" s="186"/>
      <c r="B1087" s="186"/>
      <c r="C1087" s="186"/>
      <c r="D1087" s="186"/>
      <c r="E1087" s="186"/>
    </row>
    <row r="1088" spans="1:5" customFormat="1" ht="15" customHeight="1" x14ac:dyDescent="0.2">
      <c r="A1088" s="186"/>
      <c r="B1088" s="186"/>
      <c r="C1088" s="186"/>
      <c r="D1088" s="186"/>
      <c r="E1088" s="186"/>
    </row>
    <row r="1089" spans="1:5" customFormat="1" ht="15" customHeight="1" x14ac:dyDescent="0.2">
      <c r="A1089" s="186"/>
      <c r="B1089" s="186"/>
      <c r="C1089" s="186"/>
      <c r="D1089" s="186"/>
      <c r="E1089" s="186"/>
    </row>
    <row r="1090" spans="1:5" customFormat="1" ht="15" customHeight="1" x14ac:dyDescent="0.2">
      <c r="A1090" s="186"/>
      <c r="B1090" s="186"/>
      <c r="C1090" s="186"/>
      <c r="D1090" s="186"/>
      <c r="E1090" s="186"/>
    </row>
    <row r="1091" spans="1:5" customFormat="1" ht="15" customHeight="1" x14ac:dyDescent="0.2">
      <c r="A1091" s="186"/>
      <c r="B1091" s="186"/>
      <c r="C1091" s="186"/>
      <c r="D1091" s="186"/>
      <c r="E1091" s="186"/>
    </row>
    <row r="1092" spans="1:5" customFormat="1" ht="15" customHeight="1" x14ac:dyDescent="0.25">
      <c r="A1092" s="56"/>
    </row>
    <row r="1093" spans="1:5" customFormat="1" ht="15" customHeight="1" x14ac:dyDescent="0.25">
      <c r="A1093" s="58" t="s">
        <v>1</v>
      </c>
      <c r="B1093" s="41"/>
      <c r="C1093" s="41"/>
      <c r="D1093" s="41"/>
      <c r="E1093" s="41"/>
    </row>
    <row r="1094" spans="1:5" customFormat="1" ht="15" customHeight="1" x14ac:dyDescent="0.2">
      <c r="A1094" s="73" t="s">
        <v>60</v>
      </c>
      <c r="B1094" s="41"/>
      <c r="C1094" s="41"/>
      <c r="D1094" s="41"/>
      <c r="E1094" s="42" t="s">
        <v>67</v>
      </c>
    </row>
    <row r="1095" spans="1:5" customFormat="1" ht="15" customHeight="1" x14ac:dyDescent="0.25">
      <c r="B1095" s="58"/>
      <c r="C1095" s="41"/>
      <c r="D1095" s="41"/>
      <c r="E1095" s="76"/>
    </row>
    <row r="1096" spans="1:5" customFormat="1" ht="15" customHeight="1" x14ac:dyDescent="0.2">
      <c r="B1096" s="63" t="s">
        <v>38</v>
      </c>
      <c r="C1096" s="63" t="s">
        <v>39</v>
      </c>
      <c r="D1096" s="77" t="s">
        <v>40</v>
      </c>
      <c r="E1096" s="47" t="s">
        <v>41</v>
      </c>
    </row>
    <row r="1097" spans="1:5" customFormat="1" ht="15" customHeight="1" x14ac:dyDescent="0.2">
      <c r="B1097" s="104">
        <v>54190877</v>
      </c>
      <c r="C1097" s="66"/>
      <c r="D1097" s="105" t="s">
        <v>68</v>
      </c>
      <c r="E1097" s="68">
        <v>28154.19</v>
      </c>
    </row>
    <row r="1098" spans="1:5" customFormat="1" ht="15" customHeight="1" x14ac:dyDescent="0.2">
      <c r="B1098" s="104">
        <v>54515835</v>
      </c>
      <c r="C1098" s="66"/>
      <c r="D1098" s="96" t="s">
        <v>69</v>
      </c>
      <c r="E1098" s="68">
        <v>478621.35</v>
      </c>
    </row>
    <row r="1099" spans="1:5" customFormat="1" ht="15" customHeight="1" x14ac:dyDescent="0.2">
      <c r="B1099" s="104"/>
      <c r="C1099" s="81" t="s">
        <v>43</v>
      </c>
      <c r="D1099" s="82"/>
      <c r="E1099" s="83">
        <f>SUM(E1097:E1098)</f>
        <v>506775.54</v>
      </c>
    </row>
    <row r="1100" spans="1:5" customFormat="1" ht="15" customHeight="1" x14ac:dyDescent="0.25">
      <c r="A1100" s="56"/>
    </row>
    <row r="1101" spans="1:5" customFormat="1" ht="15" customHeight="1" x14ac:dyDescent="0.25">
      <c r="A1101" s="38" t="s">
        <v>17</v>
      </c>
      <c r="B1101" s="39"/>
      <c r="C1101" s="39"/>
      <c r="D1101" s="39"/>
      <c r="E1101" s="39"/>
    </row>
    <row r="1102" spans="1:5" customFormat="1" ht="15" customHeight="1" x14ac:dyDescent="0.2">
      <c r="A1102" s="73" t="s">
        <v>36</v>
      </c>
      <c r="B1102" s="39"/>
      <c r="C1102" s="39"/>
      <c r="D1102" s="39"/>
      <c r="E1102" s="74" t="s">
        <v>37</v>
      </c>
    </row>
    <row r="1103" spans="1:5" customFormat="1" ht="15" customHeight="1" x14ac:dyDescent="0.25">
      <c r="A1103" s="43"/>
      <c r="B1103" s="38"/>
      <c r="C1103" s="39"/>
      <c r="D1103" s="39"/>
      <c r="E1103" s="44"/>
    </row>
    <row r="1104" spans="1:5" customFormat="1" ht="15" customHeight="1" x14ac:dyDescent="0.2">
      <c r="A1104" s="99"/>
      <c r="B1104" s="62"/>
      <c r="C1104" s="45" t="s">
        <v>39</v>
      </c>
      <c r="D1104" s="85" t="s">
        <v>46</v>
      </c>
      <c r="E1104" s="45" t="s">
        <v>41</v>
      </c>
    </row>
    <row r="1105" spans="1:5" customFormat="1" ht="15" customHeight="1" x14ac:dyDescent="0.2">
      <c r="A1105" s="65"/>
      <c r="B1105" s="113"/>
      <c r="C1105" s="102">
        <v>6409</v>
      </c>
      <c r="D1105" s="105" t="s">
        <v>85</v>
      </c>
      <c r="E1105" s="51">
        <v>-506775.54</v>
      </c>
    </row>
    <row r="1106" spans="1:5" customFormat="1" ht="15" customHeight="1" x14ac:dyDescent="0.2">
      <c r="A1106" s="65"/>
      <c r="B1106" s="113"/>
      <c r="C1106" s="102">
        <v>6409</v>
      </c>
      <c r="D1106" s="105" t="s">
        <v>85</v>
      </c>
      <c r="E1106" s="51">
        <v>506775.54</v>
      </c>
    </row>
    <row r="1107" spans="1:5" customFormat="1" ht="15" customHeight="1" x14ac:dyDescent="0.2">
      <c r="A1107" s="69"/>
      <c r="B1107" s="114"/>
      <c r="C1107" s="53" t="s">
        <v>43</v>
      </c>
      <c r="D1107" s="87"/>
      <c r="E1107" s="88">
        <f>SUM(E1105:E1106)</f>
        <v>0</v>
      </c>
    </row>
    <row r="1108" spans="1:5" customFormat="1" ht="15" customHeight="1" x14ac:dyDescent="0.2">
      <c r="A1108" s="69"/>
      <c r="B1108" s="114"/>
      <c r="C1108" s="135"/>
      <c r="D1108" s="136"/>
      <c r="E1108" s="137"/>
    </row>
    <row r="1109" spans="1:5" customFormat="1" ht="15" customHeight="1" x14ac:dyDescent="0.25">
      <c r="A1109" s="38" t="s">
        <v>17</v>
      </c>
      <c r="B1109" s="39"/>
      <c r="C1109" s="39"/>
      <c r="D1109" s="59"/>
      <c r="E1109" s="59"/>
    </row>
    <row r="1110" spans="1:5" customFormat="1" ht="15" customHeight="1" x14ac:dyDescent="0.2">
      <c r="A1110" s="73" t="s">
        <v>60</v>
      </c>
      <c r="B1110" s="39"/>
      <c r="C1110" s="39"/>
      <c r="D1110" s="39"/>
      <c r="E1110" s="42" t="s">
        <v>67</v>
      </c>
    </row>
    <row r="1111" spans="1:5" customFormat="1" ht="15" customHeight="1" x14ac:dyDescent="0.2">
      <c r="A1111" s="43"/>
      <c r="B1111" s="97"/>
      <c r="C1111" s="39"/>
      <c r="D1111" s="43"/>
      <c r="E1111" s="98"/>
    </row>
    <row r="1112" spans="1:5" customFormat="1" ht="15" customHeight="1" x14ac:dyDescent="0.2">
      <c r="A1112" s="99"/>
      <c r="B1112" s="99"/>
      <c r="C1112" s="45" t="s">
        <v>39</v>
      </c>
      <c r="D1112" s="85" t="s">
        <v>46</v>
      </c>
      <c r="E1112" s="45" t="s">
        <v>41</v>
      </c>
    </row>
    <row r="1113" spans="1:5" customFormat="1" ht="15" customHeight="1" x14ac:dyDescent="0.2">
      <c r="A1113" s="100"/>
      <c r="B1113" s="101"/>
      <c r="C1113" s="102">
        <v>3122</v>
      </c>
      <c r="D1113" s="103" t="s">
        <v>63</v>
      </c>
      <c r="E1113" s="51">
        <v>506775.54</v>
      </c>
    </row>
    <row r="1114" spans="1:5" customFormat="1" ht="15" customHeight="1" x14ac:dyDescent="0.2">
      <c r="A1114" s="69"/>
      <c r="B1114" s="39"/>
      <c r="C1114" s="53" t="s">
        <v>43</v>
      </c>
      <c r="D1114" s="87"/>
      <c r="E1114" s="88">
        <f>SUM(E1113:E1113)</f>
        <v>506775.54</v>
      </c>
    </row>
    <row r="1115" spans="1:5" customFormat="1" ht="15" customHeight="1" x14ac:dyDescent="0.25">
      <c r="A1115" s="36"/>
    </row>
    <row r="1116" spans="1:5" customFormat="1" ht="15" customHeight="1" x14ac:dyDescent="0.25">
      <c r="A1116" s="36"/>
    </row>
    <row r="1117" spans="1:5" customFormat="1" ht="15" customHeight="1" x14ac:dyDescent="0.25">
      <c r="A1117" s="36" t="s">
        <v>195</v>
      </c>
    </row>
    <row r="1118" spans="1:5" customFormat="1" ht="15" customHeight="1" x14ac:dyDescent="0.2">
      <c r="A1118" s="184" t="s">
        <v>191</v>
      </c>
      <c r="B1118" s="184"/>
      <c r="C1118" s="184"/>
      <c r="D1118" s="184"/>
      <c r="E1118" s="184"/>
    </row>
    <row r="1119" spans="1:5" customFormat="1" ht="15" customHeight="1" x14ac:dyDescent="0.2">
      <c r="A1119" s="184"/>
      <c r="B1119" s="184"/>
      <c r="C1119" s="184"/>
      <c r="D1119" s="184"/>
      <c r="E1119" s="184"/>
    </row>
    <row r="1120" spans="1:5" customFormat="1" ht="15" customHeight="1" x14ac:dyDescent="0.2">
      <c r="A1120" s="185" t="s">
        <v>196</v>
      </c>
      <c r="B1120" s="185"/>
      <c r="C1120" s="185"/>
      <c r="D1120" s="185"/>
      <c r="E1120" s="185"/>
    </row>
    <row r="1121" spans="1:7" ht="15" customHeight="1" x14ac:dyDescent="0.2">
      <c r="A1121" s="185"/>
      <c r="B1121" s="185"/>
      <c r="C1121" s="185"/>
      <c r="D1121" s="185"/>
      <c r="E1121" s="185"/>
    </row>
    <row r="1122" spans="1:7" ht="15" customHeight="1" x14ac:dyDescent="0.2">
      <c r="A1122" s="185"/>
      <c r="B1122" s="185"/>
      <c r="C1122" s="185"/>
      <c r="D1122" s="185"/>
      <c r="E1122" s="185"/>
    </row>
    <row r="1123" spans="1:7" ht="15" customHeight="1" x14ac:dyDescent="0.2">
      <c r="A1123" s="185"/>
      <c r="B1123" s="185"/>
      <c r="C1123" s="185"/>
      <c r="D1123" s="185"/>
      <c r="E1123" s="185"/>
    </row>
    <row r="1124" spans="1:7" ht="15" customHeight="1" x14ac:dyDescent="0.2">
      <c r="A1124" s="185"/>
      <c r="B1124" s="185"/>
      <c r="C1124" s="185"/>
      <c r="D1124" s="185"/>
      <c r="E1124" s="185"/>
    </row>
    <row r="1125" spans="1:7" ht="15" customHeight="1" x14ac:dyDescent="0.2">
      <c r="A1125" s="185"/>
      <c r="B1125" s="185"/>
      <c r="C1125" s="185"/>
      <c r="D1125" s="185"/>
      <c r="E1125" s="185"/>
    </row>
    <row r="1126" spans="1:7" ht="15" customHeight="1" x14ac:dyDescent="0.2">
      <c r="A1126" s="185"/>
      <c r="B1126" s="185"/>
      <c r="C1126" s="185"/>
      <c r="D1126" s="185"/>
      <c r="E1126" s="185"/>
    </row>
    <row r="1127" spans="1:7" ht="15" customHeight="1" x14ac:dyDescent="0.2">
      <c r="A1127" s="185"/>
      <c r="B1127" s="185"/>
      <c r="C1127" s="185"/>
      <c r="D1127" s="185"/>
      <c r="E1127" s="185"/>
    </row>
    <row r="1128" spans="1:7" ht="15" customHeight="1" x14ac:dyDescent="0.2">
      <c r="A1128" s="37"/>
      <c r="B1128" s="37"/>
      <c r="C1128" s="37"/>
      <c r="D1128" s="37"/>
      <c r="E1128" s="37"/>
    </row>
    <row r="1129" spans="1:7" ht="15" customHeight="1" x14ac:dyDescent="0.25">
      <c r="A1129" s="38" t="s">
        <v>17</v>
      </c>
      <c r="B1129" s="39"/>
      <c r="C1129" s="39"/>
      <c r="D1129" s="39"/>
      <c r="E1129" s="39"/>
    </row>
    <row r="1130" spans="1:7" ht="15" customHeight="1" x14ac:dyDescent="0.2">
      <c r="A1130" s="73" t="s">
        <v>36</v>
      </c>
      <c r="B1130" s="39"/>
      <c r="C1130" s="39"/>
      <c r="D1130" s="39"/>
      <c r="E1130" s="74" t="s">
        <v>37</v>
      </c>
    </row>
    <row r="1131" spans="1:7" ht="15" customHeight="1" x14ac:dyDescent="0.25">
      <c r="A1131" s="43"/>
      <c r="B1131" s="38"/>
      <c r="C1131" s="39"/>
      <c r="D1131" s="39"/>
      <c r="E1131" s="44"/>
    </row>
    <row r="1132" spans="1:7" ht="15" customHeight="1" x14ac:dyDescent="0.2">
      <c r="A1132" s="99"/>
      <c r="B1132" s="62"/>
      <c r="C1132" s="45" t="s">
        <v>39</v>
      </c>
      <c r="D1132" s="85" t="s">
        <v>46</v>
      </c>
      <c r="E1132" s="45" t="s">
        <v>41</v>
      </c>
    </row>
    <row r="1133" spans="1:7" ht="15" customHeight="1" x14ac:dyDescent="0.2">
      <c r="A1133" s="65"/>
      <c r="B1133" s="113"/>
      <c r="C1133" s="102">
        <v>6409</v>
      </c>
      <c r="D1133" s="105" t="s">
        <v>85</v>
      </c>
      <c r="E1133" s="51">
        <v>-7320422.5199999996</v>
      </c>
      <c r="G1133" s="121">
        <v>40</v>
      </c>
    </row>
    <row r="1134" spans="1:7" ht="15" customHeight="1" x14ac:dyDescent="0.2">
      <c r="A1134" s="65"/>
      <c r="B1134" s="113"/>
      <c r="C1134" s="102">
        <v>6409</v>
      </c>
      <c r="D1134" s="105" t="s">
        <v>85</v>
      </c>
      <c r="E1134" s="51">
        <v>7320422.5199999996</v>
      </c>
    </row>
    <row r="1135" spans="1:7" ht="15" customHeight="1" x14ac:dyDescent="0.2">
      <c r="A1135" s="69"/>
      <c r="B1135" s="114"/>
      <c r="C1135" s="53" t="s">
        <v>43</v>
      </c>
      <c r="D1135" s="87"/>
      <c r="E1135" s="88">
        <f>SUM(E1133:E1134)</f>
        <v>0</v>
      </c>
    </row>
    <row r="1136" spans="1:7" ht="15" customHeight="1" x14ac:dyDescent="0.2">
      <c r="A1136" s="37"/>
      <c r="B1136" s="37"/>
      <c r="C1136" s="37"/>
      <c r="D1136" s="37"/>
      <c r="E1136" s="37"/>
    </row>
    <row r="1137" spans="1:5" customFormat="1" ht="15" customHeight="1" x14ac:dyDescent="0.25">
      <c r="A1137" s="38" t="s">
        <v>17</v>
      </c>
      <c r="B1137" s="39"/>
      <c r="C1137" s="39"/>
      <c r="D1137" s="59"/>
      <c r="E1137" s="59"/>
    </row>
    <row r="1138" spans="1:5" customFormat="1" ht="15" customHeight="1" x14ac:dyDescent="0.2">
      <c r="A1138" s="73" t="s">
        <v>60</v>
      </c>
      <c r="B1138" s="39"/>
      <c r="C1138" s="39"/>
      <c r="D1138" s="39"/>
      <c r="E1138" s="74" t="s">
        <v>67</v>
      </c>
    </row>
    <row r="1139" spans="1:5" customFormat="1" ht="15" customHeight="1" x14ac:dyDescent="0.2">
      <c r="A1139" s="43"/>
      <c r="B1139" s="97"/>
      <c r="C1139" s="39"/>
      <c r="D1139" s="43"/>
      <c r="E1139" s="98"/>
    </row>
    <row r="1140" spans="1:5" customFormat="1" ht="15" customHeight="1" x14ac:dyDescent="0.2">
      <c r="A1140" s="99"/>
      <c r="B1140" s="99"/>
      <c r="C1140" s="45" t="s">
        <v>39</v>
      </c>
      <c r="D1140" s="85" t="s">
        <v>46</v>
      </c>
      <c r="E1140" s="45" t="s">
        <v>41</v>
      </c>
    </row>
    <row r="1141" spans="1:5" customFormat="1" ht="15" customHeight="1" x14ac:dyDescent="0.2">
      <c r="A1141" s="100"/>
      <c r="B1141" s="101"/>
      <c r="C1141" s="102">
        <v>4354</v>
      </c>
      <c r="D1141" s="103" t="s">
        <v>63</v>
      </c>
      <c r="E1141" s="51">
        <v>-2470422.52</v>
      </c>
    </row>
    <row r="1142" spans="1:5" customFormat="1" ht="15" customHeight="1" x14ac:dyDescent="0.2">
      <c r="A1142" s="100"/>
      <c r="B1142" s="101"/>
      <c r="C1142" s="102">
        <v>3122</v>
      </c>
      <c r="D1142" s="103" t="s">
        <v>63</v>
      </c>
      <c r="E1142" s="51">
        <v>-4850000</v>
      </c>
    </row>
    <row r="1143" spans="1:5" customFormat="1" ht="15" customHeight="1" x14ac:dyDescent="0.2">
      <c r="A1143" s="100"/>
      <c r="B1143" s="101"/>
      <c r="C1143" s="102">
        <v>3122</v>
      </c>
      <c r="D1143" s="103" t="s">
        <v>63</v>
      </c>
      <c r="E1143" s="51">
        <v>7320422.5199999996</v>
      </c>
    </row>
    <row r="1144" spans="1:5" customFormat="1" ht="15" customHeight="1" x14ac:dyDescent="0.2">
      <c r="A1144" s="69"/>
      <c r="B1144" s="39"/>
      <c r="C1144" s="53" t="s">
        <v>43</v>
      </c>
      <c r="D1144" s="87"/>
      <c r="E1144" s="88">
        <f>SUM(E1141:E1143)</f>
        <v>0</v>
      </c>
    </row>
    <row r="1145" spans="1:5" customFormat="1" ht="15" customHeight="1" x14ac:dyDescent="0.25">
      <c r="A1145" s="36"/>
    </row>
    <row r="1146" spans="1:5" customFormat="1" ht="15" customHeight="1" x14ac:dyDescent="0.25">
      <c r="A1146" s="36" t="s">
        <v>197</v>
      </c>
    </row>
    <row r="1147" spans="1:5" customFormat="1" ht="15" customHeight="1" x14ac:dyDescent="0.2">
      <c r="A1147" s="184" t="s">
        <v>198</v>
      </c>
      <c r="B1147" s="184"/>
      <c r="C1147" s="184"/>
      <c r="D1147" s="184"/>
      <c r="E1147" s="184"/>
    </row>
    <row r="1148" spans="1:5" customFormat="1" ht="15" customHeight="1" x14ac:dyDescent="0.2">
      <c r="A1148" s="184"/>
      <c r="B1148" s="184"/>
      <c r="C1148" s="184"/>
      <c r="D1148" s="184"/>
      <c r="E1148" s="184"/>
    </row>
    <row r="1149" spans="1:5" customFormat="1" ht="15" customHeight="1" x14ac:dyDescent="0.2">
      <c r="A1149" s="185" t="s">
        <v>199</v>
      </c>
      <c r="B1149" s="185"/>
      <c r="C1149" s="185"/>
      <c r="D1149" s="185"/>
      <c r="E1149" s="185"/>
    </row>
    <row r="1150" spans="1:5" customFormat="1" ht="15" customHeight="1" x14ac:dyDescent="0.2">
      <c r="A1150" s="185"/>
      <c r="B1150" s="185"/>
      <c r="C1150" s="185"/>
      <c r="D1150" s="185"/>
      <c r="E1150" s="185"/>
    </row>
    <row r="1151" spans="1:5" customFormat="1" ht="15" customHeight="1" x14ac:dyDescent="0.2">
      <c r="A1151" s="185"/>
      <c r="B1151" s="185"/>
      <c r="C1151" s="185"/>
      <c r="D1151" s="185"/>
      <c r="E1151" s="185"/>
    </row>
    <row r="1152" spans="1:5" customFormat="1" ht="15" customHeight="1" x14ac:dyDescent="0.2">
      <c r="A1152" s="185"/>
      <c r="B1152" s="185"/>
      <c r="C1152" s="185"/>
      <c r="D1152" s="185"/>
      <c r="E1152" s="185"/>
    </row>
    <row r="1153" spans="1:5" customFormat="1" ht="15" customHeight="1" x14ac:dyDescent="0.2">
      <c r="A1153" s="185"/>
      <c r="B1153" s="185"/>
      <c r="C1153" s="185"/>
      <c r="D1153" s="185"/>
      <c r="E1153" s="185"/>
    </row>
    <row r="1154" spans="1:5" customFormat="1" ht="15" customHeight="1" x14ac:dyDescent="0.2">
      <c r="A1154" s="185"/>
      <c r="B1154" s="185"/>
      <c r="C1154" s="185"/>
      <c r="D1154" s="185"/>
      <c r="E1154" s="185"/>
    </row>
    <row r="1155" spans="1:5" customFormat="1" ht="15" customHeight="1" x14ac:dyDescent="0.2"/>
    <row r="1156" spans="1:5" customFormat="1" ht="15" customHeight="1" x14ac:dyDescent="0.25">
      <c r="A1156" s="58" t="s">
        <v>17</v>
      </c>
    </row>
    <row r="1157" spans="1:5" customFormat="1" ht="15" customHeight="1" x14ac:dyDescent="0.2">
      <c r="A1157" s="40" t="s">
        <v>200</v>
      </c>
      <c r="B1157" s="41"/>
      <c r="C1157" s="41"/>
      <c r="D1157" s="41"/>
      <c r="E1157" s="42" t="s">
        <v>201</v>
      </c>
    </row>
    <row r="1158" spans="1:5" customFormat="1" ht="15" customHeight="1" x14ac:dyDescent="0.2"/>
    <row r="1159" spans="1:5" customFormat="1" ht="15" customHeight="1" x14ac:dyDescent="0.2">
      <c r="B1159" s="63" t="s">
        <v>38</v>
      </c>
      <c r="C1159" s="63" t="s">
        <v>39</v>
      </c>
      <c r="D1159" s="77" t="s">
        <v>40</v>
      </c>
      <c r="E1159" s="47" t="s">
        <v>41</v>
      </c>
    </row>
    <row r="1160" spans="1:5" customFormat="1" ht="15" customHeight="1" x14ac:dyDescent="0.2">
      <c r="B1160" s="158">
        <v>20</v>
      </c>
      <c r="C1160" s="66"/>
      <c r="D1160" s="86" t="s">
        <v>98</v>
      </c>
      <c r="E1160" s="68">
        <v>-250000</v>
      </c>
    </row>
    <row r="1161" spans="1:5" customFormat="1" ht="15" customHeight="1" x14ac:dyDescent="0.2">
      <c r="B1161" s="158"/>
      <c r="C1161" s="81" t="s">
        <v>43</v>
      </c>
      <c r="D1161" s="82"/>
      <c r="E1161" s="83">
        <f>SUM(E1160:E1160)</f>
        <v>-250000</v>
      </c>
    </row>
    <row r="1162" spans="1:5" customFormat="1" ht="15" customHeight="1" x14ac:dyDescent="0.2">
      <c r="B1162" s="157"/>
      <c r="C1162" s="148"/>
      <c r="D1162" s="41"/>
      <c r="E1162" s="149"/>
    </row>
    <row r="1163" spans="1:5" customFormat="1" ht="15" customHeight="1" x14ac:dyDescent="0.25">
      <c r="A1163" s="38" t="s">
        <v>17</v>
      </c>
      <c r="B1163" s="72"/>
      <c r="C1163" s="39"/>
      <c r="D1163" s="39"/>
      <c r="E1163" s="39"/>
    </row>
    <row r="1164" spans="1:5" customFormat="1" ht="15" customHeight="1" x14ac:dyDescent="0.2">
      <c r="A1164" s="73" t="s">
        <v>36</v>
      </c>
      <c r="B1164" s="72"/>
      <c r="C1164" s="39"/>
      <c r="D1164" s="39"/>
      <c r="E1164" s="74" t="s">
        <v>37</v>
      </c>
    </row>
    <row r="1165" spans="1:5" customFormat="1" ht="15" customHeight="1" x14ac:dyDescent="0.25">
      <c r="A1165" s="43"/>
      <c r="B1165" s="145"/>
      <c r="C1165" s="39"/>
      <c r="D1165" s="39"/>
      <c r="E1165" s="44"/>
    </row>
    <row r="1166" spans="1:5" customFormat="1" ht="15" customHeight="1" x14ac:dyDescent="0.25">
      <c r="A1166" s="43"/>
      <c r="B1166" s="145"/>
      <c r="C1166" s="45" t="s">
        <v>39</v>
      </c>
      <c r="D1166" s="85" t="s">
        <v>46</v>
      </c>
      <c r="E1166" s="45" t="s">
        <v>41</v>
      </c>
    </row>
    <row r="1167" spans="1:5" customFormat="1" ht="15" customHeight="1" x14ac:dyDescent="0.25">
      <c r="A1167" s="43"/>
      <c r="B1167" s="145"/>
      <c r="C1167" s="102">
        <v>6409</v>
      </c>
      <c r="D1167" s="105" t="s">
        <v>85</v>
      </c>
      <c r="E1167" s="51">
        <v>250000</v>
      </c>
    </row>
    <row r="1168" spans="1:5" customFormat="1" ht="15" customHeight="1" x14ac:dyDescent="0.25">
      <c r="A1168" s="56"/>
      <c r="B1168" s="153"/>
      <c r="C1168" s="53" t="s">
        <v>43</v>
      </c>
      <c r="D1168" s="87"/>
      <c r="E1168" s="88">
        <f>SUM(E1167:E1167)</f>
        <v>250000</v>
      </c>
    </row>
    <row r="1169" spans="1:5" customFormat="1" ht="15" customHeight="1" x14ac:dyDescent="0.2"/>
    <row r="1170" spans="1:5" customFormat="1" ht="15" customHeight="1" x14ac:dyDescent="0.2"/>
    <row r="1171" spans="1:5" customFormat="1" ht="15" customHeight="1" x14ac:dyDescent="0.25">
      <c r="A1171" s="36" t="s">
        <v>202</v>
      </c>
    </row>
    <row r="1172" spans="1:5" customFormat="1" ht="15" customHeight="1" x14ac:dyDescent="0.2">
      <c r="A1172" s="188" t="s">
        <v>203</v>
      </c>
      <c r="B1172" s="188"/>
      <c r="C1172" s="188"/>
      <c r="D1172" s="188"/>
      <c r="E1172" s="188"/>
    </row>
    <row r="1173" spans="1:5" customFormat="1" ht="15" customHeight="1" x14ac:dyDescent="0.2">
      <c r="A1173" s="188"/>
      <c r="B1173" s="188"/>
      <c r="C1173" s="188"/>
      <c r="D1173" s="188"/>
      <c r="E1173" s="188"/>
    </row>
    <row r="1174" spans="1:5" customFormat="1" ht="15" customHeight="1" x14ac:dyDescent="0.2">
      <c r="A1174" s="186" t="s">
        <v>204</v>
      </c>
      <c r="B1174" s="186"/>
      <c r="C1174" s="186"/>
      <c r="D1174" s="186"/>
      <c r="E1174" s="186"/>
    </row>
    <row r="1175" spans="1:5" customFormat="1" ht="15" customHeight="1" x14ac:dyDescent="0.2">
      <c r="A1175" s="186"/>
      <c r="B1175" s="186"/>
      <c r="C1175" s="186"/>
      <c r="D1175" s="186"/>
      <c r="E1175" s="186"/>
    </row>
    <row r="1176" spans="1:5" customFormat="1" ht="15" customHeight="1" x14ac:dyDescent="0.2">
      <c r="A1176" s="186"/>
      <c r="B1176" s="186"/>
      <c r="C1176" s="186"/>
      <c r="D1176" s="186"/>
      <c r="E1176" s="186"/>
    </row>
    <row r="1177" spans="1:5" customFormat="1" ht="15" customHeight="1" x14ac:dyDescent="0.2">
      <c r="A1177" s="186"/>
      <c r="B1177" s="186"/>
      <c r="C1177" s="186"/>
      <c r="D1177" s="186"/>
      <c r="E1177" s="186"/>
    </row>
    <row r="1178" spans="1:5" customFormat="1" ht="15" customHeight="1" x14ac:dyDescent="0.2">
      <c r="A1178" s="186"/>
      <c r="B1178" s="186"/>
      <c r="C1178" s="186"/>
      <c r="D1178" s="186"/>
      <c r="E1178" s="186"/>
    </row>
    <row r="1179" spans="1:5" customFormat="1" ht="15" customHeight="1" x14ac:dyDescent="0.2">
      <c r="A1179" s="186"/>
      <c r="B1179" s="186"/>
      <c r="C1179" s="186"/>
      <c r="D1179" s="186"/>
      <c r="E1179" s="186"/>
    </row>
    <row r="1180" spans="1:5" customFormat="1" ht="15" customHeight="1" x14ac:dyDescent="0.2"/>
    <row r="1181" spans="1:5" customFormat="1" ht="15" customHeight="1" x14ac:dyDescent="0.25">
      <c r="A1181" s="58" t="s">
        <v>17</v>
      </c>
    </row>
    <row r="1182" spans="1:5" customFormat="1" ht="15" customHeight="1" x14ac:dyDescent="0.2">
      <c r="A1182" s="40" t="s">
        <v>200</v>
      </c>
      <c r="B1182" s="41"/>
      <c r="C1182" s="41"/>
      <c r="D1182" s="41"/>
      <c r="E1182" s="42" t="s">
        <v>201</v>
      </c>
    </row>
    <row r="1183" spans="1:5" customFormat="1" ht="15" customHeight="1" x14ac:dyDescent="0.2"/>
    <row r="1184" spans="1:5" customFormat="1" ht="15" customHeight="1" x14ac:dyDescent="0.2">
      <c r="C1184" s="63" t="s">
        <v>39</v>
      </c>
      <c r="D1184" s="77" t="s">
        <v>46</v>
      </c>
      <c r="E1184" s="47" t="s">
        <v>41</v>
      </c>
    </row>
    <row r="1185" spans="1:5" customFormat="1" ht="15" customHeight="1" x14ac:dyDescent="0.2">
      <c r="C1185" s="66">
        <v>3319</v>
      </c>
      <c r="D1185" s="86" t="s">
        <v>92</v>
      </c>
      <c r="E1185" s="68">
        <v>-40000</v>
      </c>
    </row>
    <row r="1186" spans="1:5" customFormat="1" ht="15" customHeight="1" x14ac:dyDescent="0.2">
      <c r="C1186" s="81" t="s">
        <v>43</v>
      </c>
      <c r="D1186" s="82"/>
      <c r="E1186" s="83">
        <f>SUM(E1185:E1185)</f>
        <v>-40000</v>
      </c>
    </row>
    <row r="1187" spans="1:5" customFormat="1" ht="15" customHeight="1" x14ac:dyDescent="0.2"/>
    <row r="1188" spans="1:5" customFormat="1" ht="15" customHeight="1" x14ac:dyDescent="0.2">
      <c r="B1188" s="63" t="s">
        <v>38</v>
      </c>
      <c r="C1188" s="63" t="s">
        <v>39</v>
      </c>
      <c r="D1188" s="77" t="s">
        <v>40</v>
      </c>
      <c r="E1188" s="47" t="s">
        <v>41</v>
      </c>
    </row>
    <row r="1189" spans="1:5" customFormat="1" ht="15" customHeight="1" x14ac:dyDescent="0.2">
      <c r="B1189" s="158">
        <v>39</v>
      </c>
      <c r="C1189" s="66"/>
      <c r="D1189" s="86" t="s">
        <v>98</v>
      </c>
      <c r="E1189" s="68">
        <v>40000</v>
      </c>
    </row>
    <row r="1190" spans="1:5" customFormat="1" ht="15" customHeight="1" x14ac:dyDescent="0.2">
      <c r="B1190" s="158"/>
      <c r="C1190" s="81" t="s">
        <v>43</v>
      </c>
      <c r="D1190" s="82"/>
      <c r="E1190" s="83">
        <f>SUM(E1189:E1189)</f>
        <v>40000</v>
      </c>
    </row>
    <row r="1191" spans="1:5" customFormat="1" ht="15" customHeight="1" x14ac:dyDescent="0.2"/>
    <row r="1192" spans="1:5" customFormat="1" ht="15" customHeight="1" x14ac:dyDescent="0.2"/>
    <row r="1193" spans="1:5" customFormat="1" ht="15" customHeight="1" x14ac:dyDescent="0.2"/>
    <row r="1194" spans="1:5" customFormat="1" ht="15" customHeight="1" x14ac:dyDescent="0.2"/>
    <row r="1195" spans="1:5" customFormat="1" ht="15" customHeight="1" x14ac:dyDescent="0.2"/>
    <row r="1196" spans="1:5" customFormat="1" ht="15" customHeight="1" x14ac:dyDescent="0.2"/>
    <row r="1197" spans="1:5" customFormat="1" ht="15" customHeight="1" x14ac:dyDescent="0.2"/>
    <row r="1198" spans="1:5" customFormat="1" ht="15" customHeight="1" x14ac:dyDescent="0.25">
      <c r="A1198" s="36" t="s">
        <v>205</v>
      </c>
    </row>
    <row r="1199" spans="1:5" customFormat="1" ht="15" customHeight="1" x14ac:dyDescent="0.2">
      <c r="A1199" s="188" t="s">
        <v>206</v>
      </c>
      <c r="B1199" s="188"/>
      <c r="C1199" s="188"/>
      <c r="D1199" s="188"/>
      <c r="E1199" s="188"/>
    </row>
    <row r="1200" spans="1:5" customFormat="1" ht="15" customHeight="1" x14ac:dyDescent="0.2">
      <c r="A1200" s="188"/>
      <c r="B1200" s="188"/>
      <c r="C1200" s="188"/>
      <c r="D1200" s="188"/>
      <c r="E1200" s="188"/>
    </row>
    <row r="1201" spans="1:5" customFormat="1" ht="15" customHeight="1" x14ac:dyDescent="0.2">
      <c r="A1201" s="185" t="s">
        <v>207</v>
      </c>
      <c r="B1201" s="185"/>
      <c r="C1201" s="185"/>
      <c r="D1201" s="185"/>
      <c r="E1201" s="185"/>
    </row>
    <row r="1202" spans="1:5" customFormat="1" ht="15" customHeight="1" x14ac:dyDescent="0.2">
      <c r="A1202" s="185"/>
      <c r="B1202" s="185"/>
      <c r="C1202" s="185"/>
      <c r="D1202" s="185"/>
      <c r="E1202" s="185"/>
    </row>
    <row r="1203" spans="1:5" customFormat="1" ht="15" customHeight="1" x14ac:dyDescent="0.2">
      <c r="A1203" s="185"/>
      <c r="B1203" s="185"/>
      <c r="C1203" s="185"/>
      <c r="D1203" s="185"/>
      <c r="E1203" s="185"/>
    </row>
    <row r="1204" spans="1:5" customFormat="1" ht="15" customHeight="1" x14ac:dyDescent="0.2">
      <c r="A1204" s="185"/>
      <c r="B1204" s="185"/>
      <c r="C1204" s="185"/>
      <c r="D1204" s="185"/>
      <c r="E1204" s="185"/>
    </row>
    <row r="1205" spans="1:5" customFormat="1" ht="15" customHeight="1" x14ac:dyDescent="0.2">
      <c r="A1205" s="185"/>
      <c r="B1205" s="185"/>
      <c r="C1205" s="185"/>
      <c r="D1205" s="185"/>
      <c r="E1205" s="185"/>
    </row>
    <row r="1206" spans="1:5" customFormat="1" ht="15" customHeight="1" x14ac:dyDescent="0.2">
      <c r="A1206" s="138"/>
      <c r="B1206" s="138"/>
      <c r="C1206" s="138"/>
      <c r="D1206" s="138"/>
      <c r="E1206" s="138"/>
    </row>
    <row r="1207" spans="1:5" customFormat="1" ht="15" customHeight="1" x14ac:dyDescent="0.25">
      <c r="A1207" s="58" t="s">
        <v>17</v>
      </c>
      <c r="B1207" s="41"/>
      <c r="C1207" s="41"/>
      <c r="D1207" s="41"/>
      <c r="E1207" s="59"/>
    </row>
    <row r="1208" spans="1:5" customFormat="1" ht="15" customHeight="1" x14ac:dyDescent="0.2">
      <c r="A1208" s="40" t="s">
        <v>208</v>
      </c>
      <c r="B1208" s="124"/>
      <c r="C1208" s="41"/>
      <c r="D1208" s="41"/>
      <c r="E1208" s="42" t="s">
        <v>209</v>
      </c>
    </row>
    <row r="1209" spans="1:5" customFormat="1" ht="15" customHeight="1" x14ac:dyDescent="0.2">
      <c r="A1209" s="43"/>
      <c r="B1209" s="97"/>
      <c r="C1209" s="39"/>
      <c r="D1209" s="57"/>
      <c r="E1209" s="98"/>
    </row>
    <row r="1210" spans="1:5" customFormat="1" ht="15" customHeight="1" x14ac:dyDescent="0.2">
      <c r="B1210" s="99"/>
      <c r="C1210" s="45" t="s">
        <v>39</v>
      </c>
      <c r="D1210" s="151" t="s">
        <v>46</v>
      </c>
      <c r="E1210" s="165" t="s">
        <v>41</v>
      </c>
    </row>
    <row r="1211" spans="1:5" customFormat="1" ht="15" customHeight="1" x14ac:dyDescent="0.2">
      <c r="B1211" s="166"/>
      <c r="C1211" s="102">
        <v>6172</v>
      </c>
      <c r="D1211" s="105" t="s">
        <v>92</v>
      </c>
      <c r="E1211" s="131">
        <v>-91000</v>
      </c>
    </row>
    <row r="1212" spans="1:5" customFormat="1" ht="15" customHeight="1" x14ac:dyDescent="0.2">
      <c r="B1212" s="166"/>
      <c r="C1212" s="53" t="s">
        <v>43</v>
      </c>
      <c r="D1212" s="167"/>
      <c r="E1212" s="88">
        <f>SUM(E1211:E1211)</f>
        <v>-91000</v>
      </c>
    </row>
    <row r="1213" spans="1:5" customFormat="1" ht="15" customHeight="1" x14ac:dyDescent="0.2"/>
    <row r="1214" spans="1:5" customFormat="1" ht="15" customHeight="1" x14ac:dyDescent="0.25">
      <c r="A1214" s="58" t="s">
        <v>17</v>
      </c>
      <c r="B1214" s="41"/>
      <c r="C1214" s="41"/>
      <c r="D1214" s="41"/>
      <c r="E1214" s="41"/>
    </row>
    <row r="1215" spans="1:5" customFormat="1" ht="15" customHeight="1" x14ac:dyDescent="0.2">
      <c r="A1215" s="40" t="s">
        <v>168</v>
      </c>
      <c r="B1215" s="41"/>
      <c r="C1215" s="41"/>
      <c r="D1215" s="41"/>
      <c r="E1215" s="42" t="s">
        <v>169</v>
      </c>
    </row>
    <row r="1216" spans="1:5" customFormat="1" ht="15" customHeight="1" x14ac:dyDescent="0.2">
      <c r="A1216" s="154"/>
      <c r="B1216" s="155"/>
      <c r="C1216" s="41"/>
      <c r="D1216" s="41"/>
      <c r="E1216" s="76"/>
    </row>
    <row r="1217" spans="1:5" customFormat="1" ht="15" customHeight="1" x14ac:dyDescent="0.2">
      <c r="C1217" s="63" t="s">
        <v>39</v>
      </c>
      <c r="D1217" s="85" t="s">
        <v>46</v>
      </c>
      <c r="E1217" s="45" t="s">
        <v>41</v>
      </c>
    </row>
    <row r="1218" spans="1:5" customFormat="1" ht="15" customHeight="1" x14ac:dyDescent="0.2">
      <c r="C1218" s="66">
        <v>6172</v>
      </c>
      <c r="D1218" s="105" t="s">
        <v>92</v>
      </c>
      <c r="E1218" s="111">
        <v>91000</v>
      </c>
    </row>
    <row r="1219" spans="1:5" customFormat="1" ht="15" customHeight="1" x14ac:dyDescent="0.2">
      <c r="C1219" s="81" t="s">
        <v>43</v>
      </c>
      <c r="D1219" s="67"/>
      <c r="E1219" s="83">
        <f>SUM(E1218:E1218)</f>
        <v>91000</v>
      </c>
    </row>
    <row r="1220" spans="1:5" customFormat="1" ht="15" customHeight="1" x14ac:dyDescent="0.2"/>
    <row r="1221" spans="1:5" customFormat="1" ht="15" customHeight="1" x14ac:dyDescent="0.2"/>
    <row r="1222" spans="1:5" customFormat="1" ht="15" customHeight="1" x14ac:dyDescent="0.25">
      <c r="A1222" s="36" t="s">
        <v>210</v>
      </c>
    </row>
    <row r="1223" spans="1:5" customFormat="1" ht="15" customHeight="1" x14ac:dyDescent="0.2">
      <c r="A1223" s="184" t="s">
        <v>33</v>
      </c>
      <c r="B1223" s="184"/>
      <c r="C1223" s="184"/>
      <c r="D1223" s="184"/>
      <c r="E1223" s="184"/>
    </row>
    <row r="1224" spans="1:5" customFormat="1" ht="15" customHeight="1" x14ac:dyDescent="0.2">
      <c r="A1224" s="184" t="s">
        <v>100</v>
      </c>
      <c r="B1224" s="184"/>
      <c r="C1224" s="184"/>
      <c r="D1224" s="184"/>
      <c r="E1224" s="184"/>
    </row>
    <row r="1225" spans="1:5" customFormat="1" ht="15" customHeight="1" x14ac:dyDescent="0.2">
      <c r="A1225" s="185" t="s">
        <v>211</v>
      </c>
      <c r="B1225" s="185"/>
      <c r="C1225" s="185"/>
      <c r="D1225" s="185"/>
      <c r="E1225" s="185"/>
    </row>
    <row r="1226" spans="1:5" customFormat="1" ht="15" customHeight="1" x14ac:dyDescent="0.2">
      <c r="A1226" s="185"/>
      <c r="B1226" s="185"/>
      <c r="C1226" s="185"/>
      <c r="D1226" s="185"/>
      <c r="E1226" s="185"/>
    </row>
    <row r="1227" spans="1:5" customFormat="1" ht="15" customHeight="1" x14ac:dyDescent="0.2">
      <c r="A1227" s="185"/>
      <c r="B1227" s="185"/>
      <c r="C1227" s="185"/>
      <c r="D1227" s="185"/>
      <c r="E1227" s="185"/>
    </row>
    <row r="1228" spans="1:5" customFormat="1" ht="15" customHeight="1" x14ac:dyDescent="0.2">
      <c r="A1228" s="185"/>
      <c r="B1228" s="185"/>
      <c r="C1228" s="185"/>
      <c r="D1228" s="185"/>
      <c r="E1228" s="185"/>
    </row>
    <row r="1229" spans="1:5" customFormat="1" ht="15" customHeight="1" x14ac:dyDescent="0.2">
      <c r="A1229" s="185"/>
      <c r="B1229" s="185"/>
      <c r="C1229" s="185"/>
      <c r="D1229" s="185"/>
      <c r="E1229" s="185"/>
    </row>
    <row r="1230" spans="1:5" customFormat="1" ht="15" customHeight="1" x14ac:dyDescent="0.2">
      <c r="A1230" s="185"/>
      <c r="B1230" s="185"/>
      <c r="C1230" s="185"/>
      <c r="D1230" s="185"/>
      <c r="E1230" s="185"/>
    </row>
    <row r="1231" spans="1:5" customFormat="1" ht="15" customHeight="1" x14ac:dyDescent="0.2">
      <c r="A1231" s="70"/>
      <c r="B1231" s="70"/>
      <c r="C1231" s="70"/>
      <c r="D1231" s="70"/>
      <c r="E1231" s="70"/>
    </row>
    <row r="1232" spans="1:5" customFormat="1" ht="15" customHeight="1" x14ac:dyDescent="0.25">
      <c r="A1232" s="58" t="s">
        <v>1</v>
      </c>
      <c r="B1232" s="41"/>
      <c r="C1232" s="41"/>
      <c r="D1232" s="41"/>
      <c r="E1232" s="41"/>
    </row>
    <row r="1233" spans="1:5" customFormat="1" ht="15" customHeight="1" x14ac:dyDescent="0.2">
      <c r="A1233" s="40" t="s">
        <v>36</v>
      </c>
      <c r="B1233" s="41"/>
      <c r="C1233" s="41"/>
      <c r="D1233" s="41"/>
      <c r="E1233" s="42" t="s">
        <v>37</v>
      </c>
    </row>
    <row r="1234" spans="1:5" customFormat="1" ht="15" customHeight="1" x14ac:dyDescent="0.25">
      <c r="A1234" s="107"/>
      <c r="B1234" s="58"/>
      <c r="C1234" s="41"/>
      <c r="D1234" s="41"/>
      <c r="E1234" s="76"/>
    </row>
    <row r="1235" spans="1:5" customFormat="1" ht="15" customHeight="1" x14ac:dyDescent="0.2">
      <c r="B1235" s="63" t="s">
        <v>38</v>
      </c>
      <c r="C1235" s="63" t="s">
        <v>39</v>
      </c>
      <c r="D1235" s="77" t="s">
        <v>40</v>
      </c>
      <c r="E1235" s="47" t="s">
        <v>41</v>
      </c>
    </row>
    <row r="1236" spans="1:5" customFormat="1" ht="15" customHeight="1" x14ac:dyDescent="0.2">
      <c r="B1236" s="95">
        <v>33513233</v>
      </c>
      <c r="C1236" s="168"/>
      <c r="D1236" s="110" t="s">
        <v>42</v>
      </c>
      <c r="E1236" s="51">
        <v>655583.96</v>
      </c>
    </row>
    <row r="1237" spans="1:5" customFormat="1" ht="15" customHeight="1" x14ac:dyDescent="0.2">
      <c r="B1237" s="95">
        <v>33113233</v>
      </c>
      <c r="C1237" s="168"/>
      <c r="D1237" s="110" t="s">
        <v>42</v>
      </c>
      <c r="E1237" s="51">
        <v>115691.29</v>
      </c>
    </row>
    <row r="1238" spans="1:5" customFormat="1" ht="15" customHeight="1" x14ac:dyDescent="0.2">
      <c r="B1238" s="169"/>
      <c r="C1238" s="81" t="s">
        <v>43</v>
      </c>
      <c r="D1238" s="82"/>
      <c r="E1238" s="83">
        <f>SUM(E1236:E1237)</f>
        <v>771275.25</v>
      </c>
    </row>
    <row r="1239" spans="1:5" customFormat="1" ht="15" customHeight="1" x14ac:dyDescent="0.2">
      <c r="A1239" s="107"/>
      <c r="B1239" s="107"/>
      <c r="C1239" s="107"/>
      <c r="D1239" s="107"/>
      <c r="E1239" s="107"/>
    </row>
    <row r="1240" spans="1:5" customFormat="1" ht="15" customHeight="1" x14ac:dyDescent="0.25">
      <c r="A1240" s="58" t="s">
        <v>17</v>
      </c>
      <c r="B1240" s="41"/>
      <c r="C1240" s="41"/>
      <c r="D1240" s="41"/>
      <c r="E1240" s="41"/>
    </row>
    <row r="1241" spans="1:5" customFormat="1" ht="15" customHeight="1" x14ac:dyDescent="0.2">
      <c r="A1241" s="40" t="s">
        <v>102</v>
      </c>
      <c r="B1241" s="107"/>
      <c r="C1241" s="107"/>
      <c r="D1241" s="107"/>
      <c r="E1241" s="107" t="s">
        <v>103</v>
      </c>
    </row>
    <row r="1242" spans="1:5" customFormat="1" ht="15" customHeight="1" x14ac:dyDescent="0.2">
      <c r="A1242" s="107"/>
      <c r="B1242" s="60"/>
      <c r="C1242" s="41"/>
      <c r="D1242" s="107"/>
      <c r="E1242" s="61"/>
    </row>
    <row r="1243" spans="1:5" customFormat="1" ht="15" customHeight="1" x14ac:dyDescent="0.2">
      <c r="B1243" s="45" t="s">
        <v>38</v>
      </c>
      <c r="C1243" s="63" t="s">
        <v>39</v>
      </c>
      <c r="D1243" s="170" t="s">
        <v>40</v>
      </c>
      <c r="E1243" s="47" t="s">
        <v>41</v>
      </c>
    </row>
    <row r="1244" spans="1:5" customFormat="1" ht="15" customHeight="1" x14ac:dyDescent="0.2">
      <c r="B1244" s="95">
        <v>33513233</v>
      </c>
      <c r="C1244" s="102"/>
      <c r="D1244" s="86" t="s">
        <v>53</v>
      </c>
      <c r="E1244" s="51">
        <v>655583.96</v>
      </c>
    </row>
    <row r="1245" spans="1:5" customFormat="1" ht="15" customHeight="1" x14ac:dyDescent="0.2">
      <c r="B1245" s="95">
        <v>33113233</v>
      </c>
      <c r="C1245" s="102"/>
      <c r="D1245" s="86" t="s">
        <v>53</v>
      </c>
      <c r="E1245" s="51">
        <v>115691.29</v>
      </c>
    </row>
    <row r="1246" spans="1:5" customFormat="1" ht="15" customHeight="1" x14ac:dyDescent="0.2">
      <c r="B1246" s="169"/>
      <c r="C1246" s="81" t="s">
        <v>43</v>
      </c>
      <c r="D1246" s="119"/>
      <c r="E1246" s="120">
        <f>SUM(E1244:E1245)</f>
        <v>771275.25</v>
      </c>
    </row>
    <row r="1247" spans="1:5" customFormat="1" ht="15" customHeight="1" x14ac:dyDescent="0.2"/>
    <row r="1248" spans="1:5" customFormat="1" ht="15" customHeight="1" x14ac:dyDescent="0.2"/>
    <row r="1249" spans="1:5" customFormat="1" ht="15" customHeight="1" x14ac:dyDescent="0.2"/>
    <row r="1250" spans="1:5" customFormat="1" ht="15" customHeight="1" x14ac:dyDescent="0.25">
      <c r="A1250" s="36" t="s">
        <v>212</v>
      </c>
    </row>
    <row r="1251" spans="1:5" customFormat="1" ht="15" customHeight="1" x14ac:dyDescent="0.2">
      <c r="A1251" s="184" t="s">
        <v>33</v>
      </c>
      <c r="B1251" s="184"/>
      <c r="C1251" s="184"/>
      <c r="D1251" s="184"/>
      <c r="E1251" s="184"/>
    </row>
    <row r="1252" spans="1:5" customFormat="1" ht="15" customHeight="1" x14ac:dyDescent="0.2">
      <c r="A1252" s="185" t="s">
        <v>213</v>
      </c>
      <c r="B1252" s="185"/>
      <c r="C1252" s="185"/>
      <c r="D1252" s="185"/>
      <c r="E1252" s="185"/>
    </row>
    <row r="1253" spans="1:5" customFormat="1" ht="15" customHeight="1" x14ac:dyDescent="0.2">
      <c r="A1253" s="185"/>
      <c r="B1253" s="185"/>
      <c r="C1253" s="185"/>
      <c r="D1253" s="185"/>
      <c r="E1253" s="185"/>
    </row>
    <row r="1254" spans="1:5" customFormat="1" ht="15" customHeight="1" x14ac:dyDescent="0.2">
      <c r="A1254" s="185"/>
      <c r="B1254" s="185"/>
      <c r="C1254" s="185"/>
      <c r="D1254" s="185"/>
      <c r="E1254" s="185"/>
    </row>
    <row r="1255" spans="1:5" customFormat="1" ht="15" customHeight="1" x14ac:dyDescent="0.2">
      <c r="A1255" s="185"/>
      <c r="B1255" s="185"/>
      <c r="C1255" s="185"/>
      <c r="D1255" s="185"/>
      <c r="E1255" s="185"/>
    </row>
    <row r="1256" spans="1:5" customFormat="1" ht="15" customHeight="1" x14ac:dyDescent="0.2">
      <c r="A1256" s="185"/>
      <c r="B1256" s="185"/>
      <c r="C1256" s="185"/>
      <c r="D1256" s="185"/>
      <c r="E1256" s="185"/>
    </row>
    <row r="1257" spans="1:5" customFormat="1" ht="15" customHeight="1" x14ac:dyDescent="0.2"/>
    <row r="1258" spans="1:5" customFormat="1" ht="15" customHeight="1" x14ac:dyDescent="0.25">
      <c r="A1258" s="58" t="s">
        <v>1</v>
      </c>
      <c r="B1258" s="41"/>
      <c r="C1258" s="41"/>
      <c r="D1258" s="41"/>
      <c r="E1258" s="41"/>
    </row>
    <row r="1259" spans="1:5" customFormat="1" ht="15" customHeight="1" x14ac:dyDescent="0.2">
      <c r="A1259" s="40" t="s">
        <v>36</v>
      </c>
      <c r="B1259" s="41"/>
      <c r="C1259" s="41"/>
      <c r="D1259" s="41"/>
      <c r="E1259" s="42" t="s">
        <v>37</v>
      </c>
    </row>
    <row r="1260" spans="1:5" customFormat="1" ht="15" customHeight="1" x14ac:dyDescent="0.25">
      <c r="A1260" s="59"/>
      <c r="B1260" s="58"/>
      <c r="C1260" s="41"/>
      <c r="D1260" s="41"/>
      <c r="E1260" s="76"/>
    </row>
    <row r="1261" spans="1:5" customFormat="1" ht="15" customHeight="1" x14ac:dyDescent="0.2">
      <c r="B1261" s="45" t="s">
        <v>38</v>
      </c>
      <c r="C1261" s="63" t="s">
        <v>39</v>
      </c>
      <c r="D1261" s="77" t="s">
        <v>40</v>
      </c>
      <c r="E1261" s="47" t="s">
        <v>41</v>
      </c>
    </row>
    <row r="1262" spans="1:5" customFormat="1" ht="15" customHeight="1" x14ac:dyDescent="0.2">
      <c r="B1262" s="140">
        <v>22</v>
      </c>
      <c r="C1262" s="141">
        <v>6172</v>
      </c>
      <c r="D1262" s="105" t="s">
        <v>106</v>
      </c>
      <c r="E1262" s="111">
        <v>92941</v>
      </c>
    </row>
    <row r="1263" spans="1:5" customFormat="1" ht="15" customHeight="1" x14ac:dyDescent="0.2">
      <c r="B1263" s="140"/>
      <c r="C1263" s="81" t="s">
        <v>43</v>
      </c>
      <c r="D1263" s="82"/>
      <c r="E1263" s="83">
        <f>SUM(E1262:E1262)</f>
        <v>92941</v>
      </c>
    </row>
    <row r="1264" spans="1:5" customFormat="1" ht="15" customHeight="1" x14ac:dyDescent="0.2"/>
    <row r="1265" spans="1:5" customFormat="1" ht="15" customHeight="1" x14ac:dyDescent="0.25">
      <c r="A1265" s="58" t="s">
        <v>17</v>
      </c>
      <c r="B1265" s="41"/>
      <c r="C1265" s="41"/>
      <c r="D1265" s="41"/>
      <c r="E1265" s="41"/>
    </row>
    <row r="1266" spans="1:5" customFormat="1" ht="15" customHeight="1" x14ac:dyDescent="0.2">
      <c r="A1266" s="40" t="s">
        <v>200</v>
      </c>
      <c r="B1266" s="41"/>
      <c r="C1266" s="41"/>
      <c r="D1266" s="41"/>
      <c r="E1266" s="42" t="s">
        <v>201</v>
      </c>
    </row>
    <row r="1267" spans="1:5" customFormat="1" ht="15" customHeight="1" x14ac:dyDescent="0.25">
      <c r="A1267" s="58"/>
      <c r="B1267" s="59"/>
      <c r="C1267" s="41"/>
      <c r="D1267" s="41"/>
      <c r="E1267" s="76"/>
    </row>
    <row r="1268" spans="1:5" customFormat="1" ht="15" customHeight="1" x14ac:dyDescent="0.2">
      <c r="A1268" s="62"/>
      <c r="B1268" s="45" t="s">
        <v>38</v>
      </c>
      <c r="C1268" s="63" t="s">
        <v>39</v>
      </c>
      <c r="D1268" s="170" t="s">
        <v>40</v>
      </c>
      <c r="E1268" s="47" t="s">
        <v>41</v>
      </c>
    </row>
    <row r="1269" spans="1:5" customFormat="1" ht="15" customHeight="1" x14ac:dyDescent="0.2">
      <c r="A1269" s="156"/>
      <c r="B1269" s="140">
        <v>22</v>
      </c>
      <c r="C1269" s="102"/>
      <c r="D1269" s="86" t="s">
        <v>98</v>
      </c>
      <c r="E1269" s="111">
        <v>92941</v>
      </c>
    </row>
    <row r="1270" spans="1:5" customFormat="1" ht="15" customHeight="1" x14ac:dyDescent="0.2">
      <c r="A1270" s="161"/>
      <c r="B1270" s="169"/>
      <c r="C1270" s="81" t="s">
        <v>43</v>
      </c>
      <c r="D1270" s="119"/>
      <c r="E1270" s="120">
        <f>SUM(E1269:E1269)</f>
        <v>92941</v>
      </c>
    </row>
    <row r="1271" spans="1:5" customFormat="1" ht="15" customHeight="1" x14ac:dyDescent="0.2"/>
    <row r="1272" spans="1:5" customFormat="1" ht="15" customHeight="1" x14ac:dyDescent="0.2"/>
    <row r="1273" spans="1:5" customFormat="1" ht="15" customHeight="1" x14ac:dyDescent="0.25">
      <c r="A1273" s="36" t="s">
        <v>214</v>
      </c>
    </row>
    <row r="1274" spans="1:5" customFormat="1" ht="15" customHeight="1" x14ac:dyDescent="0.2">
      <c r="A1274" s="188" t="s">
        <v>203</v>
      </c>
      <c r="B1274" s="188"/>
      <c r="C1274" s="188"/>
      <c r="D1274" s="188"/>
      <c r="E1274" s="188"/>
    </row>
    <row r="1275" spans="1:5" customFormat="1" ht="15" customHeight="1" x14ac:dyDescent="0.2">
      <c r="A1275" s="188"/>
      <c r="B1275" s="188"/>
      <c r="C1275" s="188"/>
      <c r="D1275" s="188"/>
      <c r="E1275" s="188"/>
    </row>
    <row r="1276" spans="1:5" customFormat="1" ht="15" customHeight="1" x14ac:dyDescent="0.2">
      <c r="A1276" s="186" t="s">
        <v>215</v>
      </c>
      <c r="B1276" s="186"/>
      <c r="C1276" s="186"/>
      <c r="D1276" s="186"/>
      <c r="E1276" s="186"/>
    </row>
    <row r="1277" spans="1:5" customFormat="1" ht="15" customHeight="1" x14ac:dyDescent="0.2">
      <c r="A1277" s="186"/>
      <c r="B1277" s="186"/>
      <c r="C1277" s="186"/>
      <c r="D1277" s="186"/>
      <c r="E1277" s="186"/>
    </row>
    <row r="1278" spans="1:5" customFormat="1" ht="15" customHeight="1" x14ac:dyDescent="0.2">
      <c r="A1278" s="186"/>
      <c r="B1278" s="186"/>
      <c r="C1278" s="186"/>
      <c r="D1278" s="186"/>
      <c r="E1278" s="186"/>
    </row>
    <row r="1279" spans="1:5" customFormat="1" ht="15" customHeight="1" x14ac:dyDescent="0.2">
      <c r="A1279" s="186"/>
      <c r="B1279" s="186"/>
      <c r="C1279" s="186"/>
      <c r="D1279" s="186"/>
      <c r="E1279" s="186"/>
    </row>
    <row r="1280" spans="1:5" customFormat="1" ht="15" customHeight="1" x14ac:dyDescent="0.2">
      <c r="A1280" s="186"/>
      <c r="B1280" s="186"/>
      <c r="C1280" s="186"/>
      <c r="D1280" s="186"/>
      <c r="E1280" s="186"/>
    </row>
    <row r="1281" spans="1:5" customFormat="1" ht="15" customHeight="1" x14ac:dyDescent="0.2">
      <c r="A1281" s="186"/>
      <c r="B1281" s="186"/>
      <c r="C1281" s="186"/>
      <c r="D1281" s="186"/>
      <c r="E1281" s="186"/>
    </row>
    <row r="1282" spans="1:5" customFormat="1" ht="15" customHeight="1" x14ac:dyDescent="0.2"/>
    <row r="1283" spans="1:5" customFormat="1" ht="15" customHeight="1" x14ac:dyDescent="0.25">
      <c r="A1283" s="58" t="s">
        <v>17</v>
      </c>
    </row>
    <row r="1284" spans="1:5" customFormat="1" ht="15" customHeight="1" x14ac:dyDescent="0.2">
      <c r="A1284" s="40" t="s">
        <v>200</v>
      </c>
      <c r="B1284" s="41"/>
      <c r="C1284" s="41"/>
      <c r="D1284" s="41"/>
      <c r="E1284" s="42" t="s">
        <v>201</v>
      </c>
    </row>
    <row r="1285" spans="1:5" customFormat="1" ht="15" customHeight="1" x14ac:dyDescent="0.2"/>
    <row r="1286" spans="1:5" customFormat="1" ht="15" customHeight="1" x14ac:dyDescent="0.2">
      <c r="C1286" s="63" t="s">
        <v>39</v>
      </c>
      <c r="D1286" s="77" t="s">
        <v>46</v>
      </c>
      <c r="E1286" s="47" t="s">
        <v>41</v>
      </c>
    </row>
    <row r="1287" spans="1:5" customFormat="1" ht="15" customHeight="1" x14ac:dyDescent="0.2">
      <c r="C1287" s="66">
        <v>3319</v>
      </c>
      <c r="D1287" s="86" t="s">
        <v>92</v>
      </c>
      <c r="E1287" s="68">
        <f>-25000-84187</f>
        <v>-109187</v>
      </c>
    </row>
    <row r="1288" spans="1:5" customFormat="1" ht="15" customHeight="1" x14ac:dyDescent="0.2">
      <c r="C1288" s="81" t="s">
        <v>43</v>
      </c>
      <c r="D1288" s="82"/>
      <c r="E1288" s="83">
        <f>SUM(E1287:E1287)</f>
        <v>-109187</v>
      </c>
    </row>
    <row r="1289" spans="1:5" customFormat="1" ht="15" customHeight="1" x14ac:dyDescent="0.2"/>
    <row r="1290" spans="1:5" customFormat="1" ht="15" customHeight="1" x14ac:dyDescent="0.2">
      <c r="B1290" s="63" t="s">
        <v>38</v>
      </c>
      <c r="C1290" s="63" t="s">
        <v>39</v>
      </c>
      <c r="D1290" s="77" t="s">
        <v>40</v>
      </c>
      <c r="E1290" s="47" t="s">
        <v>41</v>
      </c>
    </row>
    <row r="1291" spans="1:5" customFormat="1" ht="15" customHeight="1" x14ac:dyDescent="0.2">
      <c r="B1291" s="158">
        <v>27</v>
      </c>
      <c r="C1291" s="66"/>
      <c r="D1291" s="86" t="s">
        <v>98</v>
      </c>
      <c r="E1291" s="68">
        <v>-130000</v>
      </c>
    </row>
    <row r="1292" spans="1:5" customFormat="1" ht="15" customHeight="1" x14ac:dyDescent="0.2">
      <c r="B1292" s="158">
        <v>39</v>
      </c>
      <c r="C1292" s="66"/>
      <c r="D1292" s="86" t="s">
        <v>98</v>
      </c>
      <c r="E1292" s="68">
        <v>239187</v>
      </c>
    </row>
    <row r="1293" spans="1:5" customFormat="1" ht="15" customHeight="1" x14ac:dyDescent="0.2">
      <c r="B1293" s="158"/>
      <c r="C1293" s="81" t="s">
        <v>43</v>
      </c>
      <c r="D1293" s="82"/>
      <c r="E1293" s="83">
        <f>SUM(E1291:E1292)</f>
        <v>109187</v>
      </c>
    </row>
    <row r="1294" spans="1:5" customFormat="1" ht="15" customHeight="1" x14ac:dyDescent="0.2"/>
    <row r="1295" spans="1:5" customFormat="1" ht="15" customHeight="1" x14ac:dyDescent="0.2"/>
    <row r="1296" spans="1:5" customFormat="1" ht="15" customHeight="1" x14ac:dyDescent="0.2"/>
    <row r="1297" spans="1:5" customFormat="1" ht="15" customHeight="1" x14ac:dyDescent="0.2"/>
    <row r="1298" spans="1:5" customFormat="1" ht="15" customHeight="1" x14ac:dyDescent="0.2"/>
    <row r="1299" spans="1:5" customFormat="1" ht="15" customHeight="1" x14ac:dyDescent="0.2"/>
    <row r="1300" spans="1:5" customFormat="1" ht="15" customHeight="1" x14ac:dyDescent="0.2"/>
    <row r="1301" spans="1:5" customFormat="1" ht="15" customHeight="1" x14ac:dyDescent="0.2"/>
    <row r="1302" spans="1:5" customFormat="1" ht="15" customHeight="1" x14ac:dyDescent="0.25">
      <c r="A1302" s="36" t="s">
        <v>216</v>
      </c>
    </row>
    <row r="1303" spans="1:5" customFormat="1" ht="15" customHeight="1" x14ac:dyDescent="0.2">
      <c r="A1303" s="184" t="s">
        <v>198</v>
      </c>
      <c r="B1303" s="184"/>
      <c r="C1303" s="184"/>
      <c r="D1303" s="184"/>
      <c r="E1303" s="184"/>
    </row>
    <row r="1304" spans="1:5" customFormat="1" ht="15" customHeight="1" x14ac:dyDescent="0.2">
      <c r="A1304" s="184"/>
      <c r="B1304" s="184"/>
      <c r="C1304" s="184"/>
      <c r="D1304" s="184"/>
      <c r="E1304" s="184"/>
    </row>
    <row r="1305" spans="1:5" customFormat="1" ht="15" customHeight="1" x14ac:dyDescent="0.2">
      <c r="A1305" s="186" t="s">
        <v>217</v>
      </c>
      <c r="B1305" s="186"/>
      <c r="C1305" s="186"/>
      <c r="D1305" s="186"/>
      <c r="E1305" s="186"/>
    </row>
    <row r="1306" spans="1:5" customFormat="1" ht="15" customHeight="1" x14ac:dyDescent="0.2">
      <c r="A1306" s="186"/>
      <c r="B1306" s="186"/>
      <c r="C1306" s="186"/>
      <c r="D1306" s="186"/>
      <c r="E1306" s="186"/>
    </row>
    <row r="1307" spans="1:5" customFormat="1" ht="15" customHeight="1" x14ac:dyDescent="0.2">
      <c r="A1307" s="186"/>
      <c r="B1307" s="186"/>
      <c r="C1307" s="186"/>
      <c r="D1307" s="186"/>
      <c r="E1307" s="186"/>
    </row>
    <row r="1308" spans="1:5" customFormat="1" ht="15" customHeight="1" x14ac:dyDescent="0.2">
      <c r="A1308" s="186"/>
      <c r="B1308" s="186"/>
      <c r="C1308" s="186"/>
      <c r="D1308" s="186"/>
      <c r="E1308" s="186"/>
    </row>
    <row r="1309" spans="1:5" customFormat="1" ht="15" customHeight="1" x14ac:dyDescent="0.2">
      <c r="A1309" s="186"/>
      <c r="B1309" s="186"/>
      <c r="C1309" s="186"/>
      <c r="D1309" s="186"/>
      <c r="E1309" s="186"/>
    </row>
    <row r="1310" spans="1:5" customFormat="1" ht="15" customHeight="1" x14ac:dyDescent="0.2">
      <c r="A1310" s="186"/>
      <c r="B1310" s="186"/>
      <c r="C1310" s="186"/>
      <c r="D1310" s="186"/>
      <c r="E1310" s="186"/>
    </row>
    <row r="1311" spans="1:5" customFormat="1" ht="15" customHeight="1" x14ac:dyDescent="0.2">
      <c r="A1311" s="93"/>
      <c r="B1311" s="93"/>
      <c r="C1311" s="93"/>
      <c r="D1311" s="93"/>
      <c r="E1311" s="93"/>
    </row>
    <row r="1312" spans="1:5" customFormat="1" ht="15" customHeight="1" x14ac:dyDescent="0.25">
      <c r="A1312" s="38" t="s">
        <v>17</v>
      </c>
      <c r="B1312" s="72"/>
      <c r="C1312" s="39"/>
      <c r="D1312" s="39"/>
      <c r="E1312" s="39"/>
    </row>
    <row r="1313" spans="1:5" customFormat="1" ht="15" customHeight="1" x14ac:dyDescent="0.2">
      <c r="A1313" s="73" t="s">
        <v>36</v>
      </c>
      <c r="B1313" s="72"/>
      <c r="C1313" s="39"/>
      <c r="D1313" s="39"/>
      <c r="E1313" s="74" t="s">
        <v>37</v>
      </c>
    </row>
    <row r="1314" spans="1:5" customFormat="1" ht="15" customHeight="1" x14ac:dyDescent="0.25">
      <c r="A1314" s="43"/>
      <c r="B1314" s="145"/>
      <c r="C1314" s="39"/>
      <c r="D1314" s="39"/>
      <c r="E1314" s="44"/>
    </row>
    <row r="1315" spans="1:5" customFormat="1" ht="15" customHeight="1" x14ac:dyDescent="0.25">
      <c r="A1315" s="43"/>
      <c r="B1315" s="145"/>
      <c r="C1315" s="45" t="s">
        <v>39</v>
      </c>
      <c r="D1315" s="85" t="s">
        <v>46</v>
      </c>
      <c r="E1315" s="45" t="s">
        <v>41</v>
      </c>
    </row>
    <row r="1316" spans="1:5" customFormat="1" ht="15" customHeight="1" x14ac:dyDescent="0.25">
      <c r="A1316" s="43"/>
      <c r="B1316" s="145"/>
      <c r="C1316" s="102">
        <v>6409</v>
      </c>
      <c r="D1316" s="105" t="s">
        <v>85</v>
      </c>
      <c r="E1316" s="51">
        <v>-25000</v>
      </c>
    </row>
    <row r="1317" spans="1:5" customFormat="1" ht="15" customHeight="1" x14ac:dyDescent="0.25">
      <c r="A1317" s="56"/>
      <c r="B1317" s="153"/>
      <c r="C1317" s="53" t="s">
        <v>43</v>
      </c>
      <c r="D1317" s="87"/>
      <c r="E1317" s="88">
        <f>SUM(E1316:E1316)</f>
        <v>-25000</v>
      </c>
    </row>
    <row r="1318" spans="1:5" customFormat="1" ht="15" customHeight="1" x14ac:dyDescent="0.2"/>
    <row r="1319" spans="1:5" customFormat="1" ht="15" customHeight="1" x14ac:dyDescent="0.25">
      <c r="A1319" s="58" t="s">
        <v>17</v>
      </c>
      <c r="B1319" s="41"/>
      <c r="C1319" s="41"/>
      <c r="D1319" s="41"/>
      <c r="E1319" s="41"/>
    </row>
    <row r="1320" spans="1:5" customFormat="1" ht="15" customHeight="1" x14ac:dyDescent="0.2">
      <c r="A1320" s="40" t="s">
        <v>200</v>
      </c>
      <c r="B1320" s="41"/>
      <c r="C1320" s="41"/>
      <c r="D1320" s="41"/>
      <c r="E1320" s="42" t="s">
        <v>201</v>
      </c>
    </row>
    <row r="1321" spans="1:5" customFormat="1" ht="15" customHeight="1" x14ac:dyDescent="0.2">
      <c r="A1321" s="154"/>
      <c r="B1321" s="155"/>
      <c r="C1321" s="41"/>
      <c r="D1321" s="41"/>
      <c r="E1321" s="76"/>
    </row>
    <row r="1322" spans="1:5" customFormat="1" ht="15" customHeight="1" x14ac:dyDescent="0.2">
      <c r="A1322" s="62"/>
      <c r="B1322" s="62"/>
      <c r="C1322" s="63" t="s">
        <v>39</v>
      </c>
      <c r="D1322" s="77" t="s">
        <v>46</v>
      </c>
      <c r="E1322" s="45" t="s">
        <v>41</v>
      </c>
    </row>
    <row r="1323" spans="1:5" customFormat="1" ht="15" customHeight="1" x14ac:dyDescent="0.2">
      <c r="A1323" s="65"/>
      <c r="B1323" s="162"/>
      <c r="C1323" s="102">
        <v>3319</v>
      </c>
      <c r="D1323" s="96" t="s">
        <v>124</v>
      </c>
      <c r="E1323" s="51">
        <v>25000</v>
      </c>
    </row>
    <row r="1324" spans="1:5" customFormat="1" ht="15" customHeight="1" x14ac:dyDescent="0.2">
      <c r="C1324" s="81" t="s">
        <v>43</v>
      </c>
      <c r="D1324" s="82"/>
      <c r="E1324" s="83">
        <f>SUM(E1323:E1323)</f>
        <v>25000</v>
      </c>
    </row>
    <row r="1325" spans="1:5" customFormat="1" ht="15" customHeight="1" x14ac:dyDescent="0.2"/>
    <row r="1326" spans="1:5" customFormat="1" ht="15" customHeight="1" x14ac:dyDescent="0.2"/>
    <row r="1327" spans="1:5" customFormat="1" ht="15" customHeight="1" x14ac:dyDescent="0.25">
      <c r="A1327" s="36" t="s">
        <v>218</v>
      </c>
    </row>
    <row r="1328" spans="1:5" customFormat="1" ht="15" customHeight="1" x14ac:dyDescent="0.2">
      <c r="A1328" s="184" t="s">
        <v>198</v>
      </c>
      <c r="B1328" s="184"/>
      <c r="C1328" s="184"/>
      <c r="D1328" s="184"/>
      <c r="E1328" s="184"/>
    </row>
    <row r="1329" spans="1:5" customFormat="1" ht="15" customHeight="1" x14ac:dyDescent="0.2">
      <c r="A1329" s="184"/>
      <c r="B1329" s="184"/>
      <c r="C1329" s="184"/>
      <c r="D1329" s="184"/>
      <c r="E1329" s="184"/>
    </row>
    <row r="1330" spans="1:5" customFormat="1" ht="15" customHeight="1" x14ac:dyDescent="0.2">
      <c r="A1330" s="186" t="s">
        <v>219</v>
      </c>
      <c r="B1330" s="186"/>
      <c r="C1330" s="186"/>
      <c r="D1330" s="186"/>
      <c r="E1330" s="186"/>
    </row>
    <row r="1331" spans="1:5" customFormat="1" ht="15" customHeight="1" x14ac:dyDescent="0.2">
      <c r="A1331" s="186"/>
      <c r="B1331" s="186"/>
      <c r="C1331" s="186"/>
      <c r="D1331" s="186"/>
      <c r="E1331" s="186"/>
    </row>
    <row r="1332" spans="1:5" customFormat="1" ht="15" customHeight="1" x14ac:dyDescent="0.2">
      <c r="A1332" s="186"/>
      <c r="B1332" s="186"/>
      <c r="C1332" s="186"/>
      <c r="D1332" s="186"/>
      <c r="E1332" s="186"/>
    </row>
    <row r="1333" spans="1:5" customFormat="1" ht="15" customHeight="1" x14ac:dyDescent="0.2">
      <c r="A1333" s="186"/>
      <c r="B1333" s="186"/>
      <c r="C1333" s="186"/>
      <c r="D1333" s="186"/>
      <c r="E1333" s="186"/>
    </row>
    <row r="1334" spans="1:5" customFormat="1" ht="15" customHeight="1" x14ac:dyDescent="0.2">
      <c r="A1334" s="186"/>
      <c r="B1334" s="186"/>
      <c r="C1334" s="186"/>
      <c r="D1334" s="186"/>
      <c r="E1334" s="186"/>
    </row>
    <row r="1335" spans="1:5" customFormat="1" ht="15" customHeight="1" x14ac:dyDescent="0.2">
      <c r="A1335" s="186"/>
      <c r="B1335" s="186"/>
      <c r="C1335" s="186"/>
      <c r="D1335" s="186"/>
      <c r="E1335" s="186"/>
    </row>
    <row r="1336" spans="1:5" customFormat="1" ht="15" customHeight="1" x14ac:dyDescent="0.2">
      <c r="A1336" s="186"/>
      <c r="B1336" s="186"/>
      <c r="C1336" s="186"/>
      <c r="D1336" s="186"/>
      <c r="E1336" s="186"/>
    </row>
    <row r="1337" spans="1:5" customFormat="1" ht="15" customHeight="1" x14ac:dyDescent="0.2">
      <c r="A1337" s="93"/>
      <c r="B1337" s="93"/>
      <c r="C1337" s="93"/>
      <c r="D1337" s="93"/>
      <c r="E1337" s="93"/>
    </row>
    <row r="1338" spans="1:5" customFormat="1" ht="15" customHeight="1" x14ac:dyDescent="0.25">
      <c r="A1338" s="38" t="s">
        <v>17</v>
      </c>
      <c r="B1338" s="72"/>
      <c r="C1338" s="39"/>
      <c r="D1338" s="39"/>
      <c r="E1338" s="39"/>
    </row>
    <row r="1339" spans="1:5" customFormat="1" ht="15" customHeight="1" x14ac:dyDescent="0.2">
      <c r="A1339" s="73" t="s">
        <v>36</v>
      </c>
      <c r="B1339" s="72"/>
      <c r="C1339" s="39"/>
      <c r="D1339" s="39"/>
      <c r="E1339" s="74" t="s">
        <v>37</v>
      </c>
    </row>
    <row r="1340" spans="1:5" customFormat="1" ht="15" customHeight="1" x14ac:dyDescent="0.25">
      <c r="A1340" s="43"/>
      <c r="B1340" s="145"/>
      <c r="C1340" s="39"/>
      <c r="D1340" s="39"/>
      <c r="E1340" s="44"/>
    </row>
    <row r="1341" spans="1:5" customFormat="1" ht="15" customHeight="1" x14ac:dyDescent="0.25">
      <c r="A1341" s="43"/>
      <c r="B1341" s="145"/>
      <c r="C1341" s="45" t="s">
        <v>39</v>
      </c>
      <c r="D1341" s="85" t="s">
        <v>46</v>
      </c>
      <c r="E1341" s="45" t="s">
        <v>41</v>
      </c>
    </row>
    <row r="1342" spans="1:5" customFormat="1" ht="15" customHeight="1" x14ac:dyDescent="0.25">
      <c r="A1342" s="43"/>
      <c r="B1342" s="145"/>
      <c r="C1342" s="102">
        <v>6409</v>
      </c>
      <c r="D1342" s="105" t="s">
        <v>85</v>
      </c>
      <c r="E1342" s="51">
        <v>-50000</v>
      </c>
    </row>
    <row r="1343" spans="1:5" customFormat="1" ht="15" customHeight="1" x14ac:dyDescent="0.25">
      <c r="A1343" s="56"/>
      <c r="B1343" s="153"/>
      <c r="C1343" s="53" t="s">
        <v>43</v>
      </c>
      <c r="D1343" s="87"/>
      <c r="E1343" s="88">
        <f>SUM(E1342:E1342)</f>
        <v>-50000</v>
      </c>
    </row>
    <row r="1344" spans="1:5" customFormat="1" ht="15" customHeight="1" x14ac:dyDescent="0.2"/>
    <row r="1345" spans="1:5" customFormat="1" ht="15" customHeight="1" x14ac:dyDescent="0.25">
      <c r="A1345" s="58" t="s">
        <v>17</v>
      </c>
      <c r="B1345" s="41"/>
      <c r="C1345" s="41"/>
      <c r="D1345" s="41"/>
      <c r="E1345" s="41"/>
    </row>
    <row r="1346" spans="1:5" customFormat="1" ht="15" customHeight="1" x14ac:dyDescent="0.2">
      <c r="A1346" s="40" t="s">
        <v>200</v>
      </c>
      <c r="B1346" s="41"/>
      <c r="C1346" s="41"/>
      <c r="D1346" s="41"/>
      <c r="E1346" s="42" t="s">
        <v>201</v>
      </c>
    </row>
    <row r="1347" spans="1:5" customFormat="1" ht="15" customHeight="1" x14ac:dyDescent="0.2">
      <c r="A1347" s="154"/>
      <c r="B1347" s="155"/>
      <c r="C1347" s="41"/>
      <c r="D1347" s="41"/>
      <c r="E1347" s="76"/>
    </row>
    <row r="1348" spans="1:5" customFormat="1" ht="15" customHeight="1" x14ac:dyDescent="0.2">
      <c r="A1348" s="62"/>
      <c r="B1348" s="62"/>
      <c r="C1348" s="63" t="s">
        <v>39</v>
      </c>
      <c r="D1348" s="77" t="s">
        <v>46</v>
      </c>
      <c r="E1348" s="45" t="s">
        <v>41</v>
      </c>
    </row>
    <row r="1349" spans="1:5" customFormat="1" ht="15" customHeight="1" x14ac:dyDescent="0.2">
      <c r="A1349" s="65"/>
      <c r="B1349" s="162"/>
      <c r="C1349" s="102">
        <v>3312</v>
      </c>
      <c r="D1349" s="96" t="s">
        <v>124</v>
      </c>
      <c r="E1349" s="51">
        <v>50000</v>
      </c>
    </row>
    <row r="1350" spans="1:5" customFormat="1" ht="15" customHeight="1" x14ac:dyDescent="0.2">
      <c r="C1350" s="81" t="s">
        <v>43</v>
      </c>
      <c r="D1350" s="82"/>
      <c r="E1350" s="83">
        <f>SUM(E1349:E1349)</f>
        <v>50000</v>
      </c>
    </row>
    <row r="1351" spans="1:5" customFormat="1" ht="15" customHeight="1" x14ac:dyDescent="0.2"/>
    <row r="1352" spans="1:5" customFormat="1" ht="15" customHeight="1" x14ac:dyDescent="0.2"/>
    <row r="1353" spans="1:5" customFormat="1" ht="15" customHeight="1" x14ac:dyDescent="0.2"/>
    <row r="1354" spans="1:5" customFormat="1" ht="15" customHeight="1" x14ac:dyDescent="0.25">
      <c r="A1354" s="36" t="s">
        <v>220</v>
      </c>
      <c r="B1354" s="59"/>
      <c r="C1354" s="59"/>
      <c r="D1354" s="59"/>
      <c r="E1354" s="59"/>
    </row>
    <row r="1355" spans="1:5" customFormat="1" ht="15" customHeight="1" x14ac:dyDescent="0.2">
      <c r="A1355" s="184" t="s">
        <v>33</v>
      </c>
      <c r="B1355" s="184"/>
      <c r="C1355" s="184"/>
      <c r="D1355" s="184"/>
      <c r="E1355" s="184"/>
    </row>
    <row r="1356" spans="1:5" customFormat="1" ht="15" customHeight="1" x14ac:dyDescent="0.2">
      <c r="A1356" s="184" t="s">
        <v>100</v>
      </c>
      <c r="B1356" s="184"/>
      <c r="C1356" s="184"/>
      <c r="D1356" s="184"/>
      <c r="E1356" s="184"/>
    </row>
    <row r="1357" spans="1:5" customFormat="1" ht="15" customHeight="1" x14ac:dyDescent="0.2">
      <c r="A1357" s="185" t="s">
        <v>221</v>
      </c>
      <c r="B1357" s="185"/>
      <c r="C1357" s="185"/>
      <c r="D1357" s="185"/>
      <c r="E1357" s="185"/>
    </row>
    <row r="1358" spans="1:5" customFormat="1" ht="15" customHeight="1" x14ac:dyDescent="0.2">
      <c r="A1358" s="185"/>
      <c r="B1358" s="185"/>
      <c r="C1358" s="185"/>
      <c r="D1358" s="185"/>
      <c r="E1358" s="185"/>
    </row>
    <row r="1359" spans="1:5" customFormat="1" ht="15" customHeight="1" x14ac:dyDescent="0.2">
      <c r="A1359" s="185"/>
      <c r="B1359" s="185"/>
      <c r="C1359" s="185"/>
      <c r="D1359" s="185"/>
      <c r="E1359" s="185"/>
    </row>
    <row r="1360" spans="1:5" customFormat="1" ht="15" customHeight="1" x14ac:dyDescent="0.2">
      <c r="A1360" s="185"/>
      <c r="B1360" s="185"/>
      <c r="C1360" s="185"/>
      <c r="D1360" s="185"/>
      <c r="E1360" s="185"/>
    </row>
    <row r="1361" spans="1:5" customFormat="1" ht="15" customHeight="1" x14ac:dyDescent="0.2">
      <c r="A1361" s="185"/>
      <c r="B1361" s="185"/>
      <c r="C1361" s="185"/>
      <c r="D1361" s="185"/>
      <c r="E1361" s="185"/>
    </row>
    <row r="1362" spans="1:5" customFormat="1" ht="15" customHeight="1" x14ac:dyDescent="0.2">
      <c r="A1362" s="185"/>
      <c r="B1362" s="185"/>
      <c r="C1362" s="185"/>
      <c r="D1362" s="185"/>
      <c r="E1362" s="185"/>
    </row>
    <row r="1363" spans="1:5" customFormat="1" ht="15" customHeight="1" x14ac:dyDescent="0.2">
      <c r="A1363" s="70"/>
      <c r="B1363" s="70"/>
      <c r="C1363" s="70"/>
      <c r="D1363" s="70"/>
      <c r="E1363" s="70"/>
    </row>
    <row r="1364" spans="1:5" customFormat="1" ht="15" customHeight="1" x14ac:dyDescent="0.25">
      <c r="A1364" s="58" t="s">
        <v>1</v>
      </c>
      <c r="B1364" s="41"/>
      <c r="C1364" s="41"/>
      <c r="D1364" s="41"/>
      <c r="E1364" s="41"/>
    </row>
    <row r="1365" spans="1:5" customFormat="1" ht="15" customHeight="1" x14ac:dyDescent="0.2">
      <c r="A1365" s="40" t="s">
        <v>36</v>
      </c>
      <c r="B1365" s="41"/>
      <c r="C1365" s="41"/>
      <c r="D1365" s="41"/>
      <c r="E1365" s="42" t="s">
        <v>37</v>
      </c>
    </row>
    <row r="1366" spans="1:5" customFormat="1" ht="15" customHeight="1" x14ac:dyDescent="0.25">
      <c r="A1366" s="107"/>
      <c r="B1366" s="58"/>
      <c r="C1366" s="41"/>
      <c r="D1366" s="41"/>
      <c r="E1366" s="76"/>
    </row>
    <row r="1367" spans="1:5" customFormat="1" ht="15" customHeight="1" x14ac:dyDescent="0.2">
      <c r="B1367" s="63" t="s">
        <v>38</v>
      </c>
      <c r="C1367" s="63" t="s">
        <v>39</v>
      </c>
      <c r="D1367" s="77" t="s">
        <v>40</v>
      </c>
      <c r="E1367" s="47" t="s">
        <v>41</v>
      </c>
    </row>
    <row r="1368" spans="1:5" customFormat="1" ht="15" customHeight="1" x14ac:dyDescent="0.2">
      <c r="B1368" s="95">
        <v>33513233</v>
      </c>
      <c r="C1368" s="168"/>
      <c r="D1368" s="110" t="s">
        <v>42</v>
      </c>
      <c r="E1368" s="51">
        <v>300451.65000000002</v>
      </c>
    </row>
    <row r="1369" spans="1:5" customFormat="1" ht="15" customHeight="1" x14ac:dyDescent="0.2">
      <c r="B1369" s="95">
        <v>33113233</v>
      </c>
      <c r="C1369" s="168"/>
      <c r="D1369" s="110" t="s">
        <v>42</v>
      </c>
      <c r="E1369" s="51">
        <v>53020.89</v>
      </c>
    </row>
    <row r="1370" spans="1:5" customFormat="1" ht="15" customHeight="1" x14ac:dyDescent="0.2">
      <c r="B1370" s="169"/>
      <c r="C1370" s="81" t="s">
        <v>43</v>
      </c>
      <c r="D1370" s="82"/>
      <c r="E1370" s="83">
        <f>SUM(E1368:E1369)</f>
        <v>353472.54000000004</v>
      </c>
    </row>
    <row r="1371" spans="1:5" customFormat="1" ht="15" customHeight="1" x14ac:dyDescent="0.2">
      <c r="A1371" s="107"/>
      <c r="B1371" s="107"/>
      <c r="C1371" s="107"/>
      <c r="D1371" s="107"/>
      <c r="E1371" s="107"/>
    </row>
    <row r="1372" spans="1:5" customFormat="1" ht="15" customHeight="1" x14ac:dyDescent="0.25">
      <c r="A1372" s="58" t="s">
        <v>17</v>
      </c>
      <c r="B1372" s="41"/>
      <c r="C1372" s="41"/>
      <c r="D1372" s="41"/>
      <c r="E1372" s="41"/>
    </row>
    <row r="1373" spans="1:5" customFormat="1" ht="15" customHeight="1" x14ac:dyDescent="0.2">
      <c r="A1373" s="40" t="s">
        <v>102</v>
      </c>
      <c r="B1373" s="107"/>
      <c r="C1373" s="107"/>
      <c r="D1373" s="107"/>
      <c r="E1373" s="107" t="s">
        <v>103</v>
      </c>
    </row>
    <row r="1374" spans="1:5" customFormat="1" ht="15" customHeight="1" x14ac:dyDescent="0.2">
      <c r="A1374" s="107"/>
      <c r="B1374" s="60"/>
      <c r="C1374" s="41"/>
      <c r="D1374" s="107"/>
      <c r="E1374" s="61"/>
    </row>
    <row r="1375" spans="1:5" customFormat="1" ht="15" customHeight="1" x14ac:dyDescent="0.2">
      <c r="B1375" s="45" t="s">
        <v>38</v>
      </c>
      <c r="C1375" s="63" t="s">
        <v>39</v>
      </c>
      <c r="D1375" s="170" t="s">
        <v>40</v>
      </c>
      <c r="E1375" s="47" t="s">
        <v>41</v>
      </c>
    </row>
    <row r="1376" spans="1:5" customFormat="1" ht="15" customHeight="1" x14ac:dyDescent="0.2">
      <c r="B1376" s="95">
        <v>33513233</v>
      </c>
      <c r="C1376" s="102"/>
      <c r="D1376" s="86" t="s">
        <v>53</v>
      </c>
      <c r="E1376" s="51">
        <v>300451.65000000002</v>
      </c>
    </row>
    <row r="1377" spans="1:5" customFormat="1" ht="15" customHeight="1" x14ac:dyDescent="0.2">
      <c r="B1377" s="95">
        <v>33113233</v>
      </c>
      <c r="C1377" s="102"/>
      <c r="D1377" s="86" t="s">
        <v>53</v>
      </c>
      <c r="E1377" s="51">
        <v>53020.89</v>
      </c>
    </row>
    <row r="1378" spans="1:5" customFormat="1" ht="15" customHeight="1" x14ac:dyDescent="0.2">
      <c r="B1378" s="169"/>
      <c r="C1378" s="81" t="s">
        <v>43</v>
      </c>
      <c r="D1378" s="119"/>
      <c r="E1378" s="120">
        <f>SUM(E1376:E1377)</f>
        <v>353472.54000000004</v>
      </c>
    </row>
    <row r="1379" spans="1:5" customFormat="1" ht="15" customHeight="1" x14ac:dyDescent="0.2"/>
    <row r="1380" spans="1:5" customFormat="1" ht="15" customHeight="1" x14ac:dyDescent="0.2"/>
    <row r="1381" spans="1:5" customFormat="1" ht="15" customHeight="1" x14ac:dyDescent="0.25">
      <c r="A1381" s="36" t="s">
        <v>222</v>
      </c>
    </row>
    <row r="1382" spans="1:5" customFormat="1" ht="15" customHeight="1" x14ac:dyDescent="0.2">
      <c r="A1382" s="184" t="s">
        <v>33</v>
      </c>
      <c r="B1382" s="184"/>
      <c r="C1382" s="184"/>
      <c r="D1382" s="184"/>
      <c r="E1382" s="184"/>
    </row>
    <row r="1383" spans="1:5" customFormat="1" ht="15" customHeight="1" x14ac:dyDescent="0.2">
      <c r="A1383" s="184" t="s">
        <v>223</v>
      </c>
      <c r="B1383" s="184"/>
      <c r="C1383" s="184"/>
      <c r="D1383" s="184"/>
      <c r="E1383" s="184"/>
    </row>
    <row r="1384" spans="1:5" customFormat="1" ht="15" customHeight="1" x14ac:dyDescent="0.2">
      <c r="A1384" s="185" t="s">
        <v>224</v>
      </c>
      <c r="B1384" s="185"/>
      <c r="C1384" s="185"/>
      <c r="D1384" s="185"/>
      <c r="E1384" s="185"/>
    </row>
    <row r="1385" spans="1:5" customFormat="1" ht="15" customHeight="1" x14ac:dyDescent="0.2">
      <c r="A1385" s="185"/>
      <c r="B1385" s="185"/>
      <c r="C1385" s="185"/>
      <c r="D1385" s="185"/>
      <c r="E1385" s="185"/>
    </row>
    <row r="1386" spans="1:5" customFormat="1" ht="15" customHeight="1" x14ac:dyDescent="0.2">
      <c r="A1386" s="185"/>
      <c r="B1386" s="185"/>
      <c r="C1386" s="185"/>
      <c r="D1386" s="185"/>
      <c r="E1386" s="185"/>
    </row>
    <row r="1387" spans="1:5" customFormat="1" ht="15" customHeight="1" x14ac:dyDescent="0.2">
      <c r="A1387" s="185"/>
      <c r="B1387" s="185"/>
      <c r="C1387" s="185"/>
      <c r="D1387" s="185"/>
      <c r="E1387" s="185"/>
    </row>
    <row r="1388" spans="1:5" customFormat="1" ht="15" customHeight="1" x14ac:dyDescent="0.2">
      <c r="A1388" s="93"/>
      <c r="B1388" s="93"/>
      <c r="C1388" s="93"/>
      <c r="D1388" s="93"/>
      <c r="E1388" s="93"/>
    </row>
    <row r="1389" spans="1:5" customFormat="1" ht="15" customHeight="1" x14ac:dyDescent="0.25">
      <c r="A1389" s="38" t="s">
        <v>1</v>
      </c>
      <c r="B1389" s="39"/>
      <c r="C1389" s="39"/>
      <c r="D1389" s="39"/>
      <c r="E1389" s="39"/>
    </row>
    <row r="1390" spans="1:5" customFormat="1" ht="15" customHeight="1" x14ac:dyDescent="0.2">
      <c r="A1390" s="40" t="s">
        <v>36</v>
      </c>
      <c r="B1390" s="39"/>
      <c r="C1390" s="39"/>
      <c r="D1390" s="39"/>
      <c r="E1390" s="74" t="s">
        <v>37</v>
      </c>
    </row>
    <row r="1391" spans="1:5" customFormat="1" ht="15" customHeight="1" x14ac:dyDescent="0.25">
      <c r="A1391" s="59"/>
      <c r="B1391" s="58"/>
      <c r="C1391" s="41"/>
      <c r="D1391" s="41"/>
      <c r="E1391" s="76"/>
    </row>
    <row r="1392" spans="1:5" customFormat="1" ht="15" customHeight="1" x14ac:dyDescent="0.2">
      <c r="B1392" s="63" t="s">
        <v>38</v>
      </c>
      <c r="C1392" s="63" t="s">
        <v>39</v>
      </c>
      <c r="D1392" s="77" t="s">
        <v>40</v>
      </c>
      <c r="E1392" s="47" t="s">
        <v>41</v>
      </c>
    </row>
    <row r="1393" spans="1:5" customFormat="1" ht="15" customHeight="1" x14ac:dyDescent="0.2">
      <c r="B1393" s="140">
        <v>98278</v>
      </c>
      <c r="C1393" s="49"/>
      <c r="D1393" s="50" t="s">
        <v>225</v>
      </c>
      <c r="E1393" s="51">
        <v>32406</v>
      </c>
    </row>
    <row r="1394" spans="1:5" customFormat="1" ht="15" customHeight="1" x14ac:dyDescent="0.2">
      <c r="B1394" s="80"/>
      <c r="C1394" s="81" t="s">
        <v>43</v>
      </c>
      <c r="D1394" s="82"/>
      <c r="E1394" s="83">
        <f>SUM(E1393:E1393)</f>
        <v>32406</v>
      </c>
    </row>
    <row r="1395" spans="1:5" customFormat="1" ht="15" customHeight="1" x14ac:dyDescent="0.25">
      <c r="A1395" s="56"/>
      <c r="B1395" s="57"/>
      <c r="C1395" s="57"/>
      <c r="D1395" s="57"/>
      <c r="E1395" s="57"/>
    </row>
    <row r="1396" spans="1:5" customFormat="1" ht="15" customHeight="1" x14ac:dyDescent="0.25">
      <c r="A1396" s="38" t="s">
        <v>17</v>
      </c>
      <c r="B1396" s="39"/>
      <c r="C1396" s="39"/>
    </row>
    <row r="1397" spans="1:5" customFormat="1" ht="15" customHeight="1" x14ac:dyDescent="0.2">
      <c r="A1397" s="40" t="s">
        <v>153</v>
      </c>
      <c r="B1397" s="41"/>
      <c r="C1397" s="41"/>
      <c r="D1397" s="41"/>
      <c r="E1397" s="42" t="s">
        <v>154</v>
      </c>
    </row>
    <row r="1398" spans="1:5" customFormat="1" ht="15" customHeight="1" x14ac:dyDescent="0.2">
      <c r="A1398" s="43"/>
      <c r="B1398" s="97"/>
      <c r="C1398" s="39"/>
      <c r="D1398" s="57"/>
      <c r="E1398" s="98"/>
    </row>
    <row r="1399" spans="1:5" customFormat="1" ht="15" customHeight="1" x14ac:dyDescent="0.2">
      <c r="C1399" s="45" t="s">
        <v>39</v>
      </c>
      <c r="D1399" s="151" t="s">
        <v>46</v>
      </c>
      <c r="E1399" s="47" t="s">
        <v>41</v>
      </c>
    </row>
    <row r="1400" spans="1:5" customFormat="1" ht="15" customHeight="1" x14ac:dyDescent="0.2">
      <c r="C1400" s="102">
        <v>3769</v>
      </c>
      <c r="D1400" s="105" t="s">
        <v>92</v>
      </c>
      <c r="E1400" s="51">
        <v>32406</v>
      </c>
    </row>
    <row r="1401" spans="1:5" customFormat="1" ht="15" customHeight="1" x14ac:dyDescent="0.2">
      <c r="C1401" s="53" t="s">
        <v>43</v>
      </c>
      <c r="D1401" s="87"/>
      <c r="E1401" s="88">
        <f>SUM(E1400:E1400)</f>
        <v>32406</v>
      </c>
    </row>
    <row r="1402" spans="1:5" customFormat="1" ht="15" customHeight="1" x14ac:dyDescent="0.2"/>
    <row r="1403" spans="1:5" customFormat="1" ht="15" customHeight="1" x14ac:dyDescent="0.2"/>
    <row r="1404" spans="1:5" customFormat="1" ht="15" customHeight="1" x14ac:dyDescent="0.2"/>
    <row r="1405" spans="1:5" customFormat="1" ht="15" customHeight="1" x14ac:dyDescent="0.25">
      <c r="A1405" s="36" t="s">
        <v>226</v>
      </c>
    </row>
    <row r="1406" spans="1:5" customFormat="1" ht="15" customHeight="1" x14ac:dyDescent="0.2">
      <c r="A1406" s="188" t="s">
        <v>227</v>
      </c>
      <c r="B1406" s="188"/>
      <c r="C1406" s="188"/>
      <c r="D1406" s="188"/>
      <c r="E1406" s="188"/>
    </row>
    <row r="1407" spans="1:5" customFormat="1" ht="15" customHeight="1" x14ac:dyDescent="0.2">
      <c r="A1407" s="188"/>
      <c r="B1407" s="188"/>
      <c r="C1407" s="188"/>
      <c r="D1407" s="188"/>
      <c r="E1407" s="188"/>
    </row>
    <row r="1408" spans="1:5" customFormat="1" ht="15" customHeight="1" x14ac:dyDescent="0.2">
      <c r="A1408" s="185" t="s">
        <v>228</v>
      </c>
      <c r="B1408" s="185"/>
      <c r="C1408" s="185"/>
      <c r="D1408" s="185"/>
      <c r="E1408" s="185"/>
    </row>
    <row r="1409" spans="1:5" customFormat="1" ht="15" customHeight="1" x14ac:dyDescent="0.2">
      <c r="A1409" s="185"/>
      <c r="B1409" s="185"/>
      <c r="C1409" s="185"/>
      <c r="D1409" s="185"/>
      <c r="E1409" s="185"/>
    </row>
    <row r="1410" spans="1:5" customFormat="1" ht="15" customHeight="1" x14ac:dyDescent="0.2">
      <c r="A1410" s="185"/>
      <c r="B1410" s="185"/>
      <c r="C1410" s="185"/>
      <c r="D1410" s="185"/>
      <c r="E1410" s="185"/>
    </row>
    <row r="1411" spans="1:5" customFormat="1" ht="15" customHeight="1" x14ac:dyDescent="0.2">
      <c r="A1411" s="185"/>
      <c r="B1411" s="185"/>
      <c r="C1411" s="185"/>
      <c r="D1411" s="185"/>
      <c r="E1411" s="185"/>
    </row>
    <row r="1412" spans="1:5" customFormat="1" ht="15" customHeight="1" x14ac:dyDescent="0.2">
      <c r="A1412" s="185"/>
      <c r="B1412" s="185"/>
      <c r="C1412" s="185"/>
      <c r="D1412" s="185"/>
      <c r="E1412" s="185"/>
    </row>
    <row r="1413" spans="1:5" customFormat="1" ht="15" customHeight="1" x14ac:dyDescent="0.2">
      <c r="A1413" s="185"/>
      <c r="B1413" s="185"/>
      <c r="C1413" s="185"/>
      <c r="D1413" s="185"/>
      <c r="E1413" s="185"/>
    </row>
    <row r="1414" spans="1:5" customFormat="1" ht="15" customHeight="1" x14ac:dyDescent="0.2">
      <c r="A1414" s="185"/>
      <c r="B1414" s="185"/>
      <c r="C1414" s="185"/>
      <c r="D1414" s="185"/>
      <c r="E1414" s="185"/>
    </row>
    <row r="1415" spans="1:5" customFormat="1" ht="15" customHeight="1" x14ac:dyDescent="0.2">
      <c r="A1415" s="185"/>
      <c r="B1415" s="185"/>
      <c r="C1415" s="185"/>
      <c r="D1415" s="185"/>
      <c r="E1415" s="185"/>
    </row>
    <row r="1416" spans="1:5" customFormat="1" ht="15" customHeight="1" x14ac:dyDescent="0.2"/>
    <row r="1417" spans="1:5" customFormat="1" ht="15" customHeight="1" x14ac:dyDescent="0.25">
      <c r="A1417" s="38" t="s">
        <v>17</v>
      </c>
      <c r="B1417" s="39"/>
      <c r="C1417" s="39"/>
      <c r="D1417" s="39"/>
      <c r="E1417" s="39"/>
    </row>
    <row r="1418" spans="1:5" customFormat="1" ht="15" customHeight="1" x14ac:dyDescent="0.2">
      <c r="A1418" s="73" t="s">
        <v>36</v>
      </c>
      <c r="B1418" s="39"/>
      <c r="C1418" s="39"/>
      <c r="D1418" s="39"/>
      <c r="E1418" s="74" t="s">
        <v>37</v>
      </c>
    </row>
    <row r="1419" spans="1:5" customFormat="1" ht="15" customHeight="1" x14ac:dyDescent="0.25">
      <c r="A1419" s="38"/>
      <c r="B1419" s="43"/>
      <c r="C1419" s="39"/>
      <c r="D1419" s="39"/>
      <c r="E1419" s="44"/>
    </row>
    <row r="1420" spans="1:5" customFormat="1" ht="15" customHeight="1" x14ac:dyDescent="0.2">
      <c r="A1420" s="57"/>
      <c r="B1420" s="45" t="s">
        <v>38</v>
      </c>
      <c r="C1420" s="45" t="s">
        <v>39</v>
      </c>
      <c r="D1420" s="171" t="s">
        <v>46</v>
      </c>
      <c r="E1420" s="165" t="s">
        <v>41</v>
      </c>
    </row>
    <row r="1421" spans="1:5" customFormat="1" ht="15" customHeight="1" x14ac:dyDescent="0.2">
      <c r="A1421" s="57"/>
      <c r="B1421" s="172">
        <v>13307</v>
      </c>
      <c r="C1421" s="141">
        <v>4324</v>
      </c>
      <c r="D1421" s="173" t="s">
        <v>85</v>
      </c>
      <c r="E1421" s="152">
        <v>-252320</v>
      </c>
    </row>
    <row r="1422" spans="1:5" customFormat="1" ht="15" customHeight="1" x14ac:dyDescent="0.2">
      <c r="A1422" s="57"/>
      <c r="B1422" s="52"/>
      <c r="C1422" s="53" t="s">
        <v>43</v>
      </c>
      <c r="D1422" s="54"/>
      <c r="E1422" s="55">
        <f>SUM(E1421:E1421)</f>
        <v>-252320</v>
      </c>
    </row>
    <row r="1423" spans="1:5" customFormat="1" ht="15" customHeight="1" x14ac:dyDescent="0.2"/>
    <row r="1424" spans="1:5" customFormat="1" ht="15" customHeight="1" x14ac:dyDescent="0.25">
      <c r="A1424" s="58" t="s">
        <v>17</v>
      </c>
      <c r="B1424" s="41"/>
      <c r="C1424" s="41"/>
      <c r="D1424" s="41"/>
      <c r="E1424" s="41"/>
    </row>
    <row r="1425" spans="1:5" customFormat="1" ht="15" customHeight="1" x14ac:dyDescent="0.2">
      <c r="A1425" s="40" t="s">
        <v>102</v>
      </c>
      <c r="B1425" s="59"/>
      <c r="C1425" s="59"/>
      <c r="D1425" s="59"/>
      <c r="E1425" s="59" t="s">
        <v>103</v>
      </c>
    </row>
    <row r="1426" spans="1:5" customFormat="1" ht="15" customHeight="1" x14ac:dyDescent="0.2">
      <c r="A1426" s="59"/>
      <c r="B1426" s="60"/>
      <c r="C1426" s="41"/>
      <c r="D1426" s="59"/>
      <c r="E1426" s="61"/>
    </row>
    <row r="1427" spans="1:5" customFormat="1" ht="15" customHeight="1" x14ac:dyDescent="0.2">
      <c r="B1427" s="45" t="s">
        <v>38</v>
      </c>
      <c r="C1427" s="63" t="s">
        <v>39</v>
      </c>
      <c r="D1427" s="170" t="s">
        <v>40</v>
      </c>
      <c r="E1427" s="47" t="s">
        <v>41</v>
      </c>
    </row>
    <row r="1428" spans="1:5" customFormat="1" ht="15" customHeight="1" x14ac:dyDescent="0.2">
      <c r="B1428" s="78">
        <v>13307</v>
      </c>
      <c r="C1428" s="66"/>
      <c r="D1428" s="86" t="s">
        <v>53</v>
      </c>
      <c r="E1428" s="174">
        <v>62320</v>
      </c>
    </row>
    <row r="1429" spans="1:5" customFormat="1" ht="15" customHeight="1" x14ac:dyDescent="0.2">
      <c r="B1429" s="80"/>
      <c r="C1429" s="81" t="s">
        <v>43</v>
      </c>
      <c r="D1429" s="119"/>
      <c r="E1429" s="120">
        <f>SUM(E1428:E1428)</f>
        <v>62320</v>
      </c>
    </row>
    <row r="1430" spans="1:5" customFormat="1" ht="15" customHeight="1" x14ac:dyDescent="0.2">
      <c r="A1430" s="59"/>
      <c r="B1430" s="59"/>
      <c r="C1430" s="59"/>
      <c r="D1430" s="59"/>
      <c r="E1430" s="59"/>
    </row>
    <row r="1431" spans="1:5" customFormat="1" ht="15" customHeight="1" x14ac:dyDescent="0.25">
      <c r="A1431" s="58" t="s">
        <v>17</v>
      </c>
      <c r="B1431" s="41"/>
      <c r="C1431" s="41"/>
      <c r="D1431" s="41"/>
      <c r="E1431" s="41"/>
    </row>
    <row r="1432" spans="1:5" customFormat="1" ht="15" customHeight="1" x14ac:dyDescent="0.2">
      <c r="A1432" s="40" t="s">
        <v>135</v>
      </c>
      <c r="B1432" s="59"/>
      <c r="C1432" s="59"/>
      <c r="D1432" s="59"/>
      <c r="E1432" s="59" t="s">
        <v>136</v>
      </c>
    </row>
    <row r="1433" spans="1:5" customFormat="1" ht="15" customHeight="1" x14ac:dyDescent="0.2">
      <c r="A1433" s="59"/>
      <c r="B1433" s="60"/>
      <c r="C1433" s="41"/>
      <c r="D1433" s="59"/>
      <c r="E1433" s="61"/>
    </row>
    <row r="1434" spans="1:5" customFormat="1" ht="15" customHeight="1" x14ac:dyDescent="0.2">
      <c r="A1434" s="99"/>
      <c r="B1434" s="45" t="s">
        <v>38</v>
      </c>
      <c r="C1434" s="63" t="s">
        <v>39</v>
      </c>
      <c r="D1434" s="170" t="s">
        <v>40</v>
      </c>
      <c r="E1434" s="47" t="s">
        <v>41</v>
      </c>
    </row>
    <row r="1435" spans="1:5" customFormat="1" ht="15" customHeight="1" x14ac:dyDescent="0.2">
      <c r="A1435" s="143"/>
      <c r="B1435" s="78">
        <v>13307</v>
      </c>
      <c r="C1435" s="66"/>
      <c r="D1435" s="86" t="s">
        <v>53</v>
      </c>
      <c r="E1435" s="174">
        <v>190000</v>
      </c>
    </row>
    <row r="1436" spans="1:5" customFormat="1" ht="15" customHeight="1" x14ac:dyDescent="0.2">
      <c r="A1436" s="114"/>
      <c r="B1436" s="80"/>
      <c r="C1436" s="81" t="s">
        <v>43</v>
      </c>
      <c r="D1436" s="119"/>
      <c r="E1436" s="120">
        <f>SUM(E1435)</f>
        <v>190000</v>
      </c>
    </row>
    <row r="1437" spans="1:5" customFormat="1" ht="15" customHeight="1" x14ac:dyDescent="0.2"/>
    <row r="1438" spans="1:5" customFormat="1" ht="15" customHeight="1" x14ac:dyDescent="0.2"/>
    <row r="1439" spans="1:5" customFormat="1" ht="15" customHeight="1" x14ac:dyDescent="0.25">
      <c r="A1439" s="36" t="s">
        <v>229</v>
      </c>
    </row>
    <row r="1440" spans="1:5" customFormat="1" ht="15" customHeight="1" x14ac:dyDescent="0.2">
      <c r="A1440" s="184" t="s">
        <v>33</v>
      </c>
      <c r="B1440" s="184"/>
      <c r="C1440" s="184"/>
      <c r="D1440" s="184"/>
      <c r="E1440" s="184"/>
    </row>
    <row r="1441" spans="1:5" customFormat="1" ht="15" customHeight="1" x14ac:dyDescent="0.2">
      <c r="A1441" s="184" t="s">
        <v>58</v>
      </c>
      <c r="B1441" s="184"/>
      <c r="C1441" s="184"/>
      <c r="D1441" s="184"/>
      <c r="E1441" s="184"/>
    </row>
    <row r="1442" spans="1:5" customFormat="1" ht="15" customHeight="1" x14ac:dyDescent="0.2">
      <c r="A1442" s="186" t="s">
        <v>230</v>
      </c>
      <c r="B1442" s="186"/>
      <c r="C1442" s="186"/>
      <c r="D1442" s="186"/>
      <c r="E1442" s="186"/>
    </row>
    <row r="1443" spans="1:5" customFormat="1" ht="15" customHeight="1" x14ac:dyDescent="0.2">
      <c r="A1443" s="186"/>
      <c r="B1443" s="186"/>
      <c r="C1443" s="186"/>
      <c r="D1443" s="186"/>
      <c r="E1443" s="186"/>
    </row>
    <row r="1444" spans="1:5" customFormat="1" ht="15" customHeight="1" x14ac:dyDescent="0.2">
      <c r="A1444" s="186"/>
      <c r="B1444" s="186"/>
      <c r="C1444" s="186"/>
      <c r="D1444" s="186"/>
      <c r="E1444" s="186"/>
    </row>
    <row r="1445" spans="1:5" customFormat="1" ht="15" customHeight="1" x14ac:dyDescent="0.2">
      <c r="A1445" s="186"/>
      <c r="B1445" s="186"/>
      <c r="C1445" s="186"/>
      <c r="D1445" s="186"/>
      <c r="E1445" s="186"/>
    </row>
    <row r="1446" spans="1:5" customFormat="1" ht="15" customHeight="1" x14ac:dyDescent="0.2">
      <c r="A1446" s="186"/>
      <c r="B1446" s="186"/>
      <c r="C1446" s="186"/>
      <c r="D1446" s="186"/>
      <c r="E1446" s="186"/>
    </row>
    <row r="1447" spans="1:5" customFormat="1" ht="15" customHeight="1" x14ac:dyDescent="0.2">
      <c r="A1447" s="186"/>
      <c r="B1447" s="186"/>
      <c r="C1447" s="186"/>
      <c r="D1447" s="186"/>
      <c r="E1447" s="186"/>
    </row>
    <row r="1448" spans="1:5" customFormat="1" ht="15" customHeight="1" x14ac:dyDescent="0.2">
      <c r="A1448" s="186"/>
      <c r="B1448" s="186"/>
      <c r="C1448" s="186"/>
      <c r="D1448" s="186"/>
      <c r="E1448" s="186"/>
    </row>
    <row r="1449" spans="1:5" customFormat="1" ht="15" customHeight="1" x14ac:dyDescent="0.2">
      <c r="A1449" s="93"/>
      <c r="B1449" s="94"/>
      <c r="C1449" s="93"/>
      <c r="D1449" s="93"/>
      <c r="E1449" s="93"/>
    </row>
    <row r="1450" spans="1:5" customFormat="1" ht="15" customHeight="1" x14ac:dyDescent="0.25">
      <c r="A1450" s="38" t="s">
        <v>1</v>
      </c>
      <c r="B1450" s="72"/>
      <c r="C1450" s="39"/>
      <c r="D1450" s="39"/>
      <c r="E1450" s="39"/>
    </row>
    <row r="1451" spans="1:5" customFormat="1" ht="15" customHeight="1" x14ac:dyDescent="0.2">
      <c r="A1451" s="73" t="s">
        <v>36</v>
      </c>
      <c r="B1451" s="72"/>
      <c r="C1451" s="39"/>
      <c r="D1451" s="39"/>
      <c r="E1451" s="74" t="s">
        <v>37</v>
      </c>
    </row>
    <row r="1452" spans="1:5" customFormat="1" ht="15" customHeight="1" x14ac:dyDescent="0.25">
      <c r="A1452" s="59"/>
      <c r="B1452" s="75"/>
      <c r="C1452" s="41"/>
      <c r="D1452" s="41"/>
      <c r="E1452" s="76"/>
    </row>
    <row r="1453" spans="1:5" customFormat="1" ht="15" customHeight="1" x14ac:dyDescent="0.2">
      <c r="B1453" s="63" t="s">
        <v>38</v>
      </c>
      <c r="C1453" s="63" t="s">
        <v>39</v>
      </c>
      <c r="D1453" s="77" t="s">
        <v>40</v>
      </c>
      <c r="E1453" s="47" t="s">
        <v>41</v>
      </c>
    </row>
    <row r="1454" spans="1:5" customFormat="1" ht="15" customHeight="1" x14ac:dyDescent="0.2">
      <c r="B1454" s="95">
        <v>38587505</v>
      </c>
      <c r="C1454" s="79"/>
      <c r="D1454" s="96" t="s">
        <v>62</v>
      </c>
      <c r="E1454" s="51">
        <v>1493539.33</v>
      </c>
    </row>
    <row r="1455" spans="1:5" customFormat="1" ht="15" customHeight="1" x14ac:dyDescent="0.2">
      <c r="B1455" s="80"/>
      <c r="C1455" s="81" t="s">
        <v>43</v>
      </c>
      <c r="D1455" s="82"/>
      <c r="E1455" s="83">
        <f>SUM(E1454:E1454)</f>
        <v>1493539.33</v>
      </c>
    </row>
    <row r="1456" spans="1:5" customFormat="1" ht="15" customHeight="1" x14ac:dyDescent="0.2"/>
    <row r="1457" spans="1:5" customFormat="1" ht="15" customHeight="1" x14ac:dyDescent="0.2"/>
    <row r="1458" spans="1:5" customFormat="1" ht="15" customHeight="1" x14ac:dyDescent="0.25">
      <c r="A1458" s="58" t="s">
        <v>17</v>
      </c>
      <c r="B1458" s="41"/>
      <c r="C1458" s="41"/>
      <c r="D1458" s="41"/>
      <c r="E1458" s="41"/>
    </row>
    <row r="1459" spans="1:5" customFormat="1" ht="15" customHeight="1" x14ac:dyDescent="0.2">
      <c r="A1459" s="73" t="s">
        <v>176</v>
      </c>
      <c r="B1459" s="39"/>
      <c r="C1459" s="39"/>
      <c r="D1459" s="39"/>
      <c r="E1459" s="74" t="s">
        <v>177</v>
      </c>
    </row>
    <row r="1460" spans="1:5" customFormat="1" ht="15" customHeight="1" x14ac:dyDescent="0.25">
      <c r="A1460" s="58"/>
      <c r="B1460" s="59"/>
      <c r="C1460" s="41"/>
      <c r="D1460" s="41"/>
      <c r="E1460" s="76"/>
    </row>
    <row r="1461" spans="1:5" customFormat="1" ht="15" customHeight="1" x14ac:dyDescent="0.2">
      <c r="A1461" s="62"/>
      <c r="B1461" s="45" t="s">
        <v>38</v>
      </c>
      <c r="C1461" s="63" t="s">
        <v>39</v>
      </c>
      <c r="D1461" s="170" t="s">
        <v>40</v>
      </c>
      <c r="E1461" s="47" t="s">
        <v>41</v>
      </c>
    </row>
    <row r="1462" spans="1:5" customFormat="1" ht="15" customHeight="1" x14ac:dyDescent="0.2">
      <c r="A1462" s="156"/>
      <c r="B1462" s="95">
        <v>38587505</v>
      </c>
      <c r="C1462" s="102"/>
      <c r="D1462" s="105" t="s">
        <v>231</v>
      </c>
      <c r="E1462" s="51">
        <v>1493539.33</v>
      </c>
    </row>
    <row r="1463" spans="1:5" customFormat="1" ht="15" customHeight="1" x14ac:dyDescent="0.2">
      <c r="A1463" s="161"/>
      <c r="B1463" s="169"/>
      <c r="C1463" s="81" t="s">
        <v>43</v>
      </c>
      <c r="D1463" s="119"/>
      <c r="E1463" s="120">
        <f>SUM(E1462:E1462)</f>
        <v>1493539.33</v>
      </c>
    </row>
    <row r="1464" spans="1:5" customFormat="1" ht="15" customHeight="1" x14ac:dyDescent="0.2"/>
    <row r="1465" spans="1:5" customFormat="1" ht="15" customHeight="1" x14ac:dyDescent="0.2"/>
    <row r="1466" spans="1:5" customFormat="1" ht="15" customHeight="1" x14ac:dyDescent="0.25">
      <c r="A1466" s="36" t="s">
        <v>232</v>
      </c>
    </row>
    <row r="1467" spans="1:5" customFormat="1" ht="15" customHeight="1" x14ac:dyDescent="0.2">
      <c r="A1467" s="184" t="s">
        <v>33</v>
      </c>
      <c r="B1467" s="184"/>
      <c r="C1467" s="184"/>
      <c r="D1467" s="184"/>
      <c r="E1467" s="184"/>
    </row>
    <row r="1468" spans="1:5" customFormat="1" ht="15" customHeight="1" x14ac:dyDescent="0.2">
      <c r="A1468" s="184" t="s">
        <v>58</v>
      </c>
      <c r="B1468" s="184"/>
      <c r="C1468" s="184"/>
      <c r="D1468" s="184"/>
      <c r="E1468" s="184"/>
    </row>
    <row r="1469" spans="1:5" customFormat="1" ht="15" customHeight="1" x14ac:dyDescent="0.2">
      <c r="A1469" s="186" t="s">
        <v>233</v>
      </c>
      <c r="B1469" s="186"/>
      <c r="C1469" s="186"/>
      <c r="D1469" s="186"/>
      <c r="E1469" s="186"/>
    </row>
    <row r="1470" spans="1:5" customFormat="1" ht="15" customHeight="1" x14ac:dyDescent="0.2">
      <c r="A1470" s="186"/>
      <c r="B1470" s="186"/>
      <c r="C1470" s="186"/>
      <c r="D1470" s="186"/>
      <c r="E1470" s="186"/>
    </row>
    <row r="1471" spans="1:5" customFormat="1" ht="15" customHeight="1" x14ac:dyDescent="0.2">
      <c r="A1471" s="186"/>
      <c r="B1471" s="186"/>
      <c r="C1471" s="186"/>
      <c r="D1471" s="186"/>
      <c r="E1471" s="186"/>
    </row>
    <row r="1472" spans="1:5" customFormat="1" ht="15" customHeight="1" x14ac:dyDescent="0.2">
      <c r="A1472" s="186"/>
      <c r="B1472" s="186"/>
      <c r="C1472" s="186"/>
      <c r="D1472" s="186"/>
      <c r="E1472" s="186"/>
    </row>
    <row r="1473" spans="1:5" customFormat="1" ht="15" customHeight="1" x14ac:dyDescent="0.2">
      <c r="A1473" s="186"/>
      <c r="B1473" s="186"/>
      <c r="C1473" s="186"/>
      <c r="D1473" s="186"/>
      <c r="E1473" s="186"/>
    </row>
    <row r="1474" spans="1:5" customFormat="1" ht="15" customHeight="1" x14ac:dyDescent="0.2">
      <c r="A1474" s="186"/>
      <c r="B1474" s="186"/>
      <c r="C1474" s="186"/>
      <c r="D1474" s="186"/>
      <c r="E1474" s="186"/>
    </row>
    <row r="1475" spans="1:5" customFormat="1" ht="15" customHeight="1" x14ac:dyDescent="0.2">
      <c r="A1475" s="186"/>
      <c r="B1475" s="186"/>
      <c r="C1475" s="186"/>
      <c r="D1475" s="186"/>
      <c r="E1475" s="186"/>
    </row>
    <row r="1476" spans="1:5" customFormat="1" ht="15" customHeight="1" x14ac:dyDescent="0.2">
      <c r="A1476" s="93"/>
      <c r="B1476" s="94"/>
      <c r="C1476" s="93"/>
      <c r="D1476" s="93"/>
      <c r="E1476" s="93"/>
    </row>
    <row r="1477" spans="1:5" customFormat="1" ht="15" customHeight="1" x14ac:dyDescent="0.25">
      <c r="A1477" s="38" t="s">
        <v>1</v>
      </c>
      <c r="B1477" s="72"/>
      <c r="C1477" s="39"/>
      <c r="D1477" s="39"/>
      <c r="E1477" s="39"/>
    </row>
    <row r="1478" spans="1:5" customFormat="1" ht="15" customHeight="1" x14ac:dyDescent="0.2">
      <c r="A1478" s="73" t="s">
        <v>36</v>
      </c>
      <c r="B1478" s="72"/>
      <c r="C1478" s="39"/>
      <c r="D1478" s="39"/>
      <c r="E1478" s="74" t="s">
        <v>37</v>
      </c>
    </row>
    <row r="1479" spans="1:5" customFormat="1" ht="15" customHeight="1" x14ac:dyDescent="0.25">
      <c r="A1479" s="59"/>
      <c r="B1479" s="75"/>
      <c r="C1479" s="41"/>
      <c r="D1479" s="41"/>
      <c r="E1479" s="76"/>
    </row>
    <row r="1480" spans="1:5" customFormat="1" ht="15" customHeight="1" x14ac:dyDescent="0.2">
      <c r="B1480" s="63" t="s">
        <v>38</v>
      </c>
      <c r="C1480" s="63" t="s">
        <v>39</v>
      </c>
      <c r="D1480" s="77" t="s">
        <v>40</v>
      </c>
      <c r="E1480" s="47" t="s">
        <v>41</v>
      </c>
    </row>
    <row r="1481" spans="1:5" customFormat="1" ht="15" customHeight="1" x14ac:dyDescent="0.2">
      <c r="B1481" s="95">
        <v>38587505</v>
      </c>
      <c r="C1481" s="79"/>
      <c r="D1481" s="96" t="s">
        <v>62</v>
      </c>
      <c r="E1481" s="51">
        <v>3259456.32</v>
      </c>
    </row>
    <row r="1482" spans="1:5" customFormat="1" ht="15" customHeight="1" x14ac:dyDescent="0.2">
      <c r="B1482" s="80"/>
      <c r="C1482" s="81" t="s">
        <v>43</v>
      </c>
      <c r="D1482" s="82"/>
      <c r="E1482" s="83">
        <f>SUM(E1481:E1481)</f>
        <v>3259456.32</v>
      </c>
    </row>
    <row r="1483" spans="1:5" customFormat="1" ht="15" customHeight="1" x14ac:dyDescent="0.2"/>
    <row r="1484" spans="1:5" customFormat="1" ht="15" customHeight="1" x14ac:dyDescent="0.25">
      <c r="A1484" s="58" t="s">
        <v>17</v>
      </c>
      <c r="B1484" s="41"/>
      <c r="C1484" s="41"/>
      <c r="D1484" s="41"/>
      <c r="E1484" s="41"/>
    </row>
    <row r="1485" spans="1:5" customFormat="1" ht="15" customHeight="1" x14ac:dyDescent="0.2">
      <c r="A1485" s="73" t="s">
        <v>176</v>
      </c>
      <c r="B1485" s="39"/>
      <c r="C1485" s="39"/>
      <c r="D1485" s="39"/>
      <c r="E1485" s="74" t="s">
        <v>177</v>
      </c>
    </row>
    <row r="1486" spans="1:5" customFormat="1" ht="15" customHeight="1" x14ac:dyDescent="0.25">
      <c r="A1486" s="58"/>
      <c r="B1486" s="59"/>
      <c r="C1486" s="41"/>
      <c r="D1486" s="41"/>
      <c r="E1486" s="76"/>
    </row>
    <row r="1487" spans="1:5" customFormat="1" ht="15" customHeight="1" x14ac:dyDescent="0.2">
      <c r="A1487" s="62"/>
      <c r="B1487" s="45" t="s">
        <v>38</v>
      </c>
      <c r="C1487" s="63" t="s">
        <v>39</v>
      </c>
      <c r="D1487" s="170" t="s">
        <v>40</v>
      </c>
      <c r="E1487" s="47" t="s">
        <v>41</v>
      </c>
    </row>
    <row r="1488" spans="1:5" customFormat="1" ht="15" customHeight="1" x14ac:dyDescent="0.2">
      <c r="A1488" s="156"/>
      <c r="B1488" s="95">
        <v>38587505</v>
      </c>
      <c r="C1488" s="102"/>
      <c r="D1488" s="105" t="s">
        <v>231</v>
      </c>
      <c r="E1488" s="51">
        <v>3259456.32</v>
      </c>
    </row>
    <row r="1489" spans="1:5" customFormat="1" ht="15" customHeight="1" x14ac:dyDescent="0.2">
      <c r="A1489" s="161"/>
      <c r="B1489" s="169"/>
      <c r="C1489" s="81" t="s">
        <v>43</v>
      </c>
      <c r="D1489" s="119"/>
      <c r="E1489" s="120">
        <f>SUM(E1488:E1488)</f>
        <v>3259456.32</v>
      </c>
    </row>
    <row r="1490" spans="1:5" customFormat="1" ht="15" customHeight="1" x14ac:dyDescent="0.2"/>
    <row r="1491" spans="1:5" customFormat="1" ht="15" customHeight="1" x14ac:dyDescent="0.2"/>
    <row r="1492" spans="1:5" customFormat="1" ht="15" customHeight="1" x14ac:dyDescent="0.25">
      <c r="A1492" s="36" t="s">
        <v>234</v>
      </c>
    </row>
    <row r="1493" spans="1:5" customFormat="1" ht="15" customHeight="1" x14ac:dyDescent="0.2">
      <c r="A1493" s="184" t="s">
        <v>33</v>
      </c>
      <c r="B1493" s="184"/>
      <c r="C1493" s="184"/>
      <c r="D1493" s="184"/>
      <c r="E1493" s="184"/>
    </row>
    <row r="1494" spans="1:5" customFormat="1" ht="15" customHeight="1" x14ac:dyDescent="0.2">
      <c r="A1494" s="184" t="s">
        <v>223</v>
      </c>
      <c r="B1494" s="184"/>
      <c r="C1494" s="184"/>
      <c r="D1494" s="184"/>
      <c r="E1494" s="184"/>
    </row>
    <row r="1495" spans="1:5" customFormat="1" ht="15" customHeight="1" x14ac:dyDescent="0.2">
      <c r="A1495" s="186" t="s">
        <v>235</v>
      </c>
      <c r="B1495" s="186"/>
      <c r="C1495" s="186"/>
      <c r="D1495" s="186"/>
      <c r="E1495" s="186"/>
    </row>
    <row r="1496" spans="1:5" customFormat="1" ht="15" customHeight="1" x14ac:dyDescent="0.2">
      <c r="A1496" s="186"/>
      <c r="B1496" s="186"/>
      <c r="C1496" s="186"/>
      <c r="D1496" s="186"/>
      <c r="E1496" s="186"/>
    </row>
    <row r="1497" spans="1:5" customFormat="1" ht="15" customHeight="1" x14ac:dyDescent="0.2">
      <c r="A1497" s="186"/>
      <c r="B1497" s="186"/>
      <c r="C1497" s="186"/>
      <c r="D1497" s="186"/>
      <c r="E1497" s="186"/>
    </row>
    <row r="1498" spans="1:5" customFormat="1" ht="15" customHeight="1" x14ac:dyDescent="0.2">
      <c r="A1498" s="186"/>
      <c r="B1498" s="186"/>
      <c r="C1498" s="186"/>
      <c r="D1498" s="186"/>
      <c r="E1498" s="186"/>
    </row>
    <row r="1499" spans="1:5" customFormat="1" ht="15" customHeight="1" x14ac:dyDescent="0.2">
      <c r="A1499" s="186"/>
      <c r="B1499" s="186"/>
      <c r="C1499" s="186"/>
      <c r="D1499" s="186"/>
      <c r="E1499" s="186"/>
    </row>
    <row r="1500" spans="1:5" customFormat="1" ht="15" customHeight="1" x14ac:dyDescent="0.2">
      <c r="A1500" s="186"/>
      <c r="B1500" s="186"/>
      <c r="C1500" s="186"/>
      <c r="D1500" s="186"/>
      <c r="E1500" s="186"/>
    </row>
    <row r="1501" spans="1:5" customFormat="1" ht="15" customHeight="1" x14ac:dyDescent="0.2">
      <c r="A1501" s="70"/>
      <c r="B1501" s="70"/>
      <c r="C1501" s="70"/>
      <c r="D1501" s="70"/>
      <c r="E1501" s="70"/>
    </row>
    <row r="1502" spans="1:5" customFormat="1" ht="15" customHeight="1" x14ac:dyDescent="0.25">
      <c r="A1502" s="58" t="s">
        <v>1</v>
      </c>
      <c r="B1502" s="41"/>
      <c r="C1502" s="41"/>
      <c r="D1502" s="41"/>
      <c r="E1502" s="41"/>
    </row>
    <row r="1503" spans="1:5" customFormat="1" ht="15" customHeight="1" x14ac:dyDescent="0.2">
      <c r="A1503" s="40" t="s">
        <v>36</v>
      </c>
      <c r="B1503" s="41"/>
      <c r="C1503" s="41"/>
      <c r="D1503" s="41"/>
      <c r="E1503" s="42" t="s">
        <v>37</v>
      </c>
    </row>
    <row r="1504" spans="1:5" customFormat="1" ht="15" customHeight="1" x14ac:dyDescent="0.25">
      <c r="B1504" s="58"/>
      <c r="C1504" s="41"/>
      <c r="D1504" s="41"/>
      <c r="E1504" s="76"/>
    </row>
    <row r="1505" spans="1:5" customFormat="1" ht="15" customHeight="1" x14ac:dyDescent="0.2">
      <c r="B1505" s="63" t="s">
        <v>38</v>
      </c>
      <c r="C1505" s="63" t="s">
        <v>39</v>
      </c>
      <c r="D1505" s="77" t="s">
        <v>40</v>
      </c>
      <c r="E1505" s="47" t="s">
        <v>41</v>
      </c>
    </row>
    <row r="1506" spans="1:5" customFormat="1" ht="15" customHeight="1" x14ac:dyDescent="0.2">
      <c r="B1506" s="175">
        <v>98335</v>
      </c>
      <c r="C1506" s="168"/>
      <c r="D1506" s="176" t="s">
        <v>236</v>
      </c>
      <c r="E1506" s="68">
        <v>445576.07</v>
      </c>
    </row>
    <row r="1507" spans="1:5" customFormat="1" ht="15" customHeight="1" x14ac:dyDescent="0.2">
      <c r="B1507" s="104"/>
      <c r="C1507" s="81" t="s">
        <v>43</v>
      </c>
      <c r="D1507" s="82"/>
      <c r="E1507" s="83">
        <f>SUM(E1506:E1506)</f>
        <v>445576.07</v>
      </c>
    </row>
    <row r="1508" spans="1:5" customFormat="1" ht="15" customHeight="1" x14ac:dyDescent="0.2">
      <c r="A1508" s="107"/>
      <c r="B1508" s="107"/>
      <c r="C1508" s="107"/>
      <c r="D1508" s="107"/>
      <c r="E1508" s="107"/>
    </row>
    <row r="1509" spans="1:5" customFormat="1" ht="15" customHeight="1" x14ac:dyDescent="0.2">
      <c r="A1509" s="107"/>
      <c r="B1509" s="107"/>
      <c r="C1509" s="107"/>
      <c r="D1509" s="107"/>
      <c r="E1509" s="107"/>
    </row>
    <row r="1510" spans="1:5" customFormat="1" ht="15" customHeight="1" x14ac:dyDescent="0.25">
      <c r="A1510" s="58" t="s">
        <v>17</v>
      </c>
      <c r="B1510" s="41"/>
      <c r="C1510" s="41"/>
      <c r="D1510" s="41"/>
      <c r="E1510" s="107"/>
    </row>
    <row r="1511" spans="1:5" customFormat="1" ht="15" customHeight="1" x14ac:dyDescent="0.2">
      <c r="A1511" s="40" t="s">
        <v>135</v>
      </c>
      <c r="E1511" t="s">
        <v>136</v>
      </c>
    </row>
    <row r="1512" spans="1:5" customFormat="1" ht="15" customHeight="1" x14ac:dyDescent="0.2">
      <c r="A1512" s="107"/>
      <c r="B1512" s="60"/>
      <c r="C1512" s="41"/>
      <c r="E1512" s="61"/>
    </row>
    <row r="1513" spans="1:5" customFormat="1" ht="15" customHeight="1" x14ac:dyDescent="0.2">
      <c r="A1513" s="62"/>
      <c r="B1513" s="99"/>
      <c r="C1513" s="63" t="s">
        <v>39</v>
      </c>
      <c r="D1513" s="64" t="s">
        <v>46</v>
      </c>
      <c r="E1513" s="47" t="s">
        <v>41</v>
      </c>
    </row>
    <row r="1514" spans="1:5" customFormat="1" ht="15" customHeight="1" x14ac:dyDescent="0.2">
      <c r="A1514" s="166"/>
      <c r="B1514" s="177"/>
      <c r="C1514" s="130">
        <v>3599</v>
      </c>
      <c r="D1514" s="105" t="s">
        <v>92</v>
      </c>
      <c r="E1514" s="68">
        <v>-74423.929999999993</v>
      </c>
    </row>
    <row r="1515" spans="1:5" customFormat="1" ht="15" customHeight="1" x14ac:dyDescent="0.2">
      <c r="A1515" s="178"/>
      <c r="B1515" s="177"/>
      <c r="C1515" s="81" t="s">
        <v>43</v>
      </c>
      <c r="D1515" s="119"/>
      <c r="E1515" s="120">
        <f>SUM(E1514:E1514)</f>
        <v>-74423.929999999993</v>
      </c>
    </row>
    <row r="1516" spans="1:5" customFormat="1" ht="15" customHeight="1" x14ac:dyDescent="0.2"/>
    <row r="1517" spans="1:5" customFormat="1" ht="15" customHeight="1" x14ac:dyDescent="0.25">
      <c r="A1517" s="38" t="s">
        <v>17</v>
      </c>
      <c r="B1517" s="72"/>
      <c r="C1517" s="39"/>
      <c r="D1517" s="39"/>
      <c r="E1517" s="39"/>
    </row>
    <row r="1518" spans="1:5" customFormat="1" ht="15" customHeight="1" x14ac:dyDescent="0.2">
      <c r="A1518" s="73" t="s">
        <v>36</v>
      </c>
      <c r="B1518" s="72"/>
      <c r="C1518" s="39"/>
      <c r="D1518" s="39"/>
      <c r="E1518" s="74" t="s">
        <v>37</v>
      </c>
    </row>
    <row r="1519" spans="1:5" customFormat="1" ht="15" customHeight="1" x14ac:dyDescent="0.25">
      <c r="A1519" s="43"/>
      <c r="B1519" s="145"/>
      <c r="C1519" s="39"/>
      <c r="D1519" s="39"/>
      <c r="E1519" s="44"/>
    </row>
    <row r="1520" spans="1:5" customFormat="1" ht="15" customHeight="1" x14ac:dyDescent="0.25">
      <c r="A1520" s="43"/>
      <c r="B1520" s="145"/>
      <c r="C1520" s="45" t="s">
        <v>39</v>
      </c>
      <c r="D1520" s="85" t="s">
        <v>46</v>
      </c>
      <c r="E1520" s="45" t="s">
        <v>41</v>
      </c>
    </row>
    <row r="1521" spans="1:5" customFormat="1" ht="15" customHeight="1" x14ac:dyDescent="0.25">
      <c r="A1521" s="43"/>
      <c r="B1521" s="145"/>
      <c r="C1521" s="102">
        <v>6409</v>
      </c>
      <c r="D1521" s="105" t="s">
        <v>85</v>
      </c>
      <c r="E1521" s="51">
        <v>520000</v>
      </c>
    </row>
    <row r="1522" spans="1:5" customFormat="1" ht="15" customHeight="1" x14ac:dyDescent="0.25">
      <c r="A1522" s="56"/>
      <c r="B1522" s="153"/>
      <c r="C1522" s="53" t="s">
        <v>43</v>
      </c>
      <c r="D1522" s="87"/>
      <c r="E1522" s="88">
        <f>SUM(E1521:E1521)</f>
        <v>520000</v>
      </c>
    </row>
    <row r="1523" spans="1:5" customFormat="1" ht="15" customHeight="1" x14ac:dyDescent="0.2"/>
    <row r="1524" spans="1:5" customFormat="1" ht="15" customHeight="1" x14ac:dyDescent="0.2"/>
    <row r="1525" spans="1:5" customFormat="1" ht="15" customHeight="1" x14ac:dyDescent="0.25">
      <c r="A1525" s="36" t="s">
        <v>237</v>
      </c>
    </row>
    <row r="1526" spans="1:5" customFormat="1" ht="15" customHeight="1" x14ac:dyDescent="0.2">
      <c r="A1526" s="184" t="s">
        <v>33</v>
      </c>
      <c r="B1526" s="184"/>
      <c r="C1526" s="184"/>
      <c r="D1526" s="184"/>
      <c r="E1526" s="184"/>
    </row>
    <row r="1527" spans="1:5" customFormat="1" ht="15" customHeight="1" x14ac:dyDescent="0.2">
      <c r="A1527" s="186" t="s">
        <v>259</v>
      </c>
      <c r="B1527" s="186"/>
      <c r="C1527" s="186"/>
      <c r="D1527" s="186"/>
      <c r="E1527" s="186"/>
    </row>
    <row r="1528" spans="1:5" customFormat="1" ht="15" customHeight="1" x14ac:dyDescent="0.2">
      <c r="A1528" s="186"/>
      <c r="B1528" s="186"/>
      <c r="C1528" s="186"/>
      <c r="D1528" s="186"/>
      <c r="E1528" s="186"/>
    </row>
    <row r="1529" spans="1:5" customFormat="1" ht="15" customHeight="1" x14ac:dyDescent="0.2">
      <c r="A1529" s="186"/>
      <c r="B1529" s="186"/>
      <c r="C1529" s="186"/>
      <c r="D1529" s="186"/>
      <c r="E1529" s="186"/>
    </row>
    <row r="1530" spans="1:5" customFormat="1" ht="15" customHeight="1" x14ac:dyDescent="0.2">
      <c r="A1530" s="186"/>
      <c r="B1530" s="186"/>
      <c r="C1530" s="186"/>
      <c r="D1530" s="186"/>
      <c r="E1530" s="186"/>
    </row>
    <row r="1531" spans="1:5" customFormat="1" ht="15" customHeight="1" x14ac:dyDescent="0.2">
      <c r="A1531" s="186"/>
      <c r="B1531" s="186"/>
      <c r="C1531" s="186"/>
      <c r="D1531" s="186"/>
      <c r="E1531" s="186"/>
    </row>
    <row r="1532" spans="1:5" customFormat="1" ht="15" customHeight="1" x14ac:dyDescent="0.2">
      <c r="A1532" s="186"/>
      <c r="B1532" s="186"/>
      <c r="C1532" s="186"/>
      <c r="D1532" s="186"/>
      <c r="E1532" s="186"/>
    </row>
    <row r="1533" spans="1:5" customFormat="1" ht="15" customHeight="1" x14ac:dyDescent="0.2">
      <c r="A1533" s="186"/>
      <c r="B1533" s="186"/>
      <c r="C1533" s="186"/>
      <c r="D1533" s="186"/>
      <c r="E1533" s="186"/>
    </row>
    <row r="1534" spans="1:5" customFormat="1" ht="15" customHeight="1" x14ac:dyDescent="0.2">
      <c r="A1534" s="186"/>
      <c r="B1534" s="186"/>
      <c r="C1534" s="186"/>
      <c r="D1534" s="186"/>
      <c r="E1534" s="186"/>
    </row>
    <row r="1535" spans="1:5" customFormat="1" ht="15" customHeight="1" x14ac:dyDescent="0.2">
      <c r="A1535" s="186"/>
      <c r="B1535" s="186"/>
      <c r="C1535" s="186"/>
      <c r="D1535" s="186"/>
      <c r="E1535" s="186"/>
    </row>
    <row r="1536" spans="1:5" customFormat="1" ht="15" customHeight="1" x14ac:dyDescent="0.2">
      <c r="A1536" s="186"/>
      <c r="B1536" s="186"/>
      <c r="C1536" s="186"/>
      <c r="D1536" s="186"/>
      <c r="E1536" s="186"/>
    </row>
    <row r="1537" spans="1:5" customFormat="1" ht="15" customHeight="1" x14ac:dyDescent="0.2">
      <c r="A1537" s="186"/>
      <c r="B1537" s="186"/>
      <c r="C1537" s="186"/>
      <c r="D1537" s="186"/>
      <c r="E1537" s="186"/>
    </row>
    <row r="1538" spans="1:5" customFormat="1" ht="15" customHeight="1" x14ac:dyDescent="0.2">
      <c r="A1538" s="186"/>
      <c r="B1538" s="186"/>
      <c r="C1538" s="186"/>
      <c r="D1538" s="186"/>
      <c r="E1538" s="186"/>
    </row>
    <row r="1539" spans="1:5" customFormat="1" ht="15" customHeight="1" x14ac:dyDescent="0.2">
      <c r="A1539" s="179"/>
      <c r="B1539" s="179"/>
      <c r="C1539" s="179"/>
      <c r="D1539" s="179"/>
      <c r="E1539" s="179"/>
    </row>
    <row r="1540" spans="1:5" customFormat="1" ht="15" customHeight="1" x14ac:dyDescent="0.25">
      <c r="A1540" s="38" t="s">
        <v>1</v>
      </c>
      <c r="B1540" s="39"/>
      <c r="C1540" s="39"/>
      <c r="D1540" s="39"/>
      <c r="E1540" s="39"/>
    </row>
    <row r="1541" spans="1:5" customFormat="1" ht="15" customHeight="1" x14ac:dyDescent="0.2">
      <c r="A1541" s="73" t="s">
        <v>176</v>
      </c>
      <c r="B1541" s="39"/>
      <c r="C1541" s="39"/>
      <c r="D1541" s="39"/>
      <c r="E1541" s="74" t="s">
        <v>177</v>
      </c>
    </row>
    <row r="1542" spans="1:5" customFormat="1" ht="15" customHeight="1" x14ac:dyDescent="0.2">
      <c r="A1542" s="43"/>
      <c r="B1542" s="43"/>
      <c r="C1542" s="43"/>
      <c r="D1542" s="43"/>
      <c r="E1542" s="43"/>
    </row>
    <row r="1543" spans="1:5" customFormat="1" ht="15" customHeight="1" x14ac:dyDescent="0.2">
      <c r="A1543" s="43"/>
      <c r="B1543" s="43"/>
      <c r="C1543" s="45" t="s">
        <v>39</v>
      </c>
      <c r="D1543" s="46" t="s">
        <v>40</v>
      </c>
      <c r="E1543" s="165" t="s">
        <v>41</v>
      </c>
    </row>
    <row r="1544" spans="1:5" customFormat="1" ht="15" customHeight="1" x14ac:dyDescent="0.2">
      <c r="A1544" s="43"/>
      <c r="B1544" s="43"/>
      <c r="C1544" s="102">
        <v>6402</v>
      </c>
      <c r="D1544" s="105" t="s">
        <v>238</v>
      </c>
      <c r="E1544" s="180">
        <v>16529761.15</v>
      </c>
    </row>
    <row r="1545" spans="1:5" customFormat="1" ht="15" customHeight="1" x14ac:dyDescent="0.2">
      <c r="A1545" s="43"/>
      <c r="B1545" s="43"/>
      <c r="C1545" s="53" t="s">
        <v>43</v>
      </c>
      <c r="D1545" s="54"/>
      <c r="E1545" s="55">
        <f>SUM(E1544:E1544)</f>
        <v>16529761.15</v>
      </c>
    </row>
    <row r="1546" spans="1:5" customFormat="1" ht="15" customHeight="1" x14ac:dyDescent="0.2">
      <c r="A1546" s="179"/>
      <c r="B1546" s="179"/>
      <c r="C1546" s="179"/>
      <c r="D1546" s="179"/>
      <c r="E1546" s="179"/>
    </row>
    <row r="1547" spans="1:5" customFormat="1" ht="15" customHeight="1" x14ac:dyDescent="0.25">
      <c r="A1547" s="38" t="s">
        <v>17</v>
      </c>
      <c r="B1547" s="39"/>
      <c r="C1547" s="39"/>
      <c r="D1547" s="39"/>
      <c r="E1547" s="39"/>
    </row>
    <row r="1548" spans="1:5" customFormat="1" ht="15" customHeight="1" x14ac:dyDescent="0.2">
      <c r="A1548" s="73" t="s">
        <v>36</v>
      </c>
      <c r="B1548" s="39"/>
      <c r="C1548" s="39"/>
      <c r="D1548" s="39"/>
      <c r="E1548" s="74" t="s">
        <v>37</v>
      </c>
    </row>
    <row r="1549" spans="1:5" customFormat="1" ht="15" customHeight="1" x14ac:dyDescent="0.25">
      <c r="A1549" s="43"/>
      <c r="B1549" s="38"/>
      <c r="C1549" s="39"/>
      <c r="D1549" s="39"/>
      <c r="E1549" s="44"/>
    </row>
    <row r="1550" spans="1:5" customFormat="1" ht="15" customHeight="1" x14ac:dyDescent="0.2">
      <c r="A1550" s="99"/>
      <c r="B1550" s="62"/>
      <c r="C1550" s="45" t="s">
        <v>39</v>
      </c>
      <c r="D1550" s="85" t="s">
        <v>46</v>
      </c>
      <c r="E1550" s="45" t="s">
        <v>41</v>
      </c>
    </row>
    <row r="1551" spans="1:5" customFormat="1" ht="15" customHeight="1" x14ac:dyDescent="0.2">
      <c r="A1551" s="65"/>
      <c r="B1551" s="113"/>
      <c r="C1551" s="102">
        <v>6409</v>
      </c>
      <c r="D1551" s="105" t="s">
        <v>85</v>
      </c>
      <c r="E1551" s="180">
        <v>16529761.15</v>
      </c>
    </row>
    <row r="1552" spans="1:5" customFormat="1" ht="15" customHeight="1" x14ac:dyDescent="0.2">
      <c r="A1552" s="69"/>
      <c r="B1552" s="114"/>
      <c r="C1552" s="53" t="s">
        <v>43</v>
      </c>
      <c r="D1552" s="87"/>
      <c r="E1552" s="88">
        <f>SUM(E1551:E1551)</f>
        <v>16529761.15</v>
      </c>
    </row>
    <row r="1553" spans="1:5" customFormat="1" ht="15" customHeight="1" x14ac:dyDescent="0.2"/>
    <row r="1554" spans="1:5" customFormat="1" ht="15" customHeight="1" x14ac:dyDescent="0.2"/>
    <row r="1555" spans="1:5" customFormat="1" ht="15" customHeight="1" x14ac:dyDescent="0.2"/>
    <row r="1556" spans="1:5" customFormat="1" ht="15" customHeight="1" x14ac:dyDescent="0.2"/>
    <row r="1557" spans="1:5" customFormat="1" ht="15" customHeight="1" x14ac:dyDescent="0.2"/>
    <row r="1558" spans="1:5" customFormat="1" ht="15" customHeight="1" x14ac:dyDescent="0.2"/>
    <row r="1559" spans="1:5" customFormat="1" ht="15" customHeight="1" x14ac:dyDescent="0.2"/>
    <row r="1560" spans="1:5" customFormat="1" ht="15" customHeight="1" x14ac:dyDescent="0.2"/>
    <row r="1561" spans="1:5" customFormat="1" ht="15" customHeight="1" x14ac:dyDescent="0.2"/>
    <row r="1562" spans="1:5" customFormat="1" ht="15" customHeight="1" x14ac:dyDescent="0.25">
      <c r="A1562" s="36" t="s">
        <v>239</v>
      </c>
    </row>
    <row r="1563" spans="1:5" customFormat="1" ht="15" customHeight="1" x14ac:dyDescent="0.2">
      <c r="A1563" s="188" t="s">
        <v>240</v>
      </c>
      <c r="B1563" s="188"/>
      <c r="C1563" s="188"/>
      <c r="D1563" s="188"/>
      <c r="E1563" s="188"/>
    </row>
    <row r="1564" spans="1:5" customFormat="1" ht="15" customHeight="1" x14ac:dyDescent="0.2">
      <c r="A1564" s="188"/>
      <c r="B1564" s="188"/>
      <c r="C1564" s="188"/>
      <c r="D1564" s="188"/>
      <c r="E1564" s="188"/>
    </row>
    <row r="1565" spans="1:5" customFormat="1" ht="15" customHeight="1" x14ac:dyDescent="0.2">
      <c r="A1565" s="185" t="s">
        <v>241</v>
      </c>
      <c r="B1565" s="185"/>
      <c r="C1565" s="185"/>
      <c r="D1565" s="185"/>
      <c r="E1565" s="185"/>
    </row>
    <row r="1566" spans="1:5" customFormat="1" ht="15" customHeight="1" x14ac:dyDescent="0.2">
      <c r="A1566" s="185"/>
      <c r="B1566" s="185"/>
      <c r="C1566" s="185"/>
      <c r="D1566" s="185"/>
      <c r="E1566" s="185"/>
    </row>
    <row r="1567" spans="1:5" customFormat="1" ht="15" customHeight="1" x14ac:dyDescent="0.2">
      <c r="A1567" s="185"/>
      <c r="B1567" s="185"/>
      <c r="C1567" s="185"/>
      <c r="D1567" s="185"/>
      <c r="E1567" s="185"/>
    </row>
    <row r="1568" spans="1:5" customFormat="1" ht="15" customHeight="1" x14ac:dyDescent="0.2">
      <c r="A1568" s="185"/>
      <c r="B1568" s="185"/>
      <c r="C1568" s="185"/>
      <c r="D1568" s="185"/>
      <c r="E1568" s="185"/>
    </row>
    <row r="1569" spans="1:5" customFormat="1" ht="15" customHeight="1" x14ac:dyDescent="0.2">
      <c r="A1569" s="185"/>
      <c r="B1569" s="185"/>
      <c r="C1569" s="185"/>
      <c r="D1569" s="185"/>
      <c r="E1569" s="185"/>
    </row>
    <row r="1570" spans="1:5" customFormat="1" ht="15" customHeight="1" x14ac:dyDescent="0.2">
      <c r="A1570" s="185"/>
      <c r="B1570" s="185"/>
      <c r="C1570" s="185"/>
      <c r="D1570" s="185"/>
      <c r="E1570" s="185"/>
    </row>
    <row r="1571" spans="1:5" customFormat="1" ht="15" customHeight="1" x14ac:dyDescent="0.2">
      <c r="A1571" s="185"/>
      <c r="B1571" s="185"/>
      <c r="C1571" s="185"/>
      <c r="D1571" s="185"/>
      <c r="E1571" s="185"/>
    </row>
    <row r="1572" spans="1:5" customFormat="1" ht="15" customHeight="1" x14ac:dyDescent="0.25">
      <c r="A1572" s="36"/>
    </row>
    <row r="1573" spans="1:5" customFormat="1" ht="15" customHeight="1" x14ac:dyDescent="0.25">
      <c r="A1573" s="58" t="s">
        <v>17</v>
      </c>
      <c r="B1573" s="41"/>
      <c r="C1573" s="41"/>
      <c r="D1573" s="41"/>
      <c r="E1573" s="41"/>
    </row>
    <row r="1574" spans="1:5" customFormat="1" ht="15" customHeight="1" x14ac:dyDescent="0.2">
      <c r="A1574" s="40" t="s">
        <v>36</v>
      </c>
      <c r="B1574" s="41"/>
      <c r="C1574" s="41"/>
      <c r="D1574" s="41"/>
      <c r="E1574" s="42" t="s">
        <v>37</v>
      </c>
    </row>
    <row r="1575" spans="1:5" customFormat="1" ht="15" customHeight="1" x14ac:dyDescent="0.25">
      <c r="A1575" s="58"/>
      <c r="B1575" s="59"/>
      <c r="C1575" s="41"/>
      <c r="D1575" s="41"/>
      <c r="E1575" s="76"/>
    </row>
    <row r="1576" spans="1:5" customFormat="1" ht="15" customHeight="1" x14ac:dyDescent="0.2">
      <c r="A1576" s="62"/>
      <c r="B1576" s="62"/>
      <c r="C1576" s="63" t="s">
        <v>39</v>
      </c>
      <c r="D1576" s="85" t="s">
        <v>46</v>
      </c>
      <c r="E1576" s="47" t="s">
        <v>41</v>
      </c>
    </row>
    <row r="1577" spans="1:5" customFormat="1" ht="15" customHeight="1" x14ac:dyDescent="0.2">
      <c r="A1577" s="156"/>
      <c r="B1577" s="101"/>
      <c r="C1577" s="159">
        <v>6409</v>
      </c>
      <c r="D1577" s="105" t="s">
        <v>85</v>
      </c>
      <c r="E1577" s="160">
        <v>-15933000</v>
      </c>
    </row>
    <row r="1578" spans="1:5" customFormat="1" ht="15" customHeight="1" x14ac:dyDescent="0.2">
      <c r="A1578" s="161"/>
      <c r="B1578" s="162"/>
      <c r="C1578" s="81" t="s">
        <v>43</v>
      </c>
      <c r="D1578" s="82"/>
      <c r="E1578" s="83">
        <f>E1577</f>
        <v>-15933000</v>
      </c>
    </row>
    <row r="1579" spans="1:5" customFormat="1" ht="15" customHeight="1" x14ac:dyDescent="0.25">
      <c r="A1579" s="36"/>
    </row>
    <row r="1580" spans="1:5" customFormat="1" ht="15" customHeight="1" x14ac:dyDescent="0.25">
      <c r="A1580" s="38" t="s">
        <v>17</v>
      </c>
      <c r="B1580" s="39"/>
      <c r="C1580" s="39"/>
      <c r="D1580" s="39"/>
      <c r="E1580" s="39"/>
    </row>
    <row r="1581" spans="1:5" customFormat="1" ht="15" customHeight="1" x14ac:dyDescent="0.2">
      <c r="A1581" s="73" t="s">
        <v>176</v>
      </c>
      <c r="B1581" s="39"/>
      <c r="C1581" s="39"/>
      <c r="D1581" s="39"/>
      <c r="E1581" s="74" t="s">
        <v>177</v>
      </c>
    </row>
    <row r="1582" spans="1:5" customFormat="1" ht="15" customHeight="1" x14ac:dyDescent="0.2">
      <c r="A1582" s="154"/>
      <c r="B1582" s="155"/>
      <c r="C1582" s="41"/>
      <c r="D1582" s="41"/>
      <c r="E1582" s="76"/>
    </row>
    <row r="1583" spans="1:5" customFormat="1" ht="15" customHeight="1" x14ac:dyDescent="0.2">
      <c r="A1583" s="99"/>
      <c r="B1583" s="45" t="s">
        <v>38</v>
      </c>
      <c r="C1583" s="45" t="s">
        <v>39</v>
      </c>
      <c r="D1583" s="46" t="s">
        <v>40</v>
      </c>
      <c r="E1583" s="165" t="s">
        <v>41</v>
      </c>
    </row>
    <row r="1584" spans="1:5" customFormat="1" ht="15" customHeight="1" x14ac:dyDescent="0.2">
      <c r="B1584" s="48">
        <v>12</v>
      </c>
      <c r="C1584" s="102"/>
      <c r="D1584" s="105" t="s">
        <v>128</v>
      </c>
      <c r="E1584" s="131">
        <v>15933000</v>
      </c>
    </row>
    <row r="1585" spans="1:5" customFormat="1" ht="15" customHeight="1" x14ac:dyDescent="0.2">
      <c r="B1585" s="48"/>
      <c r="C1585" s="53" t="s">
        <v>43</v>
      </c>
      <c r="D1585" s="87"/>
      <c r="E1585" s="88">
        <f>SUM(E1584:E1584)</f>
        <v>15933000</v>
      </c>
    </row>
    <row r="1586" spans="1:5" customFormat="1" ht="15" customHeight="1" x14ac:dyDescent="0.2"/>
    <row r="1587" spans="1:5" customFormat="1" ht="15" customHeight="1" x14ac:dyDescent="0.2"/>
    <row r="1588" spans="1:5" customFormat="1" ht="15" customHeight="1" x14ac:dyDescent="0.25">
      <c r="A1588" s="36" t="s">
        <v>242</v>
      </c>
    </row>
    <row r="1589" spans="1:5" customFormat="1" ht="15" customHeight="1" x14ac:dyDescent="0.2">
      <c r="A1589" s="189" t="s">
        <v>80</v>
      </c>
      <c r="B1589" s="189"/>
      <c r="C1589" s="189"/>
      <c r="D1589" s="189"/>
      <c r="E1589" s="189"/>
    </row>
    <row r="1590" spans="1:5" customFormat="1" ht="15" customHeight="1" x14ac:dyDescent="0.2">
      <c r="A1590" s="186" t="s">
        <v>243</v>
      </c>
      <c r="B1590" s="186"/>
      <c r="C1590" s="186"/>
      <c r="D1590" s="186"/>
      <c r="E1590" s="186"/>
    </row>
    <row r="1591" spans="1:5" customFormat="1" ht="15" customHeight="1" x14ac:dyDescent="0.2">
      <c r="A1591" s="186"/>
      <c r="B1591" s="186"/>
      <c r="C1591" s="186"/>
      <c r="D1591" s="186"/>
      <c r="E1591" s="186"/>
    </row>
    <row r="1592" spans="1:5" customFormat="1" ht="15" customHeight="1" x14ac:dyDescent="0.2">
      <c r="A1592" s="186"/>
      <c r="B1592" s="186"/>
      <c r="C1592" s="186"/>
      <c r="D1592" s="186"/>
      <c r="E1592" s="186"/>
    </row>
    <row r="1593" spans="1:5" customFormat="1" ht="15" customHeight="1" x14ac:dyDescent="0.2">
      <c r="A1593" s="186"/>
      <c r="B1593" s="186"/>
      <c r="C1593" s="186"/>
      <c r="D1593" s="186"/>
      <c r="E1593" s="186"/>
    </row>
    <row r="1594" spans="1:5" customFormat="1" ht="15" customHeight="1" x14ac:dyDescent="0.2">
      <c r="A1594" s="186"/>
      <c r="B1594" s="186"/>
      <c r="C1594" s="186"/>
      <c r="D1594" s="186"/>
      <c r="E1594" s="186"/>
    </row>
    <row r="1595" spans="1:5" customFormat="1" ht="15" customHeight="1" x14ac:dyDescent="0.2">
      <c r="A1595" s="186"/>
      <c r="B1595" s="186"/>
      <c r="C1595" s="186"/>
      <c r="D1595" s="186"/>
      <c r="E1595" s="186"/>
    </row>
    <row r="1596" spans="1:5" customFormat="1" ht="15" customHeight="1" x14ac:dyDescent="0.2">
      <c r="A1596" s="93"/>
      <c r="B1596" s="93"/>
      <c r="C1596" s="93"/>
      <c r="D1596" s="93"/>
      <c r="E1596" s="93"/>
    </row>
    <row r="1597" spans="1:5" customFormat="1" ht="15" customHeight="1" x14ac:dyDescent="0.25">
      <c r="A1597" s="38" t="s">
        <v>1</v>
      </c>
      <c r="B1597" s="41"/>
      <c r="C1597" s="41"/>
      <c r="D1597" s="41"/>
      <c r="E1597" s="41"/>
    </row>
    <row r="1598" spans="1:5" customFormat="1" ht="15" customHeight="1" x14ac:dyDescent="0.2">
      <c r="A1598" s="40" t="s">
        <v>51</v>
      </c>
      <c r="B1598" s="41"/>
      <c r="C1598" s="41"/>
      <c r="D1598" s="41"/>
      <c r="E1598" s="42" t="s">
        <v>52</v>
      </c>
    </row>
    <row r="1599" spans="1:5" customFormat="1" ht="15" customHeight="1" x14ac:dyDescent="0.25">
      <c r="A1599" s="58"/>
      <c r="B1599" s="59"/>
      <c r="C1599" s="41"/>
      <c r="D1599" s="41"/>
      <c r="E1599" s="76"/>
    </row>
    <row r="1600" spans="1:5" customFormat="1" ht="15" customHeight="1" x14ac:dyDescent="0.2">
      <c r="A1600" s="99"/>
      <c r="B1600" s="62"/>
      <c r="C1600" s="63" t="s">
        <v>39</v>
      </c>
      <c r="D1600" s="77" t="s">
        <v>40</v>
      </c>
      <c r="E1600" s="47" t="s">
        <v>41</v>
      </c>
    </row>
    <row r="1601" spans="1:5" customFormat="1" ht="15" customHeight="1" x14ac:dyDescent="0.2">
      <c r="A1601" s="65"/>
      <c r="B1601" s="101"/>
      <c r="C1601" s="66">
        <v>6172</v>
      </c>
      <c r="D1601" s="86" t="s">
        <v>244</v>
      </c>
      <c r="E1601" s="111">
        <v>1092</v>
      </c>
    </row>
    <row r="1602" spans="1:5" customFormat="1" ht="15" customHeight="1" x14ac:dyDescent="0.2">
      <c r="A1602" s="65"/>
      <c r="B1602" s="143"/>
      <c r="C1602" s="81" t="s">
        <v>43</v>
      </c>
      <c r="D1602" s="82"/>
      <c r="E1602" s="83">
        <f>SUM(E1601:E1601)</f>
        <v>1092</v>
      </c>
    </row>
    <row r="1603" spans="1:5" customFormat="1" ht="15" customHeight="1" x14ac:dyDescent="0.25">
      <c r="A1603" s="36"/>
    </row>
    <row r="1604" spans="1:5" customFormat="1" ht="15" customHeight="1" x14ac:dyDescent="0.25">
      <c r="A1604" s="38" t="s">
        <v>17</v>
      </c>
      <c r="B1604" s="39"/>
      <c r="C1604" s="39"/>
      <c r="D1604" s="59"/>
      <c r="E1604" s="59"/>
    </row>
    <row r="1605" spans="1:5" customFormat="1" ht="15" customHeight="1" x14ac:dyDescent="0.2">
      <c r="A1605" s="40" t="s">
        <v>51</v>
      </c>
      <c r="B1605" s="41"/>
      <c r="C1605" s="41"/>
      <c r="D1605" s="41"/>
      <c r="E1605" s="42" t="s">
        <v>52</v>
      </c>
    </row>
    <row r="1606" spans="1:5" customFormat="1" ht="15" customHeight="1" x14ac:dyDescent="0.2">
      <c r="A1606" s="43"/>
      <c r="B1606" s="97"/>
      <c r="C1606" s="39"/>
      <c r="D1606" s="43"/>
      <c r="E1606" s="98"/>
    </row>
    <row r="1607" spans="1:5" customFormat="1" ht="15" customHeight="1" x14ac:dyDescent="0.2">
      <c r="B1607" s="99"/>
      <c r="C1607" s="45" t="s">
        <v>39</v>
      </c>
      <c r="D1607" s="77" t="s">
        <v>46</v>
      </c>
      <c r="E1607" s="47" t="s">
        <v>41</v>
      </c>
    </row>
    <row r="1608" spans="1:5" customFormat="1" ht="15" customHeight="1" x14ac:dyDescent="0.2">
      <c r="B1608" s="65"/>
      <c r="C1608" s="102">
        <v>6402</v>
      </c>
      <c r="D1608" s="144" t="s">
        <v>47</v>
      </c>
      <c r="E1608" s="111">
        <v>1092</v>
      </c>
    </row>
    <row r="1609" spans="1:5" customFormat="1" ht="15" customHeight="1" x14ac:dyDescent="0.2">
      <c r="B1609" s="69"/>
      <c r="C1609" s="53" t="s">
        <v>43</v>
      </c>
      <c r="D1609" s="87"/>
      <c r="E1609" s="88">
        <f>SUM(E1608:E1608)</f>
        <v>1092</v>
      </c>
    </row>
    <row r="1610" spans="1:5" customFormat="1" ht="15" customHeight="1" x14ac:dyDescent="0.2"/>
    <row r="1611" spans="1:5" customFormat="1" ht="15" customHeight="1" x14ac:dyDescent="0.2"/>
    <row r="1612" spans="1:5" customFormat="1" ht="15" customHeight="1" x14ac:dyDescent="0.2"/>
    <row r="1613" spans="1:5" customFormat="1" ht="15" customHeight="1" x14ac:dyDescent="0.2"/>
    <row r="1614" spans="1:5" customFormat="1" ht="15" customHeight="1" x14ac:dyDescent="0.2"/>
    <row r="1615" spans="1:5" customFormat="1" ht="15" customHeight="1" x14ac:dyDescent="0.2"/>
    <row r="1616" spans="1:5" customFormat="1" ht="15" customHeight="1" x14ac:dyDescent="0.2"/>
    <row r="1617" customFormat="1" ht="15" customHeight="1" x14ac:dyDescent="0.2"/>
    <row r="1618" customFormat="1" ht="15" customHeight="1" x14ac:dyDescent="0.2"/>
    <row r="1619" customFormat="1" ht="15" customHeight="1" x14ac:dyDescent="0.2"/>
    <row r="1620" customFormat="1" ht="15" customHeight="1" x14ac:dyDescent="0.2"/>
    <row r="1621" customFormat="1" ht="15" customHeight="1" x14ac:dyDescent="0.2"/>
    <row r="1622" customFormat="1" ht="15" customHeight="1" x14ac:dyDescent="0.2"/>
    <row r="1623" customFormat="1" ht="15" customHeight="1" x14ac:dyDescent="0.2"/>
    <row r="1624" customFormat="1" ht="15" customHeight="1" x14ac:dyDescent="0.2"/>
    <row r="1625" customFormat="1" ht="15" customHeight="1" x14ac:dyDescent="0.2"/>
    <row r="1626" customFormat="1" ht="15" customHeight="1" x14ac:dyDescent="0.2"/>
    <row r="1627" customFormat="1" ht="15" customHeight="1" x14ac:dyDescent="0.2"/>
    <row r="1628" customFormat="1" ht="15" customHeight="1" x14ac:dyDescent="0.2"/>
    <row r="1629" customFormat="1" ht="15" customHeight="1" x14ac:dyDescent="0.2"/>
    <row r="1630" customFormat="1" ht="15" customHeight="1" x14ac:dyDescent="0.2"/>
    <row r="1631" customFormat="1" ht="15" customHeight="1" x14ac:dyDescent="0.2"/>
    <row r="1632" customFormat="1" ht="15" customHeight="1" x14ac:dyDescent="0.2"/>
    <row r="1633" customFormat="1" ht="15" customHeight="1" x14ac:dyDescent="0.2"/>
    <row r="1634" customFormat="1" ht="15" customHeight="1" x14ac:dyDescent="0.2"/>
    <row r="1635" customFormat="1" ht="15" customHeight="1" x14ac:dyDescent="0.2"/>
    <row r="1636" customFormat="1" ht="15" customHeight="1" x14ac:dyDescent="0.2"/>
    <row r="1637" customFormat="1" ht="15" customHeight="1" x14ac:dyDescent="0.2"/>
    <row r="1638" customFormat="1" ht="15" customHeight="1" x14ac:dyDescent="0.2"/>
    <row r="1639" customFormat="1" ht="15" customHeight="1" x14ac:dyDescent="0.2"/>
    <row r="1640" customFormat="1" ht="15" customHeight="1" x14ac:dyDescent="0.2"/>
    <row r="1641" customFormat="1" ht="15" customHeight="1" x14ac:dyDescent="0.2"/>
    <row r="1642" customFormat="1" ht="15" customHeight="1" x14ac:dyDescent="0.2"/>
    <row r="1643" customFormat="1" ht="15" customHeight="1" x14ac:dyDescent="0.2"/>
    <row r="1644" customFormat="1" ht="15" customHeight="1" x14ac:dyDescent="0.2"/>
    <row r="1645" customFormat="1" ht="15" customHeight="1" x14ac:dyDescent="0.2"/>
    <row r="1646" customFormat="1" ht="15" customHeight="1" x14ac:dyDescent="0.2"/>
    <row r="1647" customFormat="1" ht="15" customHeight="1" x14ac:dyDescent="0.2"/>
    <row r="1648" customFormat="1" ht="15" customHeight="1" x14ac:dyDescent="0.2"/>
    <row r="1649" customFormat="1" ht="15" customHeight="1" x14ac:dyDescent="0.2"/>
    <row r="1650" customFormat="1" ht="15" customHeight="1" x14ac:dyDescent="0.2"/>
    <row r="1651" customFormat="1" ht="15" customHeight="1" x14ac:dyDescent="0.2"/>
    <row r="1652" customFormat="1" ht="15" customHeight="1" x14ac:dyDescent="0.2"/>
    <row r="1653" customFormat="1" ht="15" customHeight="1" x14ac:dyDescent="0.2"/>
    <row r="1654" customFormat="1" ht="15" customHeight="1" x14ac:dyDescent="0.2"/>
    <row r="1655" customFormat="1" ht="15" customHeight="1" x14ac:dyDescent="0.2"/>
    <row r="1656" customFormat="1" ht="15" customHeight="1" x14ac:dyDescent="0.2"/>
    <row r="1657" customFormat="1" ht="15" customHeight="1" x14ac:dyDescent="0.2"/>
    <row r="1658" customFormat="1" ht="15" customHeight="1" x14ac:dyDescent="0.2"/>
    <row r="1659" customFormat="1" ht="15" customHeight="1" x14ac:dyDescent="0.2"/>
    <row r="1660" customFormat="1" ht="15" customHeight="1" x14ac:dyDescent="0.2"/>
    <row r="1661" customFormat="1" ht="15" customHeight="1" x14ac:dyDescent="0.2"/>
    <row r="1662" customFormat="1" ht="15" customHeight="1" x14ac:dyDescent="0.2"/>
    <row r="1663" customFormat="1" ht="15" customHeight="1" x14ac:dyDescent="0.2"/>
    <row r="1664" customFormat="1" ht="15" customHeight="1" x14ac:dyDescent="0.2"/>
    <row r="1665" customFormat="1" ht="15" customHeight="1" x14ac:dyDescent="0.2"/>
    <row r="1666" customFormat="1" ht="15" customHeight="1" x14ac:dyDescent="0.2"/>
    <row r="1667" customFormat="1" ht="15" customHeight="1" x14ac:dyDescent="0.2"/>
    <row r="1668" customFormat="1" ht="15" customHeight="1" x14ac:dyDescent="0.2"/>
    <row r="1669" customFormat="1" ht="15" customHeight="1" x14ac:dyDescent="0.2"/>
    <row r="1670" customFormat="1" ht="15" customHeight="1" x14ac:dyDescent="0.2"/>
    <row r="1671" customFormat="1" ht="15" customHeight="1" x14ac:dyDescent="0.2"/>
    <row r="1672" customFormat="1" ht="15" customHeight="1" x14ac:dyDescent="0.2"/>
    <row r="1673" customFormat="1" ht="15" customHeight="1" x14ac:dyDescent="0.2"/>
    <row r="1674" customFormat="1" ht="15" customHeight="1" x14ac:dyDescent="0.2"/>
    <row r="1675" customFormat="1" ht="15" customHeight="1" x14ac:dyDescent="0.2"/>
    <row r="1676" customFormat="1" ht="15" customHeight="1" x14ac:dyDescent="0.2"/>
    <row r="1677" customFormat="1" ht="15" customHeight="1" x14ac:dyDescent="0.2"/>
    <row r="1678" customFormat="1" ht="15" customHeight="1" x14ac:dyDescent="0.2"/>
    <row r="1679" customFormat="1" ht="15" customHeight="1" x14ac:dyDescent="0.2"/>
    <row r="1680" customFormat="1" ht="15" customHeight="1" x14ac:dyDescent="0.2"/>
    <row r="1681" customFormat="1" ht="15" customHeight="1" x14ac:dyDescent="0.2"/>
    <row r="1682" customFormat="1" ht="15" customHeight="1" x14ac:dyDescent="0.2"/>
    <row r="1683" customFormat="1" ht="15" customHeight="1" x14ac:dyDescent="0.2"/>
    <row r="1684" customFormat="1" ht="15" customHeight="1" x14ac:dyDescent="0.2"/>
    <row r="1685" customFormat="1" ht="15" customHeight="1" x14ac:dyDescent="0.2"/>
    <row r="1686" customFormat="1" ht="15" customHeight="1" x14ac:dyDescent="0.2"/>
    <row r="1687" customFormat="1" ht="15" customHeight="1" x14ac:dyDescent="0.2"/>
    <row r="1688" customFormat="1" ht="15" customHeight="1" x14ac:dyDescent="0.2"/>
    <row r="1689" customFormat="1" ht="15" customHeight="1" x14ac:dyDescent="0.2"/>
    <row r="1690" customFormat="1" ht="15" customHeight="1" x14ac:dyDescent="0.2"/>
    <row r="1691" customFormat="1" ht="15" customHeight="1" x14ac:dyDescent="0.2"/>
    <row r="1692" customFormat="1" ht="15" customHeight="1" x14ac:dyDescent="0.2"/>
    <row r="1693" customFormat="1" ht="15" customHeight="1" x14ac:dyDescent="0.2"/>
    <row r="1694" customFormat="1" ht="15" customHeight="1" x14ac:dyDescent="0.2"/>
    <row r="1695" customFormat="1" ht="15" customHeight="1" x14ac:dyDescent="0.2"/>
    <row r="1696" customFormat="1" ht="15" customHeight="1" x14ac:dyDescent="0.2"/>
    <row r="1697" customFormat="1" ht="15" customHeight="1" x14ac:dyDescent="0.2"/>
    <row r="1698" customFormat="1" ht="15" customHeight="1" x14ac:dyDescent="0.2"/>
    <row r="1699" customFormat="1" ht="15" customHeight="1" x14ac:dyDescent="0.2"/>
    <row r="1700" customFormat="1" ht="15" customHeight="1" x14ac:dyDescent="0.2"/>
    <row r="1701" customFormat="1" ht="15" customHeight="1" x14ac:dyDescent="0.2"/>
    <row r="1702" customFormat="1" ht="15" customHeight="1" x14ac:dyDescent="0.2"/>
    <row r="1703" customFormat="1" ht="15" customHeight="1" x14ac:dyDescent="0.2"/>
    <row r="1704" customFormat="1" ht="15" customHeight="1" x14ac:dyDescent="0.2"/>
    <row r="1705" customFormat="1" ht="15" customHeight="1" x14ac:dyDescent="0.2"/>
    <row r="1706" customFormat="1" ht="15" customHeight="1" x14ac:dyDescent="0.2"/>
    <row r="1707" customFormat="1" ht="15" customHeight="1" x14ac:dyDescent="0.2"/>
    <row r="1708" customFormat="1" ht="15" customHeight="1" x14ac:dyDescent="0.2"/>
    <row r="1709" customFormat="1" ht="15" customHeight="1" x14ac:dyDescent="0.2"/>
    <row r="1710" customFormat="1" ht="15" customHeight="1" x14ac:dyDescent="0.2"/>
    <row r="1711" customFormat="1" ht="15" customHeight="1" x14ac:dyDescent="0.2"/>
    <row r="1712" customFormat="1" ht="15" customHeight="1" x14ac:dyDescent="0.2"/>
    <row r="1713" customFormat="1" ht="15" customHeight="1" x14ac:dyDescent="0.2"/>
    <row r="1714" customFormat="1" ht="15" customHeight="1" x14ac:dyDescent="0.2"/>
    <row r="1715" customFormat="1" ht="15" customHeight="1" x14ac:dyDescent="0.2"/>
    <row r="1716" customFormat="1" ht="15" customHeight="1" x14ac:dyDescent="0.2"/>
    <row r="1717" customFormat="1" ht="15" customHeight="1" x14ac:dyDescent="0.2"/>
    <row r="1718" customFormat="1" ht="15" customHeight="1" x14ac:dyDescent="0.2"/>
    <row r="1719" customFormat="1" ht="15" customHeight="1" x14ac:dyDescent="0.2"/>
    <row r="1720" customFormat="1" ht="15" customHeight="1" x14ac:dyDescent="0.2"/>
    <row r="1721" customFormat="1" ht="15" customHeight="1" x14ac:dyDescent="0.2"/>
    <row r="1722" customFormat="1" ht="15" customHeight="1" x14ac:dyDescent="0.2"/>
    <row r="1723" customFormat="1" ht="15" customHeight="1" x14ac:dyDescent="0.2"/>
    <row r="1724" customFormat="1" ht="15" customHeight="1" x14ac:dyDescent="0.2"/>
    <row r="1725" customFormat="1" ht="15" customHeight="1" x14ac:dyDescent="0.2"/>
    <row r="1726" customFormat="1" ht="15" customHeight="1" x14ac:dyDescent="0.2"/>
    <row r="1727" customFormat="1" ht="15" customHeight="1" x14ac:dyDescent="0.2"/>
    <row r="1728" customFormat="1" ht="15" customHeight="1" x14ac:dyDescent="0.2"/>
    <row r="1729" customFormat="1" ht="15" customHeight="1" x14ac:dyDescent="0.2"/>
    <row r="1730" customFormat="1" ht="15" customHeight="1" x14ac:dyDescent="0.2"/>
    <row r="1731" customFormat="1" ht="15" customHeight="1" x14ac:dyDescent="0.2"/>
    <row r="1732" customFormat="1" ht="15" customHeight="1" x14ac:dyDescent="0.2"/>
    <row r="1733" customFormat="1" ht="15" customHeight="1" x14ac:dyDescent="0.2"/>
    <row r="1734" customFormat="1" ht="15" customHeight="1" x14ac:dyDescent="0.2"/>
    <row r="1735" customFormat="1" ht="15" customHeight="1" x14ac:dyDescent="0.2"/>
    <row r="1736" customFormat="1" ht="15" customHeight="1" x14ac:dyDescent="0.2"/>
    <row r="1737" customFormat="1" ht="15" customHeight="1" x14ac:dyDescent="0.2"/>
    <row r="1738" customFormat="1" ht="15" customHeight="1" x14ac:dyDescent="0.2"/>
    <row r="1739" customFormat="1" ht="15" customHeight="1" x14ac:dyDescent="0.2"/>
    <row r="1740" customFormat="1" ht="15" customHeight="1" x14ac:dyDescent="0.2"/>
    <row r="1741" customFormat="1" ht="15" customHeight="1" x14ac:dyDescent="0.2"/>
    <row r="1742" customFormat="1" ht="15" customHeight="1" x14ac:dyDescent="0.2"/>
    <row r="1743" customFormat="1" ht="15" customHeight="1" x14ac:dyDescent="0.2"/>
    <row r="1744" customFormat="1" ht="15" customHeight="1" x14ac:dyDescent="0.2"/>
    <row r="1745" customFormat="1" ht="15" customHeight="1" x14ac:dyDescent="0.2"/>
    <row r="1746" customFormat="1" ht="15" customHeight="1" x14ac:dyDescent="0.2"/>
    <row r="1747" customFormat="1" ht="15" customHeight="1" x14ac:dyDescent="0.2"/>
    <row r="1748" customFormat="1" ht="15" customHeight="1" x14ac:dyDescent="0.2"/>
    <row r="1749" customFormat="1" ht="15" customHeight="1" x14ac:dyDescent="0.2"/>
    <row r="1750" customFormat="1" ht="15" customHeight="1" x14ac:dyDescent="0.2"/>
    <row r="1751" customFormat="1" ht="15" customHeight="1" x14ac:dyDescent="0.2"/>
    <row r="1752" customFormat="1" ht="15" customHeight="1" x14ac:dyDescent="0.2"/>
    <row r="1753" customFormat="1" ht="15" customHeight="1" x14ac:dyDescent="0.2"/>
    <row r="1754" customFormat="1" ht="15" customHeight="1" x14ac:dyDescent="0.2"/>
    <row r="1755" customFormat="1" ht="15" customHeight="1" x14ac:dyDescent="0.2"/>
    <row r="1756" customFormat="1" ht="15" customHeight="1" x14ac:dyDescent="0.2"/>
    <row r="1757" customFormat="1" ht="15" customHeight="1" x14ac:dyDescent="0.2"/>
    <row r="1758" customFormat="1" ht="15" customHeight="1" x14ac:dyDescent="0.2"/>
    <row r="1759" customFormat="1" ht="15" customHeight="1" x14ac:dyDescent="0.2"/>
    <row r="1760" customFormat="1" ht="15" customHeight="1" x14ac:dyDescent="0.2"/>
    <row r="1761" customFormat="1" ht="15" customHeight="1" x14ac:dyDescent="0.2"/>
    <row r="1762" customFormat="1" ht="15" customHeight="1" x14ac:dyDescent="0.2"/>
    <row r="1763" customFormat="1" ht="15" customHeight="1" x14ac:dyDescent="0.2"/>
    <row r="1764" customFormat="1" ht="15" customHeight="1" x14ac:dyDescent="0.2"/>
    <row r="1765" customFormat="1" ht="15" customHeight="1" x14ac:dyDescent="0.2"/>
    <row r="1766" customFormat="1" ht="15" customHeight="1" x14ac:dyDescent="0.2"/>
    <row r="1767" customFormat="1" ht="15" customHeight="1" x14ac:dyDescent="0.2"/>
    <row r="1768" customFormat="1" ht="15" customHeight="1" x14ac:dyDescent="0.2"/>
    <row r="1769" customFormat="1" ht="15" customHeight="1" x14ac:dyDescent="0.2"/>
    <row r="1770" customFormat="1" ht="15" customHeight="1" x14ac:dyDescent="0.2"/>
    <row r="1771" customFormat="1" ht="15" customHeight="1" x14ac:dyDescent="0.2"/>
    <row r="1772" customFormat="1" ht="15" customHeight="1" x14ac:dyDescent="0.2"/>
    <row r="1773" customFormat="1" ht="15" customHeight="1" x14ac:dyDescent="0.2"/>
    <row r="1774" customFormat="1" ht="15" customHeight="1" x14ac:dyDescent="0.2"/>
    <row r="1775" customFormat="1" ht="15" customHeight="1" x14ac:dyDescent="0.2"/>
    <row r="1776" customFormat="1" ht="15" customHeight="1" x14ac:dyDescent="0.2"/>
    <row r="1777" customFormat="1" ht="15" customHeight="1" x14ac:dyDescent="0.2"/>
    <row r="1778" customFormat="1" ht="15" customHeight="1" x14ac:dyDescent="0.2"/>
    <row r="1779" customFormat="1" ht="15" customHeight="1" x14ac:dyDescent="0.2"/>
    <row r="1780" customFormat="1" ht="15" customHeight="1" x14ac:dyDescent="0.2"/>
    <row r="1781" customFormat="1" ht="15" customHeight="1" x14ac:dyDescent="0.2"/>
    <row r="1782" customFormat="1" ht="15" customHeight="1" x14ac:dyDescent="0.2"/>
    <row r="1783" customFormat="1" ht="15" customHeight="1" x14ac:dyDescent="0.2"/>
    <row r="1784" customFormat="1" ht="15" customHeight="1" x14ac:dyDescent="0.2"/>
    <row r="1785" customFormat="1" ht="15" customHeight="1" x14ac:dyDescent="0.2"/>
    <row r="1786" customFormat="1" ht="15" customHeight="1" x14ac:dyDescent="0.2"/>
    <row r="1787" customFormat="1" ht="15" customHeight="1" x14ac:dyDescent="0.2"/>
    <row r="1788" customFormat="1" ht="15" customHeight="1" x14ac:dyDescent="0.2"/>
    <row r="1789" customFormat="1" ht="15" customHeight="1" x14ac:dyDescent="0.2"/>
    <row r="1790" customFormat="1" ht="15" customHeight="1" x14ac:dyDescent="0.2"/>
    <row r="1791" customFormat="1" ht="15" customHeight="1" x14ac:dyDescent="0.2"/>
    <row r="1792" customFormat="1" ht="15" customHeight="1" x14ac:dyDescent="0.2"/>
    <row r="1793" customFormat="1" ht="15" customHeight="1" x14ac:dyDescent="0.2"/>
    <row r="1794" customFormat="1" ht="15" customHeight="1" x14ac:dyDescent="0.2"/>
    <row r="1795" customFormat="1" ht="15" customHeight="1" x14ac:dyDescent="0.2"/>
    <row r="1796" customFormat="1" ht="15" customHeight="1" x14ac:dyDescent="0.2"/>
    <row r="1797" customFormat="1" ht="15" customHeight="1" x14ac:dyDescent="0.2"/>
    <row r="1798" customFormat="1" ht="15" customHeight="1" x14ac:dyDescent="0.2"/>
    <row r="1799" customFormat="1" ht="15" customHeight="1" x14ac:dyDescent="0.2"/>
    <row r="1800" customFormat="1" ht="15" customHeight="1" x14ac:dyDescent="0.2"/>
    <row r="1801" customFormat="1" ht="15" customHeight="1" x14ac:dyDescent="0.2"/>
    <row r="1802" customFormat="1" ht="15" customHeight="1" x14ac:dyDescent="0.2"/>
    <row r="1803" customFormat="1" ht="15" customHeight="1" x14ac:dyDescent="0.2"/>
    <row r="1804" customFormat="1" ht="15" customHeight="1" x14ac:dyDescent="0.2"/>
    <row r="1805" customFormat="1" ht="15" customHeight="1" x14ac:dyDescent="0.2"/>
    <row r="1806" customFormat="1" ht="15" customHeight="1" x14ac:dyDescent="0.2"/>
    <row r="1807" customFormat="1" ht="15" customHeight="1" x14ac:dyDescent="0.2"/>
    <row r="1808" customFormat="1" ht="15" customHeight="1" x14ac:dyDescent="0.2"/>
    <row r="1809" customFormat="1" ht="15" customHeight="1" x14ac:dyDescent="0.2"/>
    <row r="1810" customFormat="1" ht="15" customHeight="1" x14ac:dyDescent="0.2"/>
    <row r="1811" customFormat="1" ht="15" customHeight="1" x14ac:dyDescent="0.2"/>
    <row r="1812" customFormat="1" ht="15" customHeight="1" x14ac:dyDescent="0.2"/>
    <row r="1813" customFormat="1" ht="15" customHeight="1" x14ac:dyDescent="0.2"/>
    <row r="1814" customFormat="1" ht="15" customHeight="1" x14ac:dyDescent="0.2"/>
    <row r="1815" customFormat="1" ht="15" customHeight="1" x14ac:dyDescent="0.2"/>
    <row r="1816" customFormat="1" ht="15" customHeight="1" x14ac:dyDescent="0.2"/>
    <row r="1817" customFormat="1" ht="15" customHeight="1" x14ac:dyDescent="0.2"/>
    <row r="1818" customFormat="1" ht="15" customHeight="1" x14ac:dyDescent="0.2"/>
    <row r="1819" customFormat="1" ht="15" customHeight="1" x14ac:dyDescent="0.2"/>
    <row r="1820" customFormat="1" ht="15" customHeight="1" x14ac:dyDescent="0.2"/>
    <row r="1821" customFormat="1" ht="15" customHeight="1" x14ac:dyDescent="0.2"/>
    <row r="1822" customFormat="1" ht="15" customHeight="1" x14ac:dyDescent="0.2"/>
    <row r="1823" customFormat="1" ht="15" customHeight="1" x14ac:dyDescent="0.2"/>
    <row r="1824" customFormat="1" ht="15" customHeight="1" x14ac:dyDescent="0.2"/>
    <row r="1825" customFormat="1" ht="15" customHeight="1" x14ac:dyDescent="0.2"/>
    <row r="1826" customFormat="1" ht="15" customHeight="1" x14ac:dyDescent="0.2"/>
    <row r="1827" customFormat="1" ht="15" customHeight="1" x14ac:dyDescent="0.2"/>
    <row r="1828" customFormat="1" ht="15" customHeight="1" x14ac:dyDescent="0.2"/>
    <row r="1829" customFormat="1" ht="15" customHeight="1" x14ac:dyDescent="0.2"/>
    <row r="1830" customFormat="1" ht="15" customHeight="1" x14ac:dyDescent="0.2"/>
    <row r="1831" customFormat="1" ht="15" customHeight="1" x14ac:dyDescent="0.2"/>
    <row r="1832" customFormat="1" ht="15" customHeight="1" x14ac:dyDescent="0.2"/>
    <row r="1833" customFormat="1" ht="15" customHeight="1" x14ac:dyDescent="0.2"/>
    <row r="1834" customFormat="1" ht="15" customHeight="1" x14ac:dyDescent="0.2"/>
    <row r="1835" customFormat="1" ht="15" customHeight="1" x14ac:dyDescent="0.2"/>
    <row r="1836" customFormat="1" ht="15" customHeight="1" x14ac:dyDescent="0.2"/>
    <row r="1837" customFormat="1" ht="15" customHeight="1" x14ac:dyDescent="0.2"/>
    <row r="1838" customFormat="1" ht="15" customHeight="1" x14ac:dyDescent="0.2"/>
    <row r="1839" customFormat="1" ht="15" customHeight="1" x14ac:dyDescent="0.2"/>
    <row r="1840" customFormat="1" ht="15" customHeight="1" x14ac:dyDescent="0.2"/>
    <row r="1841" customFormat="1" ht="15" customHeight="1" x14ac:dyDescent="0.2"/>
    <row r="1842" customFormat="1" ht="15" customHeight="1" x14ac:dyDescent="0.2"/>
    <row r="1843" customFormat="1" ht="15" customHeight="1" x14ac:dyDescent="0.2"/>
    <row r="1844" customFormat="1" ht="15" customHeight="1" x14ac:dyDescent="0.2"/>
    <row r="1845" customFormat="1" ht="15" customHeight="1" x14ac:dyDescent="0.2"/>
    <row r="1846" customFormat="1" ht="15" customHeight="1" x14ac:dyDescent="0.2"/>
    <row r="1847" customFormat="1" ht="15" customHeight="1" x14ac:dyDescent="0.2"/>
    <row r="1848" customFormat="1" ht="15" customHeight="1" x14ac:dyDescent="0.2"/>
    <row r="1849" customFormat="1" ht="15" customHeight="1" x14ac:dyDescent="0.2"/>
    <row r="1850" customFormat="1" ht="15" customHeight="1" x14ac:dyDescent="0.2"/>
    <row r="1851" customFormat="1" ht="15" customHeight="1" x14ac:dyDescent="0.2"/>
    <row r="1852" customFormat="1" ht="15" customHeight="1" x14ac:dyDescent="0.2"/>
    <row r="1853" customFormat="1" ht="15" customHeight="1" x14ac:dyDescent="0.2"/>
    <row r="1854" customFormat="1" ht="15" customHeight="1" x14ac:dyDescent="0.2"/>
    <row r="1855" customFormat="1" ht="15" customHeight="1" x14ac:dyDescent="0.2"/>
    <row r="1856" customFormat="1" ht="15" customHeight="1" x14ac:dyDescent="0.2"/>
    <row r="1857" customFormat="1" ht="15" customHeight="1" x14ac:dyDescent="0.2"/>
    <row r="1858" customFormat="1" ht="15" customHeight="1" x14ac:dyDescent="0.2"/>
    <row r="1859" customFormat="1" ht="15" customHeight="1" x14ac:dyDescent="0.2"/>
    <row r="1860" customFormat="1" ht="15" customHeight="1" x14ac:dyDescent="0.2"/>
    <row r="1861" customFormat="1" ht="15" customHeight="1" x14ac:dyDescent="0.2"/>
    <row r="1862" customFormat="1" ht="15" customHeight="1" x14ac:dyDescent="0.2"/>
    <row r="1863" customFormat="1" ht="15" customHeight="1" x14ac:dyDescent="0.2"/>
    <row r="1864" customFormat="1" ht="15" customHeight="1" x14ac:dyDescent="0.2"/>
    <row r="1865" customFormat="1" ht="15" customHeight="1" x14ac:dyDescent="0.2"/>
    <row r="1866" customFormat="1" ht="15" customHeight="1" x14ac:dyDescent="0.2"/>
    <row r="1867" customFormat="1" ht="15" customHeight="1" x14ac:dyDescent="0.2"/>
    <row r="1868" customFormat="1" ht="15" customHeight="1" x14ac:dyDescent="0.2"/>
    <row r="1869" customFormat="1" ht="15" customHeight="1" x14ac:dyDescent="0.2"/>
    <row r="1870" customFormat="1" ht="15" customHeight="1" x14ac:dyDescent="0.2"/>
    <row r="1871" customFormat="1" ht="15" customHeight="1" x14ac:dyDescent="0.2"/>
    <row r="1872" customFormat="1" ht="15" customHeight="1" x14ac:dyDescent="0.2"/>
    <row r="1873" customFormat="1" ht="15" customHeight="1" x14ac:dyDescent="0.2"/>
    <row r="1874" customFormat="1" ht="15" customHeight="1" x14ac:dyDescent="0.2"/>
    <row r="1875" customFormat="1" ht="15" customHeight="1" x14ac:dyDescent="0.2"/>
    <row r="1876" customFormat="1" ht="15" customHeight="1" x14ac:dyDescent="0.2"/>
    <row r="1877" customFormat="1" ht="15" customHeight="1" x14ac:dyDescent="0.2"/>
    <row r="1878" customFormat="1" ht="15" customHeight="1" x14ac:dyDescent="0.2"/>
    <row r="1879" customFormat="1" ht="15" customHeight="1" x14ac:dyDescent="0.2"/>
    <row r="1880" customFormat="1" ht="15" customHeight="1" x14ac:dyDescent="0.2"/>
    <row r="1881" customFormat="1" ht="15" customHeight="1" x14ac:dyDescent="0.2"/>
    <row r="1882" customFormat="1" ht="15" customHeight="1" x14ac:dyDescent="0.2"/>
    <row r="1883" customFormat="1" ht="15" customHeight="1" x14ac:dyDescent="0.2"/>
    <row r="1884" customFormat="1" ht="15" customHeight="1" x14ac:dyDescent="0.2"/>
    <row r="1885" customFormat="1" ht="15" customHeight="1" x14ac:dyDescent="0.2"/>
    <row r="1886" customFormat="1" ht="15" customHeight="1" x14ac:dyDescent="0.2"/>
    <row r="1887" customFormat="1" ht="15" customHeight="1" x14ac:dyDescent="0.2"/>
    <row r="1888" customFormat="1" ht="15" customHeight="1" x14ac:dyDescent="0.2"/>
    <row r="1889" customFormat="1" ht="15" customHeight="1" x14ac:dyDescent="0.2"/>
    <row r="1890" customFormat="1" ht="15" customHeight="1" x14ac:dyDescent="0.2"/>
    <row r="1891" customFormat="1" ht="15" customHeight="1" x14ac:dyDescent="0.2"/>
    <row r="1892" customFormat="1" ht="15" customHeight="1" x14ac:dyDescent="0.2"/>
    <row r="1893" customFormat="1" ht="15" customHeight="1" x14ac:dyDescent="0.2"/>
    <row r="1894" customFormat="1" ht="15" customHeight="1" x14ac:dyDescent="0.2"/>
    <row r="1895" customFormat="1" ht="15" customHeight="1" x14ac:dyDescent="0.2"/>
    <row r="1896" customFormat="1" ht="15" customHeight="1" x14ac:dyDescent="0.2"/>
    <row r="1897" customFormat="1" ht="15" customHeight="1" x14ac:dyDescent="0.2"/>
    <row r="1898" customFormat="1" ht="15" customHeight="1" x14ac:dyDescent="0.2"/>
    <row r="1899" customFormat="1" ht="15" customHeight="1" x14ac:dyDescent="0.2"/>
    <row r="1900" customFormat="1" ht="15" customHeight="1" x14ac:dyDescent="0.2"/>
    <row r="1901" customFormat="1" ht="15" customHeight="1" x14ac:dyDescent="0.2"/>
    <row r="1902" customFormat="1" ht="15" customHeight="1" x14ac:dyDescent="0.2"/>
    <row r="1903" customFormat="1" ht="15" customHeight="1" x14ac:dyDescent="0.2"/>
    <row r="1904" customFormat="1" ht="15" customHeight="1" x14ac:dyDescent="0.2"/>
    <row r="1905" customFormat="1" ht="15" customHeight="1" x14ac:dyDescent="0.2"/>
    <row r="1906" customFormat="1" ht="15" customHeight="1" x14ac:dyDescent="0.2"/>
    <row r="1907" customFormat="1" ht="15" customHeight="1" x14ac:dyDescent="0.2"/>
    <row r="1908" customFormat="1" ht="15" customHeight="1" x14ac:dyDescent="0.2"/>
    <row r="1909" customFormat="1" ht="15" customHeight="1" x14ac:dyDescent="0.2"/>
    <row r="1910" customFormat="1" ht="15" customHeight="1" x14ac:dyDescent="0.2"/>
    <row r="1911" customFormat="1" ht="15" customHeight="1" x14ac:dyDescent="0.2"/>
    <row r="1912" customFormat="1" ht="15" customHeight="1" x14ac:dyDescent="0.2"/>
    <row r="1913" customFormat="1" ht="15" customHeight="1" x14ac:dyDescent="0.2"/>
    <row r="1914" customFormat="1" ht="15" customHeight="1" x14ac:dyDescent="0.2"/>
    <row r="1915" customFormat="1" ht="15" customHeight="1" x14ac:dyDescent="0.2"/>
    <row r="1916" customFormat="1" ht="15" customHeight="1" x14ac:dyDescent="0.2"/>
    <row r="1917" customFormat="1" ht="15" customHeight="1" x14ac:dyDescent="0.2"/>
    <row r="1918" customFormat="1" ht="15" customHeight="1" x14ac:dyDescent="0.2"/>
    <row r="1919" customFormat="1" ht="15" customHeight="1" x14ac:dyDescent="0.2"/>
    <row r="1920" customFormat="1" ht="15" customHeight="1" x14ac:dyDescent="0.2"/>
    <row r="1921" customFormat="1" ht="15" customHeight="1" x14ac:dyDescent="0.2"/>
    <row r="1922" customFormat="1" ht="15" customHeight="1" x14ac:dyDescent="0.2"/>
    <row r="1923" customFormat="1" ht="15" customHeight="1" x14ac:dyDescent="0.2"/>
    <row r="1924" customFormat="1" ht="15" customHeight="1" x14ac:dyDescent="0.2"/>
    <row r="1925" customFormat="1" ht="15" customHeight="1" x14ac:dyDescent="0.2"/>
    <row r="1926" customFormat="1" ht="15" customHeight="1" x14ac:dyDescent="0.2"/>
    <row r="1927" customFormat="1" ht="15" customHeight="1" x14ac:dyDescent="0.2"/>
    <row r="1928" customFormat="1" ht="15" customHeight="1" x14ac:dyDescent="0.2"/>
    <row r="1929" customFormat="1" ht="15" customHeight="1" x14ac:dyDescent="0.2"/>
    <row r="1930" customFormat="1" ht="15" customHeight="1" x14ac:dyDescent="0.2"/>
    <row r="1931" customFormat="1" ht="15" customHeight="1" x14ac:dyDescent="0.2"/>
    <row r="1932" customFormat="1" ht="15" customHeight="1" x14ac:dyDescent="0.2"/>
    <row r="1933" customFormat="1" ht="15" customHeight="1" x14ac:dyDescent="0.2"/>
    <row r="1934" customFormat="1" ht="15" customHeight="1" x14ac:dyDescent="0.2"/>
    <row r="1935" customFormat="1" ht="15" customHeight="1" x14ac:dyDescent="0.2"/>
    <row r="1936" customFormat="1" ht="15" customHeight="1" x14ac:dyDescent="0.2"/>
    <row r="1937" customFormat="1" ht="15" customHeight="1" x14ac:dyDescent="0.2"/>
    <row r="1938" customFormat="1" ht="15" customHeight="1" x14ac:dyDescent="0.2"/>
    <row r="1939" customFormat="1" ht="15" customHeight="1" x14ac:dyDescent="0.2"/>
    <row r="1940" customFormat="1" ht="15" customHeight="1" x14ac:dyDescent="0.2"/>
    <row r="1941" customFormat="1" ht="15" customHeight="1" x14ac:dyDescent="0.2"/>
    <row r="1942" customFormat="1" ht="15" customHeight="1" x14ac:dyDescent="0.2"/>
    <row r="1943" customFormat="1" ht="15" customHeight="1" x14ac:dyDescent="0.2"/>
    <row r="1944" customFormat="1" ht="15" customHeight="1" x14ac:dyDescent="0.2"/>
    <row r="1945" customFormat="1" ht="15" customHeight="1" x14ac:dyDescent="0.2"/>
    <row r="1946" customFormat="1" ht="15" customHeight="1" x14ac:dyDescent="0.2"/>
    <row r="1947" customFormat="1" ht="15" customHeight="1" x14ac:dyDescent="0.2"/>
    <row r="1948" customFormat="1" ht="15" customHeight="1" x14ac:dyDescent="0.2"/>
    <row r="1949" customFormat="1" ht="15" customHeight="1" x14ac:dyDescent="0.2"/>
    <row r="1950" customFormat="1" ht="15" customHeight="1" x14ac:dyDescent="0.2"/>
    <row r="1951" customFormat="1" ht="15" customHeight="1" x14ac:dyDescent="0.2"/>
    <row r="1952" customFormat="1" ht="15" customHeight="1" x14ac:dyDescent="0.2"/>
    <row r="1953" customFormat="1" ht="15" customHeight="1" x14ac:dyDescent="0.2"/>
    <row r="1954" customFormat="1" ht="15" customHeight="1" x14ac:dyDescent="0.2"/>
    <row r="1955" customFormat="1" ht="15" customHeight="1" x14ac:dyDescent="0.2"/>
    <row r="1956" customFormat="1" ht="15" customHeight="1" x14ac:dyDescent="0.2"/>
    <row r="1957" customFormat="1" ht="15" customHeight="1" x14ac:dyDescent="0.2"/>
    <row r="1958" customFormat="1" ht="15" customHeight="1" x14ac:dyDescent="0.2"/>
    <row r="1959" customFormat="1" ht="15" customHeight="1" x14ac:dyDescent="0.2"/>
    <row r="1960" customFormat="1" ht="15" customHeight="1" x14ac:dyDescent="0.2"/>
    <row r="1961" customFormat="1" ht="15" customHeight="1" x14ac:dyDescent="0.2"/>
    <row r="1962" customFormat="1" ht="15" customHeight="1" x14ac:dyDescent="0.2"/>
    <row r="1963" customFormat="1" ht="15" customHeight="1" x14ac:dyDescent="0.2"/>
    <row r="1964" customFormat="1" ht="15" customHeight="1" x14ac:dyDescent="0.2"/>
    <row r="1965" customFormat="1" ht="15" customHeight="1" x14ac:dyDescent="0.2"/>
    <row r="1966" customFormat="1" ht="15" customHeight="1" x14ac:dyDescent="0.2"/>
    <row r="1967" customFormat="1" ht="15" customHeight="1" x14ac:dyDescent="0.2"/>
    <row r="1968" customFormat="1" ht="15" customHeight="1" x14ac:dyDescent="0.2"/>
    <row r="1969" customFormat="1" ht="15" customHeight="1" x14ac:dyDescent="0.2"/>
    <row r="1970" customFormat="1" ht="15" customHeight="1" x14ac:dyDescent="0.2"/>
    <row r="1971" customFormat="1" ht="15" customHeight="1" x14ac:dyDescent="0.2"/>
    <row r="1972" customFormat="1" ht="15" customHeight="1" x14ac:dyDescent="0.2"/>
    <row r="1973" customFormat="1" ht="15" customHeight="1" x14ac:dyDescent="0.2"/>
    <row r="1974" customFormat="1" ht="15" customHeight="1" x14ac:dyDescent="0.2"/>
    <row r="1975" customFormat="1" ht="15" customHeight="1" x14ac:dyDescent="0.2"/>
    <row r="1976" customFormat="1" ht="15" customHeight="1" x14ac:dyDescent="0.2"/>
    <row r="1977" customFormat="1" ht="15" customHeight="1" x14ac:dyDescent="0.2"/>
    <row r="1978" customFormat="1" ht="15" customHeight="1" x14ac:dyDescent="0.2"/>
    <row r="1979" customFormat="1" ht="15" customHeight="1" x14ac:dyDescent="0.2"/>
    <row r="1980" customFormat="1" ht="15" customHeight="1" x14ac:dyDescent="0.2"/>
    <row r="1981" customFormat="1" ht="15" customHeight="1" x14ac:dyDescent="0.2"/>
    <row r="1982" customFormat="1" ht="15" customHeight="1" x14ac:dyDescent="0.2"/>
    <row r="1983" customFormat="1" ht="15" customHeight="1" x14ac:dyDescent="0.2"/>
    <row r="1984" customFormat="1" ht="15" customHeight="1" x14ac:dyDescent="0.2"/>
    <row r="1985" customFormat="1" ht="15" customHeight="1" x14ac:dyDescent="0.2"/>
    <row r="1986" customFormat="1" ht="15" customHeight="1" x14ac:dyDescent="0.2"/>
    <row r="1987" customFormat="1" ht="15" customHeight="1" x14ac:dyDescent="0.2"/>
    <row r="1988" customFormat="1" ht="15" customHeight="1" x14ac:dyDescent="0.2"/>
    <row r="1989" customFormat="1" ht="15" customHeight="1" x14ac:dyDescent="0.2"/>
    <row r="1990" customFormat="1" ht="15" customHeight="1" x14ac:dyDescent="0.2"/>
    <row r="1991" customFormat="1" ht="15" customHeight="1" x14ac:dyDescent="0.2"/>
    <row r="1992" customFormat="1" ht="15" customHeight="1" x14ac:dyDescent="0.2"/>
    <row r="1993" customFormat="1" ht="15" customHeight="1" x14ac:dyDescent="0.2"/>
    <row r="1994" customFormat="1" ht="15" customHeight="1" x14ac:dyDescent="0.2"/>
    <row r="1995" customFormat="1" ht="15" customHeight="1" x14ac:dyDescent="0.2"/>
    <row r="1996" customFormat="1" ht="15" customHeight="1" x14ac:dyDescent="0.2"/>
    <row r="1997" customFormat="1" ht="15" customHeight="1" x14ac:dyDescent="0.2"/>
    <row r="1998" customFormat="1" ht="15" customHeight="1" x14ac:dyDescent="0.2"/>
    <row r="1999" customFormat="1" ht="15" customHeight="1" x14ac:dyDescent="0.2"/>
    <row r="2000" customFormat="1" ht="15" customHeight="1" x14ac:dyDescent="0.2"/>
    <row r="2001" customFormat="1" ht="15" customHeight="1" x14ac:dyDescent="0.2"/>
    <row r="2002" customFormat="1" ht="15" customHeight="1" x14ac:dyDescent="0.2"/>
    <row r="2003" customFormat="1" ht="15" customHeight="1" x14ac:dyDescent="0.2"/>
    <row r="2004" customFormat="1" ht="15" customHeight="1" x14ac:dyDescent="0.2"/>
    <row r="2005" customFormat="1" ht="15" customHeight="1" x14ac:dyDescent="0.2"/>
    <row r="2006" customFormat="1" ht="15" customHeight="1" x14ac:dyDescent="0.2"/>
    <row r="2007" customFormat="1" ht="15" customHeight="1" x14ac:dyDescent="0.2"/>
    <row r="2008" customFormat="1" ht="15" customHeight="1" x14ac:dyDescent="0.2"/>
    <row r="2009" customFormat="1" ht="15" customHeight="1" x14ac:dyDescent="0.2"/>
    <row r="2010" customFormat="1" ht="15" customHeight="1" x14ac:dyDescent="0.2"/>
    <row r="2011" customFormat="1" ht="15" customHeight="1" x14ac:dyDescent="0.2"/>
    <row r="2012" customFormat="1" ht="15" customHeight="1" x14ac:dyDescent="0.2"/>
    <row r="2013" customFormat="1" ht="15" customHeight="1" x14ac:dyDescent="0.2"/>
    <row r="2014" customFormat="1" ht="15" customHeight="1" x14ac:dyDescent="0.2"/>
    <row r="2015" customFormat="1" ht="15" customHeight="1" x14ac:dyDescent="0.2"/>
    <row r="2016" customFormat="1" ht="15" customHeight="1" x14ac:dyDescent="0.2"/>
    <row r="2017" customFormat="1" ht="15" customHeight="1" x14ac:dyDescent="0.2"/>
    <row r="2018" customFormat="1" ht="15" customHeight="1" x14ac:dyDescent="0.2"/>
    <row r="2019" customFormat="1" ht="15" customHeight="1" x14ac:dyDescent="0.2"/>
    <row r="2020" customFormat="1" ht="15" customHeight="1" x14ac:dyDescent="0.2"/>
    <row r="2021" customFormat="1" ht="15" customHeight="1" x14ac:dyDescent="0.2"/>
    <row r="2022" customFormat="1" ht="15" customHeight="1" x14ac:dyDescent="0.2"/>
    <row r="2023" customFormat="1" ht="15" customHeight="1" x14ac:dyDescent="0.2"/>
    <row r="2024" customFormat="1" ht="15" customHeight="1" x14ac:dyDescent="0.2"/>
    <row r="2025" customFormat="1" ht="15" customHeight="1" x14ac:dyDescent="0.2"/>
    <row r="2026" customFormat="1" ht="15" customHeight="1" x14ac:dyDescent="0.2"/>
    <row r="2027" customFormat="1" ht="15" customHeight="1" x14ac:dyDescent="0.2"/>
    <row r="2028" customFormat="1" ht="15" customHeight="1" x14ac:dyDescent="0.2"/>
    <row r="2029" customFormat="1" ht="15" customHeight="1" x14ac:dyDescent="0.2"/>
    <row r="2030" customFormat="1" ht="15" customHeight="1" x14ac:dyDescent="0.2"/>
    <row r="2031" customFormat="1" ht="15" customHeight="1" x14ac:dyDescent="0.2"/>
    <row r="2032" customFormat="1" ht="15" customHeight="1" x14ac:dyDescent="0.2"/>
    <row r="2033" customFormat="1" ht="15" customHeight="1" x14ac:dyDescent="0.2"/>
    <row r="2034" customFormat="1" ht="15" customHeight="1" x14ac:dyDescent="0.2"/>
    <row r="2035" customFormat="1" ht="15" customHeight="1" x14ac:dyDescent="0.2"/>
    <row r="2036" customFormat="1" ht="15" customHeight="1" x14ac:dyDescent="0.2"/>
    <row r="2037" customFormat="1" ht="15" customHeight="1" x14ac:dyDescent="0.2"/>
    <row r="2038" customFormat="1" ht="15" customHeight="1" x14ac:dyDescent="0.2"/>
    <row r="2039" customFormat="1" ht="15" customHeight="1" x14ac:dyDescent="0.2"/>
    <row r="2040" customFormat="1" ht="15" customHeight="1" x14ac:dyDescent="0.2"/>
    <row r="2041" customFormat="1" ht="15" customHeight="1" x14ac:dyDescent="0.2"/>
    <row r="2042" customFormat="1" ht="15" customHeight="1" x14ac:dyDescent="0.2"/>
    <row r="2043" customFormat="1" ht="15" customHeight="1" x14ac:dyDescent="0.2"/>
    <row r="2044" customFormat="1" ht="15" customHeight="1" x14ac:dyDescent="0.2"/>
    <row r="2045" customFormat="1" ht="15" customHeight="1" x14ac:dyDescent="0.2"/>
    <row r="2046" customFormat="1" ht="15" customHeight="1" x14ac:dyDescent="0.2"/>
    <row r="2047" customFormat="1" ht="15" customHeight="1" x14ac:dyDescent="0.2"/>
    <row r="2048" customFormat="1" ht="15" customHeight="1" x14ac:dyDescent="0.2"/>
    <row r="2049" customFormat="1" ht="15" customHeight="1" x14ac:dyDescent="0.2"/>
    <row r="2050" customFormat="1" ht="15" customHeight="1" x14ac:dyDescent="0.2"/>
    <row r="2051" customFormat="1" ht="15" customHeight="1" x14ac:dyDescent="0.2"/>
    <row r="2052" customFormat="1" ht="15" customHeight="1" x14ac:dyDescent="0.2"/>
  </sheetData>
  <mergeCells count="136">
    <mergeCell ref="A1563:E1564"/>
    <mergeCell ref="A1565:E1571"/>
    <mergeCell ref="A1589:E1589"/>
    <mergeCell ref="A1590:E1595"/>
    <mergeCell ref="A1469:E1475"/>
    <mergeCell ref="A1493:E1493"/>
    <mergeCell ref="A1494:E1494"/>
    <mergeCell ref="A1495:E1500"/>
    <mergeCell ref="A1526:E1526"/>
    <mergeCell ref="A1527:E1538"/>
    <mergeCell ref="A1408:E1415"/>
    <mergeCell ref="A1440:E1440"/>
    <mergeCell ref="A1441:E1441"/>
    <mergeCell ref="A1442:E1448"/>
    <mergeCell ref="A1467:E1467"/>
    <mergeCell ref="A1468:E1468"/>
    <mergeCell ref="A1356:E1356"/>
    <mergeCell ref="A1357:E1362"/>
    <mergeCell ref="A1382:E1382"/>
    <mergeCell ref="A1383:E1383"/>
    <mergeCell ref="A1384:E1387"/>
    <mergeCell ref="A1406:E1407"/>
    <mergeCell ref="A1276:E1281"/>
    <mergeCell ref="A1303:E1304"/>
    <mergeCell ref="A1305:E1310"/>
    <mergeCell ref="A1328:E1329"/>
    <mergeCell ref="A1330:E1336"/>
    <mergeCell ref="A1355:E1355"/>
    <mergeCell ref="A1223:E1223"/>
    <mergeCell ref="A1224:E1224"/>
    <mergeCell ref="A1225:E1230"/>
    <mergeCell ref="A1251:E1251"/>
    <mergeCell ref="A1252:E1256"/>
    <mergeCell ref="A1274:E1275"/>
    <mergeCell ref="A1147:E1148"/>
    <mergeCell ref="A1149:E1154"/>
    <mergeCell ref="A1172:E1173"/>
    <mergeCell ref="A1174:E1179"/>
    <mergeCell ref="A1199:E1200"/>
    <mergeCell ref="A1201:E1205"/>
    <mergeCell ref="A1059:E1064"/>
    <mergeCell ref="A1082:E1082"/>
    <mergeCell ref="A1083:E1083"/>
    <mergeCell ref="A1084:E1091"/>
    <mergeCell ref="A1118:E1119"/>
    <mergeCell ref="A1120:E1127"/>
    <mergeCell ref="A1009:E1010"/>
    <mergeCell ref="A1011:E1017"/>
    <mergeCell ref="A1029:E1029"/>
    <mergeCell ref="A1030:E1030"/>
    <mergeCell ref="A1031:E1037"/>
    <mergeCell ref="A1057:E1058"/>
    <mergeCell ref="A949:E950"/>
    <mergeCell ref="A951:E956"/>
    <mergeCell ref="A968:E969"/>
    <mergeCell ref="A970:E975"/>
    <mergeCell ref="A991:E992"/>
    <mergeCell ref="A993:E997"/>
    <mergeCell ref="A875:E876"/>
    <mergeCell ref="A877:E882"/>
    <mergeCell ref="A902:E903"/>
    <mergeCell ref="A904:E909"/>
    <mergeCell ref="A927:E928"/>
    <mergeCell ref="A929:E933"/>
    <mergeCell ref="A783:E784"/>
    <mergeCell ref="A785:E791"/>
    <mergeCell ref="A810:E812"/>
    <mergeCell ref="A813:E821"/>
    <mergeCell ref="A850:E851"/>
    <mergeCell ref="A852:E857"/>
    <mergeCell ref="A702:E703"/>
    <mergeCell ref="A704:E710"/>
    <mergeCell ref="A731:E732"/>
    <mergeCell ref="A733:E738"/>
    <mergeCell ref="A756:E757"/>
    <mergeCell ref="A758:E765"/>
    <mergeCell ref="A627:E628"/>
    <mergeCell ref="A629:E634"/>
    <mergeCell ref="A652:E653"/>
    <mergeCell ref="A654:E659"/>
    <mergeCell ref="A679:E680"/>
    <mergeCell ref="A681:E684"/>
    <mergeCell ref="A548:E549"/>
    <mergeCell ref="A550:E558"/>
    <mergeCell ref="A575:E576"/>
    <mergeCell ref="A577:E582"/>
    <mergeCell ref="A603:E604"/>
    <mergeCell ref="A605:E610"/>
    <mergeCell ref="A435:E443"/>
    <mergeCell ref="A470:E470"/>
    <mergeCell ref="A471:E479"/>
    <mergeCell ref="A497:E504"/>
    <mergeCell ref="A523:E524"/>
    <mergeCell ref="A525:E529"/>
    <mergeCell ref="A358:E364"/>
    <mergeCell ref="A383:E383"/>
    <mergeCell ref="A384:E390"/>
    <mergeCell ref="A408:E408"/>
    <mergeCell ref="A409:E415"/>
    <mergeCell ref="A434:E434"/>
    <mergeCell ref="A291:E291"/>
    <mergeCell ref="A292:E299"/>
    <mergeCell ref="A331:E331"/>
    <mergeCell ref="A332:E338"/>
    <mergeCell ref="A356:E356"/>
    <mergeCell ref="A357:E357"/>
    <mergeCell ref="A227:E227"/>
    <mergeCell ref="A228:E228"/>
    <mergeCell ref="A229:E235"/>
    <mergeCell ref="A263:E263"/>
    <mergeCell ref="A264:E264"/>
    <mergeCell ref="A265:E272"/>
    <mergeCell ref="A167:E167"/>
    <mergeCell ref="A168:E168"/>
    <mergeCell ref="A169:E175"/>
    <mergeCell ref="A194:E194"/>
    <mergeCell ref="A195:E195"/>
    <mergeCell ref="A196:E202"/>
    <mergeCell ref="A134:E134"/>
    <mergeCell ref="A135:E135"/>
    <mergeCell ref="A136:E142"/>
    <mergeCell ref="A55:E55"/>
    <mergeCell ref="A56:E56"/>
    <mergeCell ref="A57:E62"/>
    <mergeCell ref="A82:E82"/>
    <mergeCell ref="A83:E83"/>
    <mergeCell ref="A84:E89"/>
    <mergeCell ref="A2:E2"/>
    <mergeCell ref="A3:E3"/>
    <mergeCell ref="A4:E9"/>
    <mergeCell ref="A27:E27"/>
    <mergeCell ref="A28:E28"/>
    <mergeCell ref="A29:E32"/>
    <mergeCell ref="A107:E107"/>
    <mergeCell ref="A108:E108"/>
    <mergeCell ref="A109:E115"/>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727/15 - 785/15 schválené Radou Olomouckého kraje 10.12.2015</oddHeader>
    <oddFooter xml:space="preserve">&amp;L&amp;"Arial,Kurzíva"Zastupitelstvo OK 18.12.2015
4.1.1. - Rozpočet Olomouckého kraje 2015 - rozpočtové změny DODATEK
Příloha č.1: Rozpočtové změny č. 727/15 - 785/15 schválené Radou Olomouckého kraje 10.12.2015&amp;R&amp;"Arial,Kurzíva"Strana &amp;P (celkem 34)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245</v>
      </c>
      <c r="B3" s="18">
        <v>3365000</v>
      </c>
      <c r="C3" s="7">
        <v>3377192</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f>2030+1</f>
        <v>2031</v>
      </c>
    </row>
    <row r="7" spans="1:3" ht="14.25" x14ac:dyDescent="0.2">
      <c r="A7" s="6" t="s">
        <v>28</v>
      </c>
      <c r="B7" s="18">
        <v>37922</v>
      </c>
      <c r="C7" s="7">
        <f>53788+321+93</f>
        <v>54202</v>
      </c>
    </row>
    <row r="8" spans="1:3" ht="14.25" x14ac:dyDescent="0.2">
      <c r="A8" s="6" t="s">
        <v>7</v>
      </c>
      <c r="B8" s="18">
        <v>15800</v>
      </c>
      <c r="C8" s="7">
        <v>15875</v>
      </c>
    </row>
    <row r="9" spans="1:3" ht="14.25" x14ac:dyDescent="0.2">
      <c r="A9" s="6" t="s">
        <v>8</v>
      </c>
      <c r="B9" s="18">
        <v>998</v>
      </c>
      <c r="C9" s="7">
        <v>998</v>
      </c>
    </row>
    <row r="10" spans="1:3" ht="14.25" x14ac:dyDescent="0.2">
      <c r="A10" s="6" t="s">
        <v>9</v>
      </c>
      <c r="B10" s="18">
        <v>73854</v>
      </c>
      <c r="C10" s="7">
        <v>73854</v>
      </c>
    </row>
    <row r="11" spans="1:3" ht="14.25" x14ac:dyDescent="0.2">
      <c r="A11" s="181" t="s">
        <v>246</v>
      </c>
      <c r="B11" s="18"/>
      <c r="C11" s="7">
        <f>5453189+144-11-266</f>
        <v>5453056</v>
      </c>
    </row>
    <row r="12" spans="1:3" ht="14.25" x14ac:dyDescent="0.2">
      <c r="A12" s="181" t="s">
        <v>247</v>
      </c>
      <c r="B12" s="18"/>
      <c r="C12" s="7">
        <f>9951+446</f>
        <v>10397</v>
      </c>
    </row>
    <row r="13" spans="1:3" ht="14.25" x14ac:dyDescent="0.2">
      <c r="A13" s="182" t="s">
        <v>248</v>
      </c>
      <c r="B13" s="18"/>
      <c r="C13" s="7">
        <v>666114</v>
      </c>
    </row>
    <row r="14" spans="1:3" ht="14.25" x14ac:dyDescent="0.2">
      <c r="A14" s="181" t="s">
        <v>249</v>
      </c>
      <c r="B14" s="18"/>
      <c r="C14" s="7">
        <v>590</v>
      </c>
    </row>
    <row r="15" spans="1:3" ht="14.25" x14ac:dyDescent="0.2">
      <c r="A15" s="181" t="s">
        <v>250</v>
      </c>
      <c r="B15" s="18"/>
      <c r="C15" s="7">
        <v>309321</v>
      </c>
    </row>
    <row r="16" spans="1:3" ht="14.25" x14ac:dyDescent="0.2">
      <c r="A16" s="183" t="s">
        <v>251</v>
      </c>
      <c r="B16" s="18"/>
      <c r="C16" s="7">
        <f>112+32</f>
        <v>144</v>
      </c>
    </row>
    <row r="17" spans="1:3" ht="14.25" x14ac:dyDescent="0.2">
      <c r="A17" s="183" t="s">
        <v>252</v>
      </c>
      <c r="B17" s="18"/>
      <c r="C17" s="7">
        <f>7665+100</f>
        <v>7765</v>
      </c>
    </row>
    <row r="18" spans="1:3" ht="14.25" x14ac:dyDescent="0.2">
      <c r="A18" s="183" t="s">
        <v>253</v>
      </c>
      <c r="B18" s="18"/>
      <c r="C18" s="7">
        <f>1009203+921+4008+1494+3259</f>
        <v>1018885</v>
      </c>
    </row>
    <row r="19" spans="1:3" ht="14.25" x14ac:dyDescent="0.2">
      <c r="A19" s="183" t="s">
        <v>254</v>
      </c>
      <c r="B19" s="18"/>
      <c r="C19" s="7">
        <v>1099</v>
      </c>
    </row>
    <row r="20" spans="1:3" ht="14.25" x14ac:dyDescent="0.2">
      <c r="A20" s="181" t="s">
        <v>255</v>
      </c>
      <c r="B20" s="18"/>
      <c r="C20" s="7">
        <f>167171+27+6600+5700+1600+1700+500+2572+106+58+507+771+353</f>
        <v>187665</v>
      </c>
    </row>
    <row r="21" spans="1:3" ht="14.25" customHeight="1" x14ac:dyDescent="0.2">
      <c r="A21" s="8" t="s">
        <v>10</v>
      </c>
      <c r="B21" s="19">
        <v>150776</v>
      </c>
      <c r="C21" s="9">
        <f>161962+1+13</f>
        <v>161976</v>
      </c>
    </row>
    <row r="22" spans="1:3" ht="14.25" customHeight="1" x14ac:dyDescent="0.2">
      <c r="A22" s="10" t="s">
        <v>22</v>
      </c>
      <c r="B22" s="20">
        <v>6768</v>
      </c>
      <c r="C22" s="11">
        <v>6883</v>
      </c>
    </row>
    <row r="23" spans="1:3" ht="15.75" customHeight="1" x14ac:dyDescent="0.2">
      <c r="A23" s="10" t="s">
        <v>11</v>
      </c>
      <c r="B23" s="20">
        <v>40000</v>
      </c>
      <c r="C23" s="11">
        <v>51000</v>
      </c>
    </row>
    <row r="24" spans="1:3" ht="13.5" customHeight="1" x14ac:dyDescent="0.2">
      <c r="A24" s="10" t="s">
        <v>256</v>
      </c>
      <c r="B24" s="20"/>
      <c r="C24" s="11">
        <v>1254</v>
      </c>
    </row>
    <row r="25" spans="1:3" ht="15.75" customHeight="1" x14ac:dyDescent="0.2">
      <c r="A25" s="10" t="s">
        <v>12</v>
      </c>
      <c r="B25" s="20">
        <v>5366</v>
      </c>
      <c r="C25" s="11">
        <v>12615</v>
      </c>
    </row>
    <row r="26" spans="1:3" ht="14.25" customHeight="1" x14ac:dyDescent="0.2">
      <c r="A26" s="10" t="s">
        <v>257</v>
      </c>
      <c r="B26" s="20"/>
      <c r="C26" s="11">
        <f>15930+16530</f>
        <v>32460</v>
      </c>
    </row>
    <row r="27" spans="1:3" ht="14.25" customHeight="1" x14ac:dyDescent="0.25">
      <c r="A27" s="4" t="s">
        <v>13</v>
      </c>
      <c r="B27" s="21">
        <f>SUM(B3:B25)</f>
        <v>3737346</v>
      </c>
      <c r="C27" s="12">
        <f>SUM(C3:C26)</f>
        <v>11484208</v>
      </c>
    </row>
    <row r="28" spans="1:3" ht="14.25" customHeight="1" x14ac:dyDescent="0.2">
      <c r="A28" s="13" t="s">
        <v>14</v>
      </c>
      <c r="B28" s="22">
        <v>-6766</v>
      </c>
      <c r="C28" s="26">
        <f>-6856-25</f>
        <v>-6881</v>
      </c>
    </row>
    <row r="29" spans="1:3" ht="15" customHeight="1" thickBot="1" x14ac:dyDescent="0.3">
      <c r="A29" s="14" t="s">
        <v>15</v>
      </c>
      <c r="B29" s="15">
        <f>B27+B28</f>
        <v>3730580</v>
      </c>
      <c r="C29" s="15">
        <f>C27+C28</f>
        <v>11477327</v>
      </c>
    </row>
    <row r="30" spans="1:3" ht="14.25" customHeight="1" thickTop="1" x14ac:dyDescent="0.2">
      <c r="A30" s="16"/>
      <c r="B30" s="23"/>
    </row>
    <row r="31" spans="1:3" ht="14.25" customHeight="1" x14ac:dyDescent="0.25">
      <c r="A31" s="4" t="s">
        <v>17</v>
      </c>
      <c r="B31" s="24" t="s">
        <v>2</v>
      </c>
      <c r="C31" s="5" t="s">
        <v>3</v>
      </c>
    </row>
    <row r="32" spans="1:3" ht="14.25" customHeight="1" x14ac:dyDescent="0.2">
      <c r="A32" s="8" t="s">
        <v>18</v>
      </c>
      <c r="B32" s="25">
        <v>846199</v>
      </c>
      <c r="C32" s="27">
        <f>1190038+321+13-26284+16530+1</f>
        <v>1180619</v>
      </c>
    </row>
    <row r="33" spans="1:3" ht="14.25" customHeight="1" x14ac:dyDescent="0.2">
      <c r="A33" s="181" t="s">
        <v>246</v>
      </c>
      <c r="B33" s="25"/>
      <c r="C33" s="27">
        <f>5453190+144-11-266</f>
        <v>5453057</v>
      </c>
    </row>
    <row r="34" spans="1:3" ht="14.25" customHeight="1" x14ac:dyDescent="0.2">
      <c r="A34" s="181" t="s">
        <v>247</v>
      </c>
      <c r="B34" s="25"/>
      <c r="C34" s="27">
        <f>9951+446</f>
        <v>10397</v>
      </c>
    </row>
    <row r="35" spans="1:3" ht="14.25" customHeight="1" x14ac:dyDescent="0.2">
      <c r="A35" s="182" t="s">
        <v>248</v>
      </c>
      <c r="B35" s="25"/>
      <c r="C35" s="27">
        <v>666114</v>
      </c>
    </row>
    <row r="36" spans="1:3" ht="14.25" customHeight="1" x14ac:dyDescent="0.2">
      <c r="A36" s="181" t="s">
        <v>249</v>
      </c>
      <c r="B36" s="25"/>
      <c r="C36" s="27">
        <v>590</v>
      </c>
    </row>
    <row r="37" spans="1:3" ht="14.25" customHeight="1" x14ac:dyDescent="0.2">
      <c r="A37" s="181" t="s">
        <v>250</v>
      </c>
      <c r="B37" s="25"/>
      <c r="C37" s="7">
        <v>309321</v>
      </c>
    </row>
    <row r="38" spans="1:3" ht="14.25" customHeight="1" x14ac:dyDescent="0.2">
      <c r="A38" s="183" t="s">
        <v>251</v>
      </c>
      <c r="B38" s="25"/>
      <c r="C38" s="7">
        <f>112+32</f>
        <v>144</v>
      </c>
    </row>
    <row r="39" spans="1:3" ht="14.25" x14ac:dyDescent="0.2">
      <c r="A39" s="183" t="s">
        <v>252</v>
      </c>
      <c r="B39" s="25"/>
      <c r="C39" s="27">
        <f>7665+100</f>
        <v>7765</v>
      </c>
    </row>
    <row r="40" spans="1:3" ht="13.5" customHeight="1" x14ac:dyDescent="0.2">
      <c r="A40" s="8" t="s">
        <v>19</v>
      </c>
      <c r="B40" s="25">
        <v>2290698</v>
      </c>
      <c r="C40" s="27">
        <f>2295833+1+93</f>
        <v>2295927</v>
      </c>
    </row>
    <row r="41" spans="1:3" ht="14.25" x14ac:dyDescent="0.2">
      <c r="A41" s="10" t="s">
        <v>22</v>
      </c>
      <c r="B41" s="25">
        <v>6768</v>
      </c>
      <c r="C41" s="27">
        <v>8243</v>
      </c>
    </row>
    <row r="42" spans="1:3" ht="14.25" x14ac:dyDescent="0.2">
      <c r="A42" s="10" t="s">
        <v>11</v>
      </c>
      <c r="B42" s="25">
        <v>40000</v>
      </c>
      <c r="C42" s="27">
        <v>77591</v>
      </c>
    </row>
    <row r="43" spans="1:3" ht="14.25" x14ac:dyDescent="0.2">
      <c r="A43" s="10" t="s">
        <v>25</v>
      </c>
      <c r="B43" s="25">
        <v>24657</v>
      </c>
      <c r="C43" s="27">
        <v>24657</v>
      </c>
    </row>
    <row r="44" spans="1:3" ht="14.25" x14ac:dyDescent="0.2">
      <c r="A44" s="183" t="s">
        <v>253</v>
      </c>
      <c r="B44" s="25"/>
      <c r="C44" s="27">
        <f>993688+921+4008+1494+3259</f>
        <v>1003370</v>
      </c>
    </row>
    <row r="45" spans="1:3" ht="14.25" x14ac:dyDescent="0.2">
      <c r="A45" s="181" t="s">
        <v>255</v>
      </c>
      <c r="B45" s="25"/>
      <c r="C45" s="27">
        <f>305807+27+6600+5700+1600+1700+500+2572+106+58+507+771+353</f>
        <v>326301</v>
      </c>
    </row>
    <row r="46" spans="1:3" ht="14.25" x14ac:dyDescent="0.2">
      <c r="A46" s="10" t="s">
        <v>258</v>
      </c>
      <c r="B46" s="25"/>
      <c r="C46" s="27">
        <v>46317</v>
      </c>
    </row>
    <row r="47" spans="1:3" ht="14.25" x14ac:dyDescent="0.2">
      <c r="A47" s="10" t="s">
        <v>26</v>
      </c>
      <c r="B47" s="25">
        <v>791819</v>
      </c>
      <c r="C47" s="27">
        <v>797279</v>
      </c>
    </row>
    <row r="48" spans="1:3" ht="14.25" x14ac:dyDescent="0.2">
      <c r="A48" s="10" t="s">
        <v>27</v>
      </c>
      <c r="B48" s="25">
        <v>43750</v>
      </c>
      <c r="C48" s="27">
        <v>43750</v>
      </c>
    </row>
    <row r="49" spans="1:3" ht="14.25" x14ac:dyDescent="0.2">
      <c r="A49" s="10" t="s">
        <v>257</v>
      </c>
      <c r="B49" s="25"/>
      <c r="C49" s="27">
        <v>15630</v>
      </c>
    </row>
    <row r="50" spans="1:3" ht="15" x14ac:dyDescent="0.25">
      <c r="A50" s="4" t="s">
        <v>20</v>
      </c>
      <c r="B50" s="21">
        <f>SUM(B32:B48)</f>
        <v>4043891</v>
      </c>
      <c r="C50" s="12">
        <f>SUM(C32:C49)</f>
        <v>12267072</v>
      </c>
    </row>
    <row r="51" spans="1:3" ht="14.25" x14ac:dyDescent="0.2">
      <c r="A51" s="13" t="s">
        <v>14</v>
      </c>
      <c r="B51" s="22">
        <v>-6766</v>
      </c>
      <c r="C51" s="26">
        <f>-6856-25</f>
        <v>-6881</v>
      </c>
    </row>
    <row r="52" spans="1:3" ht="15.75" thickBot="1" x14ac:dyDescent="0.3">
      <c r="A52" s="14" t="s">
        <v>21</v>
      </c>
      <c r="B52" s="15">
        <f>+B50+B51</f>
        <v>4037125</v>
      </c>
      <c r="C52" s="15">
        <f>+C50+C51</f>
        <v>12260191</v>
      </c>
    </row>
    <row r="53" spans="1:3" ht="13.5" thickTop="1" x14ac:dyDescent="0.2">
      <c r="A53" s="16" t="s">
        <v>16</v>
      </c>
      <c r="B53" s="23"/>
    </row>
    <row r="54" spans="1:3" ht="11.25" customHeight="1" x14ac:dyDescent="0.2">
      <c r="B54" s="1"/>
      <c r="C54" s="9"/>
    </row>
    <row r="55" spans="1:3" ht="14.25" x14ac:dyDescent="0.2">
      <c r="A55" s="10" t="s">
        <v>24</v>
      </c>
      <c r="B55" s="20">
        <v>507323</v>
      </c>
      <c r="C55" s="11">
        <v>1018235</v>
      </c>
    </row>
    <row r="56" spans="1:3" ht="14.25" x14ac:dyDescent="0.2">
      <c r="A56" s="28" t="s">
        <v>23</v>
      </c>
      <c r="B56" s="29">
        <v>200778</v>
      </c>
      <c r="C56" s="30">
        <f>204654+4433+26284</f>
        <v>235371</v>
      </c>
    </row>
    <row r="57" spans="1:3" ht="15.75" thickBot="1" x14ac:dyDescent="0.3">
      <c r="A57" s="14" t="s">
        <v>29</v>
      </c>
      <c r="B57" s="15">
        <f>+B55-B56</f>
        <v>306545</v>
      </c>
      <c r="C57" s="15">
        <f>+C55-C56</f>
        <v>782864</v>
      </c>
    </row>
    <row r="58" spans="1:3" ht="8.25" customHeight="1" thickTop="1" thickBot="1" x14ac:dyDescent="0.25">
      <c r="A58" s="10"/>
      <c r="B58" s="31"/>
      <c r="C58" s="32"/>
    </row>
    <row r="59" spans="1:3" ht="15.75" thickBot="1" x14ac:dyDescent="0.3">
      <c r="A59" s="33" t="s">
        <v>30</v>
      </c>
      <c r="B59" s="34">
        <f>+B29+B55</f>
        <v>4237903</v>
      </c>
      <c r="C59" s="35">
        <f>+C29+C55</f>
        <v>12495562</v>
      </c>
    </row>
    <row r="60" spans="1:3" ht="15.75" thickBot="1" x14ac:dyDescent="0.3">
      <c r="A60" s="33" t="s">
        <v>31</v>
      </c>
      <c r="B60" s="34">
        <f>+B52+B56</f>
        <v>4237903</v>
      </c>
      <c r="C60" s="35">
        <f>+C52+C56</f>
        <v>12495562</v>
      </c>
    </row>
    <row r="61" spans="1:3" x14ac:dyDescent="0.2">
      <c r="B61" s="1"/>
    </row>
    <row r="62" spans="1:3" ht="14.25" x14ac:dyDescent="0.2">
      <c r="B62" s="1"/>
      <c r="C62" s="17"/>
    </row>
    <row r="63" spans="1:3" ht="14.25" x14ac:dyDescent="0.2">
      <c r="B63" s="1"/>
      <c r="C63" s="17"/>
    </row>
    <row r="64" spans="1:3" x14ac:dyDescent="0.2">
      <c r="B64" s="1"/>
    </row>
    <row r="65" spans="2:3" x14ac:dyDescent="0.2">
      <c r="B65" s="1"/>
    </row>
    <row r="66" spans="2:3" x14ac:dyDescent="0.2">
      <c r="B66" s="1"/>
    </row>
    <row r="67" spans="2:3" x14ac:dyDescent="0.2">
      <c r="B67" s="1"/>
    </row>
    <row r="68" spans="2:3" x14ac:dyDescent="0.2">
      <c r="B68"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83" spans="2:3" x14ac:dyDescent="0.2">
      <c r="B83" s="1"/>
      <c r="C83" s="1"/>
    </row>
    <row r="84" spans="2:3" x14ac:dyDescent="0.2">
      <c r="B84" s="1"/>
      <c r="C84" s="1"/>
    </row>
    <row r="87" spans="2:3" x14ac:dyDescent="0.2">
      <c r="B87" s="1"/>
      <c r="C87" s="1"/>
    </row>
    <row r="88" spans="2:3" x14ac:dyDescent="0.2">
      <c r="B88" s="1"/>
      <c r="C88" s="1"/>
    </row>
  </sheetData>
  <phoneticPr fontId="1" type="noConversion"/>
  <pageMargins left="0.98425196850393704" right="0.98425196850393704" top="0.55118110236220474" bottom="0.9055118110236221" header="0.31496062992125984" footer="0.39370078740157483"/>
  <pageSetup paperSize="9" scale="87" orientation="portrait" r:id="rId1"/>
  <headerFooter alignWithMargins="0">
    <oddHeader>&amp;C&amp;"Arial,Kurzíva"Příloha č. 2 - Upravený rozpočet Olomouckého kraje na rok 2015 po schválení rozpočtových změn</oddHeader>
    <oddFooter xml:space="preserve">&amp;L&amp;"Arial,Kurzíva"Zastupitelstvo OK 18.12.2015
4.1.1. - Rozpočet Olomouckého kraje 2015 - rozpočtové změny DODATEK
Příloha č.2: Upravený rozpočet OK na rok 2015 po schválení rozpočtových změn&amp;R&amp;"Arial,Kurzíva"Strana 34 (celkem 34)&amp;"Arial,Obyčejné"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Příloha č. 1</vt:lpstr>
      <vt:lpstr>Příloha  č. 2</vt:lpstr>
      <vt:lpstr>'Příloha č. 1'!Oblast_tisku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2015-12-09T16:50:11Z</cp:lastPrinted>
  <dcterms:created xsi:type="dcterms:W3CDTF">2007-02-21T09:44:06Z</dcterms:created>
  <dcterms:modified xsi:type="dcterms:W3CDTF">2015-12-09T16:50:18Z</dcterms:modified>
</cp:coreProperties>
</file>