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 - Program FP\1 - 2023 - PFP\2. Podprogram č. 2\0 . P2_2023 - dodatečně\0 - ROK\"/>
    </mc:Choice>
  </mc:AlternateContent>
  <bookViews>
    <workbookView xWindow="0" yWindow="0" windowWidth="28800" windowHeight="10800"/>
  </bookViews>
  <sheets>
    <sheet name="Přehled" sheetId="1" r:id="rId1"/>
  </sheets>
  <definedNames>
    <definedName name="_xlnm._FilterDatabase" localSheetId="0" hidden="1">Přehled!$A$1:$O$120</definedName>
    <definedName name="_xlnm.Print_Titles" localSheetId="0">Přehled!$1:$1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0" i="1" l="1"/>
  <c r="O120" i="1" l="1"/>
  <c r="N120" i="1"/>
  <c r="K119" i="1"/>
  <c r="L119" i="1" s="1"/>
  <c r="K118" i="1"/>
  <c r="L118" i="1" s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120" i="1" l="1"/>
  <c r="K120" i="1"/>
</calcChain>
</file>

<file path=xl/sharedStrings.xml><?xml version="1.0" encoding="utf-8"?>
<sst xmlns="http://schemas.openxmlformats.org/spreadsheetml/2006/main" count="723" uniqueCount="250">
  <si>
    <t>č.</t>
  </si>
  <si>
    <t>Program podpory</t>
  </si>
  <si>
    <t>Poskytovatel</t>
  </si>
  <si>
    <t>IČO</t>
  </si>
  <si>
    <t>Adresa</t>
  </si>
  <si>
    <t>Druh služby</t>
  </si>
  <si>
    <t>Identifikátor služby</t>
  </si>
  <si>
    <t>Právní forma</t>
  </si>
  <si>
    <t>Požadovaná
výše dotace v řádném kole</t>
  </si>
  <si>
    <t>Výše dotace v řádném kole</t>
  </si>
  <si>
    <t>Revokace</t>
  </si>
  <si>
    <t>Výše dotace v řádném kole po revokaci</t>
  </si>
  <si>
    <t>Chybějící zdroje na základě aktualizace</t>
  </si>
  <si>
    <t xml:space="preserve">Návrh 
výše dofinancování </t>
  </si>
  <si>
    <t xml:space="preserve">DOTACE CELKEM </t>
  </si>
  <si>
    <t>1.</t>
  </si>
  <si>
    <t>A</t>
  </si>
  <si>
    <t>Armáda spásy v České republice, z.s.</t>
  </si>
  <si>
    <t xml:space="preserve">Petržílkova 2565/23
Praha 13 - Stodůlky
158 00 Praha 58
</t>
  </si>
  <si>
    <t>noclehárny</t>
  </si>
  <si>
    <t>Spolek</t>
  </si>
  <si>
    <t>2.</t>
  </si>
  <si>
    <t>azylové domy</t>
  </si>
  <si>
    <t>3.</t>
  </si>
  <si>
    <t>nízkoprahová denní centra</t>
  </si>
  <si>
    <t>4.</t>
  </si>
  <si>
    <t>nízkoprahová zařízení pro děti a mládež</t>
  </si>
  <si>
    <t>5.</t>
  </si>
  <si>
    <t>domovy se zvláštním režimem</t>
  </si>
  <si>
    <t>6.</t>
  </si>
  <si>
    <t>Darmoděj z.ú.</t>
  </si>
  <si>
    <t xml:space="preserve">Lipovská 131/4
Jeseník
790 01 Jeseník 1
</t>
  </si>
  <si>
    <t>kontaktní centra</t>
  </si>
  <si>
    <t>Ústav</t>
  </si>
  <si>
    <t>7.</t>
  </si>
  <si>
    <t>sociálně aktivizační služby pro rodiny s dětmi</t>
  </si>
  <si>
    <t>8.</t>
  </si>
  <si>
    <t>služby následné péče</t>
  </si>
  <si>
    <t>9.</t>
  </si>
  <si>
    <t>terénní programy</t>
  </si>
  <si>
    <t>10.</t>
  </si>
  <si>
    <t>11.</t>
  </si>
  <si>
    <t>DC 90 o.p.s.</t>
  </si>
  <si>
    <t xml:space="preserve">Nedbalova 36/27
Topolany
779 00 Olomouc 9
</t>
  </si>
  <si>
    <t>denní stacionáře</t>
  </si>
  <si>
    <t>Obecně prospěšná společnost</t>
  </si>
  <si>
    <t>12.</t>
  </si>
  <si>
    <t>Duševní zdraví, o.p.s.</t>
  </si>
  <si>
    <t xml:space="preserve">nám. Přerovského povstání 2803/1
Přerov I-Město
750 02 Přerov 2
</t>
  </si>
  <si>
    <t>sociální rehabilitace</t>
  </si>
  <si>
    <t>13.</t>
  </si>
  <si>
    <t>ELIM Hranice o. p. s.</t>
  </si>
  <si>
    <t xml:space="preserve">Hranická 94
Hranice IV-Drahotuše
753 61 Hranice 4
</t>
  </si>
  <si>
    <t>14.</t>
  </si>
  <si>
    <t>15.</t>
  </si>
  <si>
    <t>16.</t>
  </si>
  <si>
    <t>17.</t>
  </si>
  <si>
    <t>ESTER z. s.</t>
  </si>
  <si>
    <t xml:space="preserve">Bílý Potok 152
790 70 Javorník u Jeseníku
</t>
  </si>
  <si>
    <t>sociálně terapeutické dílny</t>
  </si>
  <si>
    <t>18.</t>
  </si>
  <si>
    <t>Hospic na Svatém Kopečku</t>
  </si>
  <si>
    <t xml:space="preserve">nám. Sadové 4/24
Svatý Kopeček
779 00 Olomouc 9
</t>
  </si>
  <si>
    <t>odlehčovací služby</t>
  </si>
  <si>
    <t>Církve a náboženské společnosti</t>
  </si>
  <si>
    <t>19.</t>
  </si>
  <si>
    <t>Charita Hranice</t>
  </si>
  <si>
    <t xml:space="preserve">Purgešova 1399
Hranice I-Město
753 01 Hranice 1
</t>
  </si>
  <si>
    <t>pečovatelská služba</t>
  </si>
  <si>
    <t>20.</t>
  </si>
  <si>
    <t>21.</t>
  </si>
  <si>
    <t>osobní asistence</t>
  </si>
  <si>
    <t>22.</t>
  </si>
  <si>
    <t>Charita Jeseník</t>
  </si>
  <si>
    <t xml:space="preserve">Zámecké náměstí 2/2
Jeseník
790 01 Jeseník 1
</t>
  </si>
  <si>
    <t>23.</t>
  </si>
  <si>
    <t>domovy pro seniory</t>
  </si>
  <si>
    <t>24.</t>
  </si>
  <si>
    <t>25.</t>
  </si>
  <si>
    <t>26.</t>
  </si>
  <si>
    <t>27.</t>
  </si>
  <si>
    <t>28.</t>
  </si>
  <si>
    <t>29.</t>
  </si>
  <si>
    <t>Charita Konice</t>
  </si>
  <si>
    <t xml:space="preserve">Zahradní 690
798 52 Konice
</t>
  </si>
  <si>
    <t>30.</t>
  </si>
  <si>
    <t>Charita Olomouc</t>
  </si>
  <si>
    <t xml:space="preserve">Wurmova 588/5
Olomouc
779 00 Olomouc 9
</t>
  </si>
  <si>
    <t>31.</t>
  </si>
  <si>
    <t>32.</t>
  </si>
  <si>
    <t>33.</t>
  </si>
  <si>
    <t>34.</t>
  </si>
  <si>
    <t>odborné sociální poradenství</t>
  </si>
  <si>
    <t>35.</t>
  </si>
  <si>
    <t>36.</t>
  </si>
  <si>
    <t>krizová pomoc</t>
  </si>
  <si>
    <t>37.</t>
  </si>
  <si>
    <t>38.</t>
  </si>
  <si>
    <t>39.</t>
  </si>
  <si>
    <t>sociálně aktivizační služby pro seniory a osoby se zdravotním postižením</t>
  </si>
  <si>
    <t>40.</t>
  </si>
  <si>
    <t>41.</t>
  </si>
  <si>
    <t>42.</t>
  </si>
  <si>
    <t>43.</t>
  </si>
  <si>
    <t>44.</t>
  </si>
  <si>
    <t>45.</t>
  </si>
  <si>
    <t>podpora samostatného bydlení</t>
  </si>
  <si>
    <t>46.</t>
  </si>
  <si>
    <t>Charita Přerov</t>
  </si>
  <si>
    <t xml:space="preserve">Šířava 1295/27
Přerov I-Město
750 02 Přerov 2
</t>
  </si>
  <si>
    <t>centra denních služeb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</si>
  <si>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</si>
  <si>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</si>
  <si>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</si>
  <si>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</si>
  <si>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</si>
  <si>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</si>
  <si>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</si>
  <si>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</si>
  <si>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</si>
  <si>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Charita Šternberk</t>
  </si>
  <si>
    <t xml:space="preserve">Opavská 1385/13
Šternberk
785 01 Šternberk 1
</t>
  </si>
  <si>
    <t>56.</t>
  </si>
  <si>
    <t>57.</t>
  </si>
  <si>
    <t>58.</t>
  </si>
  <si>
    <t>59.</t>
  </si>
  <si>
    <t>60.</t>
  </si>
  <si>
    <t>61.</t>
  </si>
  <si>
    <t>62.</t>
  </si>
  <si>
    <t>63.</t>
  </si>
  <si>
    <t>Charita Šumperk</t>
  </si>
  <si>
    <t xml:space="preserve">Jeremenkova 705/7
Šumperk
787 01 Šumperk 1
</t>
  </si>
  <si>
    <t>64.</t>
  </si>
  <si>
    <t>Charita Valašské Meziříčí</t>
  </si>
  <si>
    <t xml:space="preserve">Kpt. Zavadila 1345
Valašské Meziříčí
757 01 Valašské Meziříčí 1
</t>
  </si>
  <si>
    <t>65.</t>
  </si>
  <si>
    <t>Jasněnka, z.s.</t>
  </si>
  <si>
    <t xml:space="preserve">Jiráskova 772
Uničov
783 91 Uničov 1
</t>
  </si>
  <si>
    <t>66.</t>
  </si>
  <si>
    <t>Jdeme Autistům Naproti z.s.</t>
  </si>
  <si>
    <t xml:space="preserve">Žilinská 198/26a
Nová Ulice
779 00 Olomouc 9
</t>
  </si>
  <si>
    <t>67.</t>
  </si>
  <si>
    <t>JITRO Olomouc, o.p.s.</t>
  </si>
  <si>
    <t xml:space="preserve">Mozartova 1176/43a
Nová Ulice
779 00 Olomouc 9
</t>
  </si>
  <si>
    <t>chráněné bydlení</t>
  </si>
  <si>
    <t>68.</t>
  </si>
  <si>
    <t>69.</t>
  </si>
  <si>
    <t>Maltézská pomoc, o.p.s.</t>
  </si>
  <si>
    <t xml:space="preserve">Lázeňská 485/2
Praha 1 - Malá Strana
118 00 Praha 011
</t>
  </si>
  <si>
    <t>70.</t>
  </si>
  <si>
    <t>71.</t>
  </si>
  <si>
    <t>72.</t>
  </si>
  <si>
    <t>Oblastní unie neslyšících Olomouc z.s.</t>
  </si>
  <si>
    <t xml:space="preserve">Jungmannova 972/25
Hodolany
779 00 Olomouc 9
</t>
  </si>
  <si>
    <t>73.</t>
  </si>
  <si>
    <t>74.</t>
  </si>
  <si>
    <t>tlumočnické služby</t>
  </si>
  <si>
    <t>75.</t>
  </si>
  <si>
    <t>76.</t>
  </si>
  <si>
    <t>P-centrum, spolek</t>
  </si>
  <si>
    <t xml:space="preserve">Lafayettova 47/9
Olomouc
779 00 Olomouc 9
</t>
  </si>
  <si>
    <t>77.</t>
  </si>
  <si>
    <t>Podané ruce - osobní asistence</t>
  </si>
  <si>
    <t xml:space="preserve">Zborovská 465
Místek
738 01 Frýdek-Místek 1
</t>
  </si>
  <si>
    <t>Pobočný spolek</t>
  </si>
  <si>
    <t>78.</t>
  </si>
  <si>
    <t xml:space="preserve">SESTŘIČKA.CZ - DOMÁCÍ PÉČE OLOMOUC s.r.o. </t>
  </si>
  <si>
    <t xml:space="preserve">Dobnerova 718/26
Nová Ulice
779 00 Olomouc 9
</t>
  </si>
  <si>
    <t>Společnost s ručením omezeným</t>
  </si>
  <si>
    <t>79.</t>
  </si>
  <si>
    <t>PONTIS Šumperk o.p.s.</t>
  </si>
  <si>
    <t xml:space="preserve">Gen. Svobody 2800/68
Šumperk
787 01 Šumperk 1
</t>
  </si>
  <si>
    <t>80.</t>
  </si>
  <si>
    <t>81.</t>
  </si>
  <si>
    <t>82.</t>
  </si>
  <si>
    <t>83.</t>
  </si>
  <si>
    <t>84.</t>
  </si>
  <si>
    <t>85.</t>
  </si>
  <si>
    <t>86.</t>
  </si>
  <si>
    <t>Poradna pro občanství Občanská a lidská práva, z.s.</t>
  </si>
  <si>
    <t xml:space="preserve">U Kanálky 1559/5
Praha 2 - Vinohrady
120 00 Praha 2
</t>
  </si>
  <si>
    <t>87.</t>
  </si>
  <si>
    <t>88.</t>
  </si>
  <si>
    <t>Pro Vás, z.s.</t>
  </si>
  <si>
    <t xml:space="preserve">Kostelní 68
687 08 Buchlovice
</t>
  </si>
  <si>
    <t>89.</t>
  </si>
  <si>
    <t>Sdružení MOST K ŽIVOTU, z. s.</t>
  </si>
  <si>
    <t xml:space="preserve">Bohuslava Němce 2811/4
Přerov I-Město
750 02 Přerov 2
</t>
  </si>
  <si>
    <t>90.</t>
  </si>
  <si>
    <t>91.</t>
  </si>
  <si>
    <t>SOS dětské vesničky, z.s.</t>
  </si>
  <si>
    <t xml:space="preserve">Strakonická 98
Praha-Zbraslav, Lahovice
159 00 Praha 59
</t>
  </si>
  <si>
    <t>92.</t>
  </si>
  <si>
    <t>SOUŽITÍ 2005, o.p.s.</t>
  </si>
  <si>
    <t xml:space="preserve">Na Bukovci 1
Mikulovice
790 84 Mikulovice u Jeseníku 1
</t>
  </si>
  <si>
    <t>93.</t>
  </si>
  <si>
    <t>Společenství Romů na Moravě Romano jekhetaniben pre Morava</t>
  </si>
  <si>
    <t xml:space="preserve">Cejl 460/35
Brno-střed, Zábrdovice
602 00 Brno 2
</t>
  </si>
  <si>
    <t>94.</t>
  </si>
  <si>
    <t>Společnost Mana, o.p.s.</t>
  </si>
  <si>
    <t xml:space="preserve">Komenského 921/23
Olomouc
779 00 Olomouc 9
</t>
  </si>
  <si>
    <t>95.</t>
  </si>
  <si>
    <t>96.</t>
  </si>
  <si>
    <t>Společnost Podané ruce o.p.s.</t>
  </si>
  <si>
    <t xml:space="preserve">Hilleho 1842/5
Brno-střed, Černá Pole
602 00 Brno 2
</t>
  </si>
  <si>
    <t>97.</t>
  </si>
  <si>
    <t>98.</t>
  </si>
  <si>
    <t>99.</t>
  </si>
  <si>
    <t>100.</t>
  </si>
  <si>
    <t>101.</t>
  </si>
  <si>
    <t>102.</t>
  </si>
  <si>
    <t>Společnost pro ranou péči, pobočka pro rodinu Olomouc</t>
  </si>
  <si>
    <t xml:space="preserve">U botanické zahrady 828/4
Olomouc
779 00 Olomouc 9
</t>
  </si>
  <si>
    <t>raná péče</t>
  </si>
  <si>
    <t>103.</t>
  </si>
  <si>
    <t>104.</t>
  </si>
  <si>
    <t>Společnost pro ranou péči, pobočka pro zrak Olomouc</t>
  </si>
  <si>
    <t xml:space="preserve">Střední novosadská 356/52
Nové Sady
779 00 Olomouc 9
</t>
  </si>
  <si>
    <t>105.</t>
  </si>
  <si>
    <t>Spolek Trend vozíčkářů Olomouc</t>
  </si>
  <si>
    <t xml:space="preserve">Lužická 101/7
Povel
779 00 Olomouc 9
</t>
  </si>
  <si>
    <t>106.</t>
  </si>
  <si>
    <t>Svaz neslyšících a nedoslýchavých osob v České republice, z.s., Krajská organizace Olomouckého kraje, p.s.</t>
  </si>
  <si>
    <t>107.</t>
  </si>
  <si>
    <t>108.</t>
  </si>
  <si>
    <t>109.</t>
  </si>
  <si>
    <t>z.s. iPoradna</t>
  </si>
  <si>
    <t xml:space="preserve">Wurmova 577/7
Olomouc
779 00 Olomouc 9
</t>
  </si>
  <si>
    <t>110.</t>
  </si>
  <si>
    <t>111.</t>
  </si>
  <si>
    <t>telefonická krizová pomoc</t>
  </si>
  <si>
    <t>112.</t>
  </si>
  <si>
    <t>Zet-My, z.s.</t>
  </si>
  <si>
    <t xml:space="preserve">Náves Svobody 706/8a
Holice
779 00 Olomouc 9
</t>
  </si>
  <si>
    <t>113.</t>
  </si>
  <si>
    <t>B</t>
  </si>
  <si>
    <t>Bílý kruh bezpečí, z.s.</t>
  </si>
  <si>
    <t>U Trojice 1042/2
Praha 5 - Smíchov
150 00 Praha 5</t>
  </si>
  <si>
    <t>114.</t>
  </si>
  <si>
    <t>Centrum pro dětský sluch Tamtam, o.p.s.</t>
  </si>
  <si>
    <t xml:space="preserve">Hábova 1571/22, Stodůlky, 155 00 Praha 5 </t>
  </si>
  <si>
    <t>115.</t>
  </si>
  <si>
    <t>116.</t>
  </si>
  <si>
    <t>Tyfloservis, o.p.s.</t>
  </si>
  <si>
    <t>Krakovská 1695/21
Nové Město
110 00 Praha 1</t>
  </si>
  <si>
    <t>117.</t>
  </si>
  <si>
    <t>VČELKA sociální služby o.p.s.</t>
  </si>
  <si>
    <t>Pivovarská 170/3, Beroun-Centrum, 266 01 Beroun 1</t>
  </si>
  <si>
    <t>118.</t>
  </si>
  <si>
    <t xml:space="preserve">                                                                                                   CELKEM: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</si>
</sst>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">
    <xf numFmtId="0" fontId="0" fillId="0" borderId="0" xfId="0"/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horizontal="center" vertical="center" wrapText="1"/>
    </xf>
    <xf numFmtId="0" fontId="2" fillId="0" borderId="0" xfId="2" applyFill="1"/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vertical="center" wrapText="1"/>
    </xf>
    <xf numFmtId="164" fontId="3" fillId="0" borderId="1" xfId="1" applyFont="1" applyFill="1" applyBorder="1" applyAlignment="1">
      <alignment vertical="center" wrapText="1"/>
    </xf>
    <xf numFmtId="164" fontId="2" fillId="0" borderId="0" xfId="2" applyNumberFormat="1" applyFill="1"/>
    <xf numFmtId="164" fontId="3" fillId="0" borderId="1" xfId="1" applyFont="1" applyFill="1" applyBorder="1" applyAlignment="1">
      <alignment horizontal="right" vertical="center" wrapText="1" indent="1"/>
    </xf>
    <xf numFmtId="164" fontId="3" fillId="0" borderId="2" xfId="1" applyFont="1" applyFill="1" applyBorder="1" applyAlignment="1">
      <alignment horizontal="right" vertical="center" wrapText="1" indent="1"/>
    </xf>
    <xf numFmtId="0" fontId="2" fillId="0" borderId="0" xfId="2" applyFill="1" applyAlignment="1">
      <alignment horizontal="center"/>
    </xf>
    <xf numFmtId="0" fontId="2" fillId="0" borderId="0" xfId="2" applyFill="1" applyAlignment="1"/>
    <xf numFmtId="164" fontId="2" fillId="0" borderId="0" xfId="1" applyFont="1" applyFill="1"/>
    <xf numFmtId="164" fontId="5" fillId="0" borderId="0" xfId="1" applyFont="1" applyFill="1"/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P120"/>
  <sheetViews>
    <sheetView tabSelected="1" zoomScale="70" zoomScaleNormal="70" workbookViewId="0">
      <pane ySplit="1" topLeftCell="A2" activePane="bottomLeft" state="frozen"/>
      <selection pane="bottomLeft" activeCell="R6" sqref="R6"/>
    </sheetView>
  </sheetViews>
  <sheetFormatPr defaultColWidth="9.140625" defaultRowHeight="15" x14ac:dyDescent="0.25"/>
  <cols>
    <col min="1" max="1" width="5" style="4" bestFit="1" customWidth="1"/>
    <col min="2" max="2" width="11.140625" style="12" bestFit="1" customWidth="1"/>
    <col min="3" max="3" width="33.140625" style="4" customWidth="1"/>
    <col min="4" max="4" width="12.7109375" style="4" bestFit="1" customWidth="1"/>
    <col min="5" max="5" width="17.85546875" style="4" customWidth="1"/>
    <col min="6" max="6" width="16.28515625" style="4" customWidth="1"/>
    <col min="7" max="7" width="13" style="4" customWidth="1"/>
    <col min="8" max="8" width="19.28515625" style="13" bestFit="1" customWidth="1"/>
    <col min="9" max="9" width="20.7109375" style="14" customWidth="1"/>
    <col min="10" max="10" width="20.7109375" style="15" customWidth="1"/>
    <col min="11" max="15" width="20.7109375" style="14" customWidth="1"/>
    <col min="16" max="16384" width="9.140625" style="4"/>
  </cols>
  <sheetData>
    <row r="1" spans="1:16" ht="38.25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6" ht="51" x14ac:dyDescent="0.2">
      <c r="A2" s="5" t="s">
        <v>15</v>
      </c>
      <c r="B2" s="6" t="s">
        <v>16</v>
      </c>
      <c r="C2" s="5" t="s">
        <v>17</v>
      </c>
      <c r="D2" s="5">
        <v>40613411</v>
      </c>
      <c r="E2" s="5" t="s">
        <v>18</v>
      </c>
      <c r="F2" s="5" t="s">
        <v>19</v>
      </c>
      <c r="G2" s="5">
        <v>2911360</v>
      </c>
      <c r="H2" s="5" t="s">
        <v>20</v>
      </c>
      <c r="I2" s="7">
        <v>160400</v>
      </c>
      <c r="J2" s="8">
        <v>160400</v>
      </c>
      <c r="K2" s="7"/>
      <c r="L2" s="7">
        <f>J2-K2</f>
        <v>160400</v>
      </c>
      <c r="M2" s="7">
        <v>0</v>
      </c>
      <c r="N2" s="7">
        <v>0</v>
      </c>
      <c r="O2" s="7">
        <v>160400</v>
      </c>
      <c r="P2" s="9"/>
    </row>
    <row r="3" spans="1:16" ht="51" x14ac:dyDescent="0.2">
      <c r="A3" s="5" t="s">
        <v>21</v>
      </c>
      <c r="B3" s="6" t="s">
        <v>16</v>
      </c>
      <c r="C3" s="5" t="s">
        <v>17</v>
      </c>
      <c r="D3" s="5">
        <v>40613411</v>
      </c>
      <c r="E3" s="5" t="s">
        <v>18</v>
      </c>
      <c r="F3" s="5" t="s">
        <v>22</v>
      </c>
      <c r="G3" s="5">
        <v>3578010</v>
      </c>
      <c r="H3" s="5" t="s">
        <v>20</v>
      </c>
      <c r="I3" s="7">
        <v>250000</v>
      </c>
      <c r="J3" s="8">
        <v>0</v>
      </c>
      <c r="K3" s="7"/>
      <c r="L3" s="7">
        <f t="shared" ref="L3:L66" si="0">J3-K3</f>
        <v>0</v>
      </c>
      <c r="M3" s="7">
        <v>0</v>
      </c>
      <c r="N3" s="7">
        <v>0</v>
      </c>
      <c r="O3" s="7">
        <v>0</v>
      </c>
      <c r="P3" s="9"/>
    </row>
    <row r="4" spans="1:16" ht="51" x14ac:dyDescent="0.2">
      <c r="A4" s="5" t="s">
        <v>23</v>
      </c>
      <c r="B4" s="6" t="s">
        <v>16</v>
      </c>
      <c r="C4" s="5" t="s">
        <v>17</v>
      </c>
      <c r="D4" s="5">
        <v>40613411</v>
      </c>
      <c r="E4" s="5" t="s">
        <v>18</v>
      </c>
      <c r="F4" s="5" t="s">
        <v>24</v>
      </c>
      <c r="G4" s="5">
        <v>6645513</v>
      </c>
      <c r="H4" s="5" t="s">
        <v>20</v>
      </c>
      <c r="I4" s="7">
        <v>333800</v>
      </c>
      <c r="J4" s="8">
        <v>207000</v>
      </c>
      <c r="K4" s="7"/>
      <c r="L4" s="7">
        <f t="shared" si="0"/>
        <v>207000</v>
      </c>
      <c r="M4" s="7">
        <v>0</v>
      </c>
      <c r="N4" s="7">
        <v>0</v>
      </c>
      <c r="O4" s="7">
        <v>207000</v>
      </c>
      <c r="P4" s="9"/>
    </row>
    <row r="5" spans="1:16" ht="51" x14ac:dyDescent="0.2">
      <c r="A5" s="5" t="s">
        <v>25</v>
      </c>
      <c r="B5" s="6" t="s">
        <v>16</v>
      </c>
      <c r="C5" s="5" t="s">
        <v>17</v>
      </c>
      <c r="D5" s="5">
        <v>40613411</v>
      </c>
      <c r="E5" s="5" t="s">
        <v>18</v>
      </c>
      <c r="F5" s="5" t="s">
        <v>26</v>
      </c>
      <c r="G5" s="5">
        <v>7160479</v>
      </c>
      <c r="H5" s="5" t="s">
        <v>20</v>
      </c>
      <c r="I5" s="7">
        <v>200000</v>
      </c>
      <c r="J5" s="8">
        <v>200000</v>
      </c>
      <c r="K5" s="7"/>
      <c r="L5" s="7">
        <f t="shared" si="0"/>
        <v>200000</v>
      </c>
      <c r="M5" s="7">
        <v>0</v>
      </c>
      <c r="N5" s="7">
        <v>0</v>
      </c>
      <c r="O5" s="7">
        <v>200000</v>
      </c>
      <c r="P5" s="9"/>
    </row>
    <row r="6" spans="1:16" ht="51" x14ac:dyDescent="0.2">
      <c r="A6" s="5" t="s">
        <v>27</v>
      </c>
      <c r="B6" s="6" t="s">
        <v>16</v>
      </c>
      <c r="C6" s="5" t="s">
        <v>17</v>
      </c>
      <c r="D6" s="5">
        <v>40613411</v>
      </c>
      <c r="E6" s="5" t="s">
        <v>18</v>
      </c>
      <c r="F6" s="5" t="s">
        <v>28</v>
      </c>
      <c r="G6" s="5">
        <v>9851555</v>
      </c>
      <c r="H6" s="5" t="s">
        <v>20</v>
      </c>
      <c r="I6" s="7">
        <v>880900</v>
      </c>
      <c r="J6" s="8">
        <v>790300</v>
      </c>
      <c r="K6" s="7"/>
      <c r="L6" s="7">
        <f t="shared" si="0"/>
        <v>790300</v>
      </c>
      <c r="M6" s="7">
        <v>0</v>
      </c>
      <c r="N6" s="7">
        <v>0</v>
      </c>
      <c r="O6" s="7">
        <v>790300</v>
      </c>
      <c r="P6" s="9"/>
    </row>
    <row r="7" spans="1:16" ht="51" x14ac:dyDescent="0.2">
      <c r="A7" s="5" t="s">
        <v>29</v>
      </c>
      <c r="B7" s="6" t="s">
        <v>16</v>
      </c>
      <c r="C7" s="5" t="s">
        <v>30</v>
      </c>
      <c r="D7" s="5">
        <v>27027864</v>
      </c>
      <c r="E7" s="5" t="s">
        <v>31</v>
      </c>
      <c r="F7" s="5" t="s">
        <v>32</v>
      </c>
      <c r="G7" s="5">
        <v>2901639</v>
      </c>
      <c r="H7" s="5" t="s">
        <v>33</v>
      </c>
      <c r="I7" s="7">
        <v>168035</v>
      </c>
      <c r="J7" s="8">
        <v>0</v>
      </c>
      <c r="K7" s="7"/>
      <c r="L7" s="7">
        <f t="shared" si="0"/>
        <v>0</v>
      </c>
      <c r="M7" s="7">
        <v>90660</v>
      </c>
      <c r="N7" s="7">
        <v>90600</v>
      </c>
      <c r="O7" s="7">
        <v>90600</v>
      </c>
      <c r="P7" s="9"/>
    </row>
    <row r="8" spans="1:16" ht="51" x14ac:dyDescent="0.2">
      <c r="A8" s="5" t="s">
        <v>34</v>
      </c>
      <c r="B8" s="6" t="s">
        <v>16</v>
      </c>
      <c r="C8" s="5" t="s">
        <v>30</v>
      </c>
      <c r="D8" s="5">
        <v>27027864</v>
      </c>
      <c r="E8" s="5" t="s">
        <v>31</v>
      </c>
      <c r="F8" s="5" t="s">
        <v>35</v>
      </c>
      <c r="G8" s="5">
        <v>3950042</v>
      </c>
      <c r="H8" s="5" t="s">
        <v>33</v>
      </c>
      <c r="I8" s="7">
        <v>424476</v>
      </c>
      <c r="J8" s="8">
        <v>0</v>
      </c>
      <c r="K8" s="7"/>
      <c r="L8" s="7">
        <f t="shared" si="0"/>
        <v>0</v>
      </c>
      <c r="M8" s="7">
        <v>403472</v>
      </c>
      <c r="N8" s="7">
        <v>376400</v>
      </c>
      <c r="O8" s="7">
        <v>376400</v>
      </c>
      <c r="P8" s="9"/>
    </row>
    <row r="9" spans="1:16" ht="51" x14ac:dyDescent="0.2">
      <c r="A9" s="5" t="s">
        <v>36</v>
      </c>
      <c r="B9" s="6" t="s">
        <v>16</v>
      </c>
      <c r="C9" s="5" t="s">
        <v>30</v>
      </c>
      <c r="D9" s="5">
        <v>27027864</v>
      </c>
      <c r="E9" s="5" t="s">
        <v>31</v>
      </c>
      <c r="F9" s="5" t="s">
        <v>37</v>
      </c>
      <c r="G9" s="5">
        <v>4780784</v>
      </c>
      <c r="H9" s="5" t="s">
        <v>33</v>
      </c>
      <c r="I9" s="7">
        <v>336815</v>
      </c>
      <c r="J9" s="8">
        <v>0</v>
      </c>
      <c r="K9" s="7"/>
      <c r="L9" s="7">
        <f t="shared" si="0"/>
        <v>0</v>
      </c>
      <c r="M9" s="7">
        <v>0</v>
      </c>
      <c r="N9" s="7">
        <v>0</v>
      </c>
      <c r="O9" s="7">
        <v>0</v>
      </c>
      <c r="P9" s="9"/>
    </row>
    <row r="10" spans="1:16" ht="51" x14ac:dyDescent="0.2">
      <c r="A10" s="5" t="s">
        <v>38</v>
      </c>
      <c r="B10" s="6" t="s">
        <v>16</v>
      </c>
      <c r="C10" s="5" t="s">
        <v>30</v>
      </c>
      <c r="D10" s="5">
        <v>27027864</v>
      </c>
      <c r="E10" s="5" t="s">
        <v>31</v>
      </c>
      <c r="F10" s="5" t="s">
        <v>39</v>
      </c>
      <c r="G10" s="5">
        <v>6451839</v>
      </c>
      <c r="H10" s="5" t="s">
        <v>33</v>
      </c>
      <c r="I10" s="7">
        <v>404590</v>
      </c>
      <c r="J10" s="8">
        <v>0</v>
      </c>
      <c r="K10" s="7"/>
      <c r="L10" s="7">
        <f t="shared" si="0"/>
        <v>0</v>
      </c>
      <c r="M10" s="7">
        <v>354670</v>
      </c>
      <c r="N10" s="7">
        <v>354600</v>
      </c>
      <c r="O10" s="7">
        <v>354600</v>
      </c>
      <c r="P10" s="9"/>
    </row>
    <row r="11" spans="1:16" ht="51" x14ac:dyDescent="0.2">
      <c r="A11" s="5" t="s">
        <v>40</v>
      </c>
      <c r="B11" s="6" t="s">
        <v>16</v>
      </c>
      <c r="C11" s="5" t="s">
        <v>30</v>
      </c>
      <c r="D11" s="5">
        <v>27027864</v>
      </c>
      <c r="E11" s="5" t="s">
        <v>31</v>
      </c>
      <c r="F11" s="5" t="s">
        <v>26</v>
      </c>
      <c r="G11" s="5">
        <v>8618999</v>
      </c>
      <c r="H11" s="5" t="s">
        <v>33</v>
      </c>
      <c r="I11" s="7">
        <v>259744</v>
      </c>
      <c r="J11" s="8">
        <v>0</v>
      </c>
      <c r="K11" s="7"/>
      <c r="L11" s="7">
        <f t="shared" si="0"/>
        <v>0</v>
      </c>
      <c r="M11" s="7">
        <v>0</v>
      </c>
      <c r="N11" s="7">
        <v>0</v>
      </c>
      <c r="O11" s="7">
        <v>0</v>
      </c>
      <c r="P11" s="9"/>
    </row>
    <row r="12" spans="1:16" ht="51" x14ac:dyDescent="0.2">
      <c r="A12" s="5" t="s">
        <v>41</v>
      </c>
      <c r="B12" s="6" t="s">
        <v>16</v>
      </c>
      <c r="C12" s="5" t="s">
        <v>42</v>
      </c>
      <c r="D12" s="5">
        <v>560618</v>
      </c>
      <c r="E12" s="5" t="s">
        <v>43</v>
      </c>
      <c r="F12" s="5" t="s">
        <v>44</v>
      </c>
      <c r="G12" s="5">
        <v>6933252</v>
      </c>
      <c r="H12" s="5" t="s">
        <v>45</v>
      </c>
      <c r="I12" s="7">
        <v>200000</v>
      </c>
      <c r="J12" s="8">
        <v>200000</v>
      </c>
      <c r="K12" s="7"/>
      <c r="L12" s="7">
        <f t="shared" si="0"/>
        <v>200000</v>
      </c>
      <c r="M12" s="7">
        <v>0</v>
      </c>
      <c r="N12" s="7">
        <v>0</v>
      </c>
      <c r="O12" s="7">
        <v>200000</v>
      </c>
      <c r="P12" s="9"/>
    </row>
    <row r="13" spans="1:16" ht="63.75" x14ac:dyDescent="0.2">
      <c r="A13" s="5" t="s">
        <v>46</v>
      </c>
      <c r="B13" s="6" t="s">
        <v>16</v>
      </c>
      <c r="C13" s="5" t="s">
        <v>47</v>
      </c>
      <c r="D13" s="5">
        <v>27836886</v>
      </c>
      <c r="E13" s="5" t="s">
        <v>48</v>
      </c>
      <c r="F13" s="5" t="s">
        <v>49</v>
      </c>
      <c r="G13" s="5">
        <v>4183576</v>
      </c>
      <c r="H13" s="5" t="s">
        <v>45</v>
      </c>
      <c r="I13" s="7">
        <v>838608</v>
      </c>
      <c r="J13" s="8">
        <v>529200</v>
      </c>
      <c r="K13" s="7"/>
      <c r="L13" s="7">
        <f t="shared" si="0"/>
        <v>529200</v>
      </c>
      <c r="M13" s="7">
        <v>0</v>
      </c>
      <c r="N13" s="7">
        <v>0</v>
      </c>
      <c r="O13" s="7">
        <v>529200</v>
      </c>
      <c r="P13" s="9"/>
    </row>
    <row r="14" spans="1:16" ht="63.75" x14ac:dyDescent="0.2">
      <c r="A14" s="5" t="s">
        <v>50</v>
      </c>
      <c r="B14" s="6" t="s">
        <v>16</v>
      </c>
      <c r="C14" s="5" t="s">
        <v>51</v>
      </c>
      <c r="D14" s="5">
        <v>2159554</v>
      </c>
      <c r="E14" s="5" t="s">
        <v>52</v>
      </c>
      <c r="F14" s="5" t="s">
        <v>22</v>
      </c>
      <c r="G14" s="5">
        <v>2583888</v>
      </c>
      <c r="H14" s="5" t="s">
        <v>45</v>
      </c>
      <c r="I14" s="7">
        <v>162153</v>
      </c>
      <c r="J14" s="8">
        <v>0</v>
      </c>
      <c r="K14" s="7"/>
      <c r="L14" s="7">
        <f t="shared" si="0"/>
        <v>0</v>
      </c>
      <c r="M14" s="7">
        <v>0</v>
      </c>
      <c r="N14" s="7">
        <v>0</v>
      </c>
      <c r="O14" s="7">
        <v>0</v>
      </c>
      <c r="P14" s="9"/>
    </row>
    <row r="15" spans="1:16" ht="63.75" x14ac:dyDescent="0.2">
      <c r="A15" s="5" t="s">
        <v>53</v>
      </c>
      <c r="B15" s="6" t="s">
        <v>16</v>
      </c>
      <c r="C15" s="5" t="s">
        <v>51</v>
      </c>
      <c r="D15" s="5">
        <v>2159554</v>
      </c>
      <c r="E15" s="5" t="s">
        <v>52</v>
      </c>
      <c r="F15" s="5" t="s">
        <v>22</v>
      </c>
      <c r="G15" s="5">
        <v>7806289</v>
      </c>
      <c r="H15" s="5" t="s">
        <v>45</v>
      </c>
      <c r="I15" s="7">
        <v>1473868</v>
      </c>
      <c r="J15" s="8">
        <v>1103600</v>
      </c>
      <c r="K15" s="7"/>
      <c r="L15" s="7">
        <f t="shared" si="0"/>
        <v>1103600</v>
      </c>
      <c r="M15" s="7">
        <v>0</v>
      </c>
      <c r="N15" s="7">
        <v>0</v>
      </c>
      <c r="O15" s="7">
        <v>1103600</v>
      </c>
      <c r="P15" s="9"/>
    </row>
    <row r="16" spans="1:16" ht="63.75" x14ac:dyDescent="0.2">
      <c r="A16" s="5" t="s">
        <v>54</v>
      </c>
      <c r="B16" s="6" t="s">
        <v>16</v>
      </c>
      <c r="C16" s="5" t="s">
        <v>51</v>
      </c>
      <c r="D16" s="5">
        <v>2159554</v>
      </c>
      <c r="E16" s="5" t="s">
        <v>52</v>
      </c>
      <c r="F16" s="5" t="s">
        <v>24</v>
      </c>
      <c r="G16" s="5">
        <v>8249258</v>
      </c>
      <c r="H16" s="5" t="s">
        <v>45</v>
      </c>
      <c r="I16" s="7">
        <v>25636</v>
      </c>
      <c r="J16" s="8">
        <v>25600</v>
      </c>
      <c r="K16" s="7"/>
      <c r="L16" s="7">
        <f t="shared" si="0"/>
        <v>25600</v>
      </c>
      <c r="M16" s="7">
        <v>0</v>
      </c>
      <c r="N16" s="7">
        <v>0</v>
      </c>
      <c r="O16" s="7">
        <v>25600</v>
      </c>
      <c r="P16" s="9"/>
    </row>
    <row r="17" spans="1:16" ht="63.75" x14ac:dyDescent="0.2">
      <c r="A17" s="5" t="s">
        <v>55</v>
      </c>
      <c r="B17" s="6" t="s">
        <v>16</v>
      </c>
      <c r="C17" s="5" t="s">
        <v>51</v>
      </c>
      <c r="D17" s="5">
        <v>2159554</v>
      </c>
      <c r="E17" s="5" t="s">
        <v>52</v>
      </c>
      <c r="F17" s="5" t="s">
        <v>19</v>
      </c>
      <c r="G17" s="5">
        <v>9912805</v>
      </c>
      <c r="H17" s="5" t="s">
        <v>45</v>
      </c>
      <c r="I17" s="7">
        <v>230540</v>
      </c>
      <c r="J17" s="8">
        <v>108600</v>
      </c>
      <c r="K17" s="7"/>
      <c r="L17" s="7">
        <f t="shared" si="0"/>
        <v>108600</v>
      </c>
      <c r="M17" s="7">
        <v>0</v>
      </c>
      <c r="N17" s="7">
        <v>0</v>
      </c>
      <c r="O17" s="7">
        <v>108600</v>
      </c>
      <c r="P17" s="9"/>
    </row>
    <row r="18" spans="1:16" ht="63.75" x14ac:dyDescent="0.2">
      <c r="A18" s="5" t="s">
        <v>56</v>
      </c>
      <c r="B18" s="6" t="s">
        <v>16</v>
      </c>
      <c r="C18" s="5" t="s">
        <v>57</v>
      </c>
      <c r="D18" s="5">
        <v>70599963</v>
      </c>
      <c r="E18" s="5" t="s">
        <v>58</v>
      </c>
      <c r="F18" s="5" t="s">
        <v>59</v>
      </c>
      <c r="G18" s="5">
        <v>6126836</v>
      </c>
      <c r="H18" s="5" t="s">
        <v>20</v>
      </c>
      <c r="I18" s="7">
        <v>387796</v>
      </c>
      <c r="J18" s="8">
        <v>137700</v>
      </c>
      <c r="K18" s="7"/>
      <c r="L18" s="7">
        <f t="shared" si="0"/>
        <v>137700</v>
      </c>
      <c r="M18" s="7">
        <v>0</v>
      </c>
      <c r="N18" s="7">
        <v>0</v>
      </c>
      <c r="O18" s="7">
        <v>137700</v>
      </c>
      <c r="P18" s="9"/>
    </row>
    <row r="19" spans="1:16" ht="51" x14ac:dyDescent="0.2">
      <c r="A19" s="5" t="s">
        <v>60</v>
      </c>
      <c r="B19" s="6" t="s">
        <v>16</v>
      </c>
      <c r="C19" s="5" t="s">
        <v>61</v>
      </c>
      <c r="D19" s="5">
        <v>73634671</v>
      </c>
      <c r="E19" s="5" t="s">
        <v>62</v>
      </c>
      <c r="F19" s="5" t="s">
        <v>63</v>
      </c>
      <c r="G19" s="5">
        <v>9004092</v>
      </c>
      <c r="H19" s="5" t="s">
        <v>64</v>
      </c>
      <c r="I19" s="7">
        <v>1155200</v>
      </c>
      <c r="J19" s="8">
        <v>652100</v>
      </c>
      <c r="K19" s="7"/>
      <c r="L19" s="7">
        <f t="shared" si="0"/>
        <v>652100</v>
      </c>
      <c r="M19" s="7">
        <v>0</v>
      </c>
      <c r="N19" s="7">
        <v>0</v>
      </c>
      <c r="O19" s="7">
        <v>652100</v>
      </c>
      <c r="P19" s="9"/>
    </row>
    <row r="20" spans="1:16" ht="51" x14ac:dyDescent="0.2">
      <c r="A20" s="5" t="s">
        <v>65</v>
      </c>
      <c r="B20" s="6" t="s">
        <v>16</v>
      </c>
      <c r="C20" s="5" t="s">
        <v>66</v>
      </c>
      <c r="D20" s="5">
        <v>45180326</v>
      </c>
      <c r="E20" s="5" t="s">
        <v>67</v>
      </c>
      <c r="F20" s="5" t="s">
        <v>68</v>
      </c>
      <c r="G20" s="5">
        <v>2964461</v>
      </c>
      <c r="H20" s="5" t="s">
        <v>64</v>
      </c>
      <c r="I20" s="7">
        <v>340000</v>
      </c>
      <c r="J20" s="8">
        <v>204500</v>
      </c>
      <c r="K20" s="7"/>
      <c r="L20" s="7">
        <f t="shared" si="0"/>
        <v>204500</v>
      </c>
      <c r="M20" s="7">
        <v>0</v>
      </c>
      <c r="N20" s="7">
        <v>0</v>
      </c>
      <c r="O20" s="7">
        <v>204500</v>
      </c>
      <c r="P20" s="9"/>
    </row>
    <row r="21" spans="1:16" ht="51" x14ac:dyDescent="0.2">
      <c r="A21" s="5" t="s">
        <v>69</v>
      </c>
      <c r="B21" s="6" t="s">
        <v>16</v>
      </c>
      <c r="C21" s="5" t="s">
        <v>66</v>
      </c>
      <c r="D21" s="5">
        <v>45180326</v>
      </c>
      <c r="E21" s="5" t="s">
        <v>67</v>
      </c>
      <c r="F21" s="5" t="s">
        <v>26</v>
      </c>
      <c r="G21" s="5">
        <v>7980945</v>
      </c>
      <c r="H21" s="5" t="s">
        <v>64</v>
      </c>
      <c r="I21" s="7">
        <v>290000</v>
      </c>
      <c r="J21" s="8">
        <v>261100</v>
      </c>
      <c r="K21" s="7"/>
      <c r="L21" s="7">
        <f t="shared" si="0"/>
        <v>261100</v>
      </c>
      <c r="M21" s="7">
        <v>0</v>
      </c>
      <c r="N21" s="7">
        <v>0</v>
      </c>
      <c r="O21" s="7">
        <v>261100</v>
      </c>
      <c r="P21" s="9"/>
    </row>
    <row r="22" spans="1:16" ht="51" x14ac:dyDescent="0.2">
      <c r="A22" s="5" t="s">
        <v>70</v>
      </c>
      <c r="B22" s="6" t="s">
        <v>16</v>
      </c>
      <c r="C22" s="5" t="s">
        <v>66</v>
      </c>
      <c r="D22" s="5">
        <v>45180326</v>
      </c>
      <c r="E22" s="5" t="s">
        <v>67</v>
      </c>
      <c r="F22" s="5" t="s">
        <v>71</v>
      </c>
      <c r="G22" s="5">
        <v>9009912</v>
      </c>
      <c r="H22" s="5" t="s">
        <v>64</v>
      </c>
      <c r="I22" s="7">
        <v>650000</v>
      </c>
      <c r="J22" s="8">
        <v>455100</v>
      </c>
      <c r="K22" s="7"/>
      <c r="L22" s="7">
        <f t="shared" si="0"/>
        <v>455100</v>
      </c>
      <c r="M22" s="7">
        <v>0</v>
      </c>
      <c r="N22" s="7">
        <v>0</v>
      </c>
      <c r="O22" s="7">
        <v>455100</v>
      </c>
      <c r="P22" s="9"/>
    </row>
    <row r="23" spans="1:16" ht="63.75" x14ac:dyDescent="0.2">
      <c r="A23" s="5" t="s">
        <v>72</v>
      </c>
      <c r="B23" s="6" t="s">
        <v>16</v>
      </c>
      <c r="C23" s="5" t="s">
        <v>73</v>
      </c>
      <c r="D23" s="5">
        <v>60339241</v>
      </c>
      <c r="E23" s="5" t="s">
        <v>74</v>
      </c>
      <c r="F23" s="5" t="s">
        <v>44</v>
      </c>
      <c r="G23" s="5">
        <v>2945433</v>
      </c>
      <c r="H23" s="5" t="s">
        <v>64</v>
      </c>
      <c r="I23" s="7">
        <v>532500</v>
      </c>
      <c r="J23" s="8">
        <v>315000</v>
      </c>
      <c r="K23" s="7"/>
      <c r="L23" s="7">
        <f t="shared" si="0"/>
        <v>315000</v>
      </c>
      <c r="M23" s="7">
        <v>0</v>
      </c>
      <c r="N23" s="7">
        <v>0</v>
      </c>
      <c r="O23" s="7">
        <v>315000</v>
      </c>
      <c r="P23" s="9"/>
    </row>
    <row r="24" spans="1:16" ht="63.75" x14ac:dyDescent="0.2">
      <c r="A24" s="5" t="s">
        <v>75</v>
      </c>
      <c r="B24" s="6" t="s">
        <v>16</v>
      </c>
      <c r="C24" s="5" t="s">
        <v>73</v>
      </c>
      <c r="D24" s="5">
        <v>60339241</v>
      </c>
      <c r="E24" s="5" t="s">
        <v>74</v>
      </c>
      <c r="F24" s="5" t="s">
        <v>76</v>
      </c>
      <c r="G24" s="5">
        <v>5410563</v>
      </c>
      <c r="H24" s="5" t="s">
        <v>64</v>
      </c>
      <c r="I24" s="7">
        <v>891700</v>
      </c>
      <c r="J24" s="8">
        <v>574700</v>
      </c>
      <c r="K24" s="7"/>
      <c r="L24" s="7">
        <f t="shared" si="0"/>
        <v>574700</v>
      </c>
      <c r="M24" s="7">
        <v>0</v>
      </c>
      <c r="N24" s="7">
        <v>0</v>
      </c>
      <c r="O24" s="7">
        <v>574700</v>
      </c>
      <c r="P24" s="9"/>
    </row>
    <row r="25" spans="1:16" ht="63.75" x14ac:dyDescent="0.2">
      <c r="A25" s="5" t="s">
        <v>77</v>
      </c>
      <c r="B25" s="6" t="s">
        <v>16</v>
      </c>
      <c r="C25" s="5" t="s">
        <v>73</v>
      </c>
      <c r="D25" s="5">
        <v>60339241</v>
      </c>
      <c r="E25" s="5" t="s">
        <v>74</v>
      </c>
      <c r="F25" s="5" t="s">
        <v>63</v>
      </c>
      <c r="G25" s="5">
        <v>5648717</v>
      </c>
      <c r="H25" s="5" t="s">
        <v>64</v>
      </c>
      <c r="I25" s="7">
        <v>461600</v>
      </c>
      <c r="J25" s="8">
        <v>73600</v>
      </c>
      <c r="K25" s="7"/>
      <c r="L25" s="7">
        <f t="shared" si="0"/>
        <v>73600</v>
      </c>
      <c r="M25" s="7">
        <v>0</v>
      </c>
      <c r="N25" s="7">
        <v>0</v>
      </c>
      <c r="O25" s="7">
        <v>73600</v>
      </c>
      <c r="P25" s="9"/>
    </row>
    <row r="26" spans="1:16" ht="63.75" x14ac:dyDescent="0.2">
      <c r="A26" s="5" t="s">
        <v>78</v>
      </c>
      <c r="B26" s="6" t="s">
        <v>16</v>
      </c>
      <c r="C26" s="5" t="s">
        <v>73</v>
      </c>
      <c r="D26" s="5">
        <v>60339241</v>
      </c>
      <c r="E26" s="5" t="s">
        <v>74</v>
      </c>
      <c r="F26" s="5" t="s">
        <v>68</v>
      </c>
      <c r="G26" s="5">
        <v>6281058</v>
      </c>
      <c r="H26" s="5" t="s">
        <v>64</v>
      </c>
      <c r="I26" s="7">
        <v>218400</v>
      </c>
      <c r="J26" s="8">
        <v>207600</v>
      </c>
      <c r="K26" s="7"/>
      <c r="L26" s="7">
        <f t="shared" si="0"/>
        <v>207600</v>
      </c>
      <c r="M26" s="7">
        <v>0</v>
      </c>
      <c r="N26" s="7">
        <v>0</v>
      </c>
      <c r="O26" s="7">
        <v>207600</v>
      </c>
      <c r="P26" s="9"/>
    </row>
    <row r="27" spans="1:16" ht="63.75" x14ac:dyDescent="0.2">
      <c r="A27" s="5" t="s">
        <v>79</v>
      </c>
      <c r="B27" s="6" t="s">
        <v>16</v>
      </c>
      <c r="C27" s="5" t="s">
        <v>73</v>
      </c>
      <c r="D27" s="5">
        <v>60339241</v>
      </c>
      <c r="E27" s="5" t="s">
        <v>74</v>
      </c>
      <c r="F27" s="5" t="s">
        <v>28</v>
      </c>
      <c r="G27" s="5">
        <v>6965737</v>
      </c>
      <c r="H27" s="5" t="s">
        <v>64</v>
      </c>
      <c r="I27" s="7">
        <v>447100</v>
      </c>
      <c r="J27" s="8">
        <v>83300</v>
      </c>
      <c r="K27" s="7"/>
      <c r="L27" s="7">
        <f t="shared" si="0"/>
        <v>83300</v>
      </c>
      <c r="M27" s="7">
        <v>0</v>
      </c>
      <c r="N27" s="7">
        <v>0</v>
      </c>
      <c r="O27" s="7">
        <v>83300</v>
      </c>
      <c r="P27" s="9"/>
    </row>
    <row r="28" spans="1:16" ht="63.75" x14ac:dyDescent="0.2">
      <c r="A28" s="5" t="s">
        <v>80</v>
      </c>
      <c r="B28" s="6" t="s">
        <v>16</v>
      </c>
      <c r="C28" s="5" t="s">
        <v>73</v>
      </c>
      <c r="D28" s="5">
        <v>60339241</v>
      </c>
      <c r="E28" s="5" t="s">
        <v>74</v>
      </c>
      <c r="F28" s="5" t="s">
        <v>28</v>
      </c>
      <c r="G28" s="5">
        <v>8400572</v>
      </c>
      <c r="H28" s="5" t="s">
        <v>64</v>
      </c>
      <c r="I28" s="7">
        <v>653200</v>
      </c>
      <c r="J28" s="8">
        <v>286500</v>
      </c>
      <c r="K28" s="7"/>
      <c r="L28" s="7">
        <f t="shared" si="0"/>
        <v>286500</v>
      </c>
      <c r="M28" s="7">
        <v>0</v>
      </c>
      <c r="N28" s="7">
        <v>0</v>
      </c>
      <c r="O28" s="7">
        <v>286500</v>
      </c>
      <c r="P28" s="9"/>
    </row>
    <row r="29" spans="1:16" ht="63.75" x14ac:dyDescent="0.2">
      <c r="A29" s="5" t="s">
        <v>81</v>
      </c>
      <c r="B29" s="6" t="s">
        <v>16</v>
      </c>
      <c r="C29" s="5" t="s">
        <v>73</v>
      </c>
      <c r="D29" s="5">
        <v>60339241</v>
      </c>
      <c r="E29" s="5" t="s">
        <v>74</v>
      </c>
      <c r="F29" s="5" t="s">
        <v>76</v>
      </c>
      <c r="G29" s="5">
        <v>9825174</v>
      </c>
      <c r="H29" s="5" t="s">
        <v>64</v>
      </c>
      <c r="I29" s="7">
        <v>323100</v>
      </c>
      <c r="J29" s="8">
        <v>103400</v>
      </c>
      <c r="K29" s="7"/>
      <c r="L29" s="7">
        <f t="shared" si="0"/>
        <v>103400</v>
      </c>
      <c r="M29" s="7">
        <v>0</v>
      </c>
      <c r="N29" s="7">
        <v>0</v>
      </c>
      <c r="O29" s="7">
        <v>103400</v>
      </c>
      <c r="P29" s="9"/>
    </row>
    <row r="30" spans="1:16" ht="51" x14ac:dyDescent="0.2">
      <c r="A30" s="5" t="s">
        <v>82</v>
      </c>
      <c r="B30" s="6" t="s">
        <v>16</v>
      </c>
      <c r="C30" s="5" t="s">
        <v>83</v>
      </c>
      <c r="D30" s="5">
        <v>47921218</v>
      </c>
      <c r="E30" s="5" t="s">
        <v>84</v>
      </c>
      <c r="F30" s="5" t="s">
        <v>76</v>
      </c>
      <c r="G30" s="5">
        <v>6168537</v>
      </c>
      <c r="H30" s="5" t="s">
        <v>64</v>
      </c>
      <c r="I30" s="7">
        <v>620900</v>
      </c>
      <c r="J30" s="8">
        <v>620900</v>
      </c>
      <c r="K30" s="7"/>
      <c r="L30" s="7">
        <f t="shared" si="0"/>
        <v>620900</v>
      </c>
      <c r="M30" s="7">
        <v>0</v>
      </c>
      <c r="N30" s="7">
        <v>0</v>
      </c>
      <c r="O30" s="7">
        <v>620900</v>
      </c>
      <c r="P30" s="9"/>
    </row>
    <row r="31" spans="1:16" ht="51" x14ac:dyDescent="0.2">
      <c r="A31" s="5" t="s">
        <v>85</v>
      </c>
      <c r="B31" s="6" t="s">
        <v>16</v>
      </c>
      <c r="C31" s="5" t="s">
        <v>86</v>
      </c>
      <c r="D31" s="5">
        <v>44936427</v>
      </c>
      <c r="E31" s="5" t="s">
        <v>87</v>
      </c>
      <c r="F31" s="5" t="s">
        <v>22</v>
      </c>
      <c r="G31" s="5">
        <v>2031611</v>
      </c>
      <c r="H31" s="5" t="s">
        <v>64</v>
      </c>
      <c r="I31" s="7">
        <v>845000</v>
      </c>
      <c r="J31" s="8">
        <v>620100</v>
      </c>
      <c r="K31" s="7"/>
      <c r="L31" s="7">
        <f t="shared" si="0"/>
        <v>620100</v>
      </c>
      <c r="M31" s="7">
        <v>0</v>
      </c>
      <c r="N31" s="7">
        <v>0</v>
      </c>
      <c r="O31" s="7">
        <v>620100</v>
      </c>
      <c r="P31" s="9"/>
    </row>
    <row r="32" spans="1:16" ht="51" x14ac:dyDescent="0.2">
      <c r="A32" s="5" t="s">
        <v>88</v>
      </c>
      <c r="B32" s="6" t="s">
        <v>16</v>
      </c>
      <c r="C32" s="5" t="s">
        <v>86</v>
      </c>
      <c r="D32" s="5">
        <v>44936427</v>
      </c>
      <c r="E32" s="5" t="s">
        <v>87</v>
      </c>
      <c r="F32" s="5" t="s">
        <v>22</v>
      </c>
      <c r="G32" s="5">
        <v>2548951</v>
      </c>
      <c r="H32" s="5" t="s">
        <v>64</v>
      </c>
      <c r="I32" s="7">
        <v>2890000</v>
      </c>
      <c r="J32" s="8">
        <v>1461100</v>
      </c>
      <c r="K32" s="7"/>
      <c r="L32" s="7">
        <f t="shared" si="0"/>
        <v>1461100</v>
      </c>
      <c r="M32" s="7">
        <v>0</v>
      </c>
      <c r="N32" s="7">
        <v>0</v>
      </c>
      <c r="O32" s="7">
        <v>1461100</v>
      </c>
      <c r="P32" s="9"/>
    </row>
    <row r="33" spans="1:16" ht="51" x14ac:dyDescent="0.2">
      <c r="A33" s="5" t="s">
        <v>89</v>
      </c>
      <c r="B33" s="6" t="s">
        <v>16</v>
      </c>
      <c r="C33" s="5" t="s">
        <v>86</v>
      </c>
      <c r="D33" s="5">
        <v>44936427</v>
      </c>
      <c r="E33" s="5" t="s">
        <v>87</v>
      </c>
      <c r="F33" s="5" t="s">
        <v>39</v>
      </c>
      <c r="G33" s="5">
        <v>2860097</v>
      </c>
      <c r="H33" s="5" t="s">
        <v>64</v>
      </c>
      <c r="I33" s="7">
        <v>250000</v>
      </c>
      <c r="J33" s="8">
        <v>226400</v>
      </c>
      <c r="K33" s="7"/>
      <c r="L33" s="7">
        <f t="shared" si="0"/>
        <v>226400</v>
      </c>
      <c r="M33" s="7">
        <v>0</v>
      </c>
      <c r="N33" s="7">
        <v>0</v>
      </c>
      <c r="O33" s="7">
        <v>226400</v>
      </c>
      <c r="P33" s="9"/>
    </row>
    <row r="34" spans="1:16" ht="51" x14ac:dyDescent="0.2">
      <c r="A34" s="5" t="s">
        <v>90</v>
      </c>
      <c r="B34" s="6" t="s">
        <v>16</v>
      </c>
      <c r="C34" s="5" t="s">
        <v>86</v>
      </c>
      <c r="D34" s="5">
        <v>44936427</v>
      </c>
      <c r="E34" s="5" t="s">
        <v>87</v>
      </c>
      <c r="F34" s="5" t="s">
        <v>24</v>
      </c>
      <c r="G34" s="5">
        <v>3191053</v>
      </c>
      <c r="H34" s="5" t="s">
        <v>64</v>
      </c>
      <c r="I34" s="7">
        <v>1095000</v>
      </c>
      <c r="J34" s="8">
        <v>404900</v>
      </c>
      <c r="K34" s="7"/>
      <c r="L34" s="7">
        <f t="shared" si="0"/>
        <v>404900</v>
      </c>
      <c r="M34" s="7">
        <v>0</v>
      </c>
      <c r="N34" s="7">
        <v>0</v>
      </c>
      <c r="O34" s="7">
        <v>404900</v>
      </c>
      <c r="P34" s="9"/>
    </row>
    <row r="35" spans="1:16" ht="51" x14ac:dyDescent="0.2">
      <c r="A35" s="5" t="s">
        <v>91</v>
      </c>
      <c r="B35" s="6" t="s">
        <v>16</v>
      </c>
      <c r="C35" s="5" t="s">
        <v>86</v>
      </c>
      <c r="D35" s="5">
        <v>44936427</v>
      </c>
      <c r="E35" s="5" t="s">
        <v>87</v>
      </c>
      <c r="F35" s="5" t="s">
        <v>92</v>
      </c>
      <c r="G35" s="5">
        <v>3298211</v>
      </c>
      <c r="H35" s="5" t="s">
        <v>64</v>
      </c>
      <c r="I35" s="7">
        <v>254000</v>
      </c>
      <c r="J35" s="8">
        <v>98300</v>
      </c>
      <c r="K35" s="7"/>
      <c r="L35" s="7">
        <f t="shared" si="0"/>
        <v>98300</v>
      </c>
      <c r="M35" s="7">
        <v>0</v>
      </c>
      <c r="N35" s="7">
        <v>0</v>
      </c>
      <c r="O35" s="7">
        <v>98300</v>
      </c>
      <c r="P35" s="9"/>
    </row>
    <row r="36" spans="1:16" ht="51" x14ac:dyDescent="0.2">
      <c r="A36" s="5" t="s">
        <v>93</v>
      </c>
      <c r="B36" s="6" t="s">
        <v>16</v>
      </c>
      <c r="C36" s="5" t="s">
        <v>86</v>
      </c>
      <c r="D36" s="5">
        <v>44936427</v>
      </c>
      <c r="E36" s="5" t="s">
        <v>87</v>
      </c>
      <c r="F36" s="5" t="s">
        <v>19</v>
      </c>
      <c r="G36" s="5">
        <v>4448004</v>
      </c>
      <c r="H36" s="5" t="s">
        <v>64</v>
      </c>
      <c r="I36" s="7">
        <v>337000</v>
      </c>
      <c r="J36" s="8">
        <v>153500</v>
      </c>
      <c r="K36" s="7"/>
      <c r="L36" s="7">
        <f t="shared" si="0"/>
        <v>153500</v>
      </c>
      <c r="M36" s="7">
        <v>0</v>
      </c>
      <c r="N36" s="7">
        <v>0</v>
      </c>
      <c r="O36" s="7">
        <v>153500</v>
      </c>
      <c r="P36" s="9"/>
    </row>
    <row r="37" spans="1:16" ht="51" x14ac:dyDescent="0.2">
      <c r="A37" s="5" t="s">
        <v>94</v>
      </c>
      <c r="B37" s="6" t="s">
        <v>16</v>
      </c>
      <c r="C37" s="5" t="s">
        <v>86</v>
      </c>
      <c r="D37" s="5">
        <v>44936427</v>
      </c>
      <c r="E37" s="5" t="s">
        <v>87</v>
      </c>
      <c r="F37" s="5" t="s">
        <v>95</v>
      </c>
      <c r="G37" s="5">
        <v>4476630</v>
      </c>
      <c r="H37" s="5" t="s">
        <v>64</v>
      </c>
      <c r="I37" s="7">
        <v>413000</v>
      </c>
      <c r="J37" s="8">
        <v>222500</v>
      </c>
      <c r="K37" s="7"/>
      <c r="L37" s="7">
        <f t="shared" si="0"/>
        <v>222500</v>
      </c>
      <c r="M37" s="7">
        <v>0</v>
      </c>
      <c r="N37" s="7">
        <v>0</v>
      </c>
      <c r="O37" s="7">
        <v>222500</v>
      </c>
      <c r="P37" s="9"/>
    </row>
    <row r="38" spans="1:16" ht="51" x14ac:dyDescent="0.2">
      <c r="A38" s="5" t="s">
        <v>96</v>
      </c>
      <c r="B38" s="6" t="s">
        <v>16</v>
      </c>
      <c r="C38" s="5" t="s">
        <v>86</v>
      </c>
      <c r="D38" s="5">
        <v>44936427</v>
      </c>
      <c r="E38" s="5" t="s">
        <v>87</v>
      </c>
      <c r="F38" s="5" t="s">
        <v>35</v>
      </c>
      <c r="G38" s="5">
        <v>4722894</v>
      </c>
      <c r="H38" s="5" t="s">
        <v>64</v>
      </c>
      <c r="I38" s="7">
        <v>504000</v>
      </c>
      <c r="J38" s="8">
        <v>213400</v>
      </c>
      <c r="K38" s="7"/>
      <c r="L38" s="7">
        <f t="shared" si="0"/>
        <v>213400</v>
      </c>
      <c r="M38" s="7">
        <v>0</v>
      </c>
      <c r="N38" s="7">
        <v>0</v>
      </c>
      <c r="O38" s="7">
        <v>213400</v>
      </c>
      <c r="P38" s="9"/>
    </row>
    <row r="39" spans="1:16" ht="51" x14ac:dyDescent="0.2">
      <c r="A39" s="5" t="s">
        <v>97</v>
      </c>
      <c r="B39" s="6" t="s">
        <v>16</v>
      </c>
      <c r="C39" s="5" t="s">
        <v>86</v>
      </c>
      <c r="D39" s="5">
        <v>44936427</v>
      </c>
      <c r="E39" s="5" t="s">
        <v>87</v>
      </c>
      <c r="F39" s="5" t="s">
        <v>59</v>
      </c>
      <c r="G39" s="5">
        <v>5949432</v>
      </c>
      <c r="H39" s="5" t="s">
        <v>64</v>
      </c>
      <c r="I39" s="7">
        <v>351000</v>
      </c>
      <c r="J39" s="8">
        <v>109900</v>
      </c>
      <c r="K39" s="7"/>
      <c r="L39" s="7">
        <f t="shared" si="0"/>
        <v>109900</v>
      </c>
      <c r="M39" s="7">
        <v>0</v>
      </c>
      <c r="N39" s="7">
        <v>0</v>
      </c>
      <c r="O39" s="7">
        <v>109900</v>
      </c>
      <c r="P39" s="9"/>
    </row>
    <row r="40" spans="1:16" ht="76.5" x14ac:dyDescent="0.2">
      <c r="A40" s="5" t="s">
        <v>98</v>
      </c>
      <c r="B40" s="6" t="s">
        <v>16</v>
      </c>
      <c r="C40" s="5" t="s">
        <v>86</v>
      </c>
      <c r="D40" s="5">
        <v>44936427</v>
      </c>
      <c r="E40" s="5" t="s">
        <v>87</v>
      </c>
      <c r="F40" s="5" t="s">
        <v>99</v>
      </c>
      <c r="G40" s="5">
        <v>7437924</v>
      </c>
      <c r="H40" s="5" t="s">
        <v>64</v>
      </c>
      <c r="I40" s="7">
        <v>790000</v>
      </c>
      <c r="J40" s="8">
        <v>325300</v>
      </c>
      <c r="K40" s="7"/>
      <c r="L40" s="7">
        <f t="shared" si="0"/>
        <v>325300</v>
      </c>
      <c r="M40" s="7">
        <v>0</v>
      </c>
      <c r="N40" s="7">
        <v>0</v>
      </c>
      <c r="O40" s="7">
        <v>325300</v>
      </c>
      <c r="P40" s="9"/>
    </row>
    <row r="41" spans="1:16" ht="51" x14ac:dyDescent="0.2">
      <c r="A41" s="5" t="s">
        <v>100</v>
      </c>
      <c r="B41" s="6" t="s">
        <v>16</v>
      </c>
      <c r="C41" s="5" t="s">
        <v>86</v>
      </c>
      <c r="D41" s="5">
        <v>44936427</v>
      </c>
      <c r="E41" s="5" t="s">
        <v>87</v>
      </c>
      <c r="F41" s="5" t="s">
        <v>22</v>
      </c>
      <c r="G41" s="5">
        <v>7461871</v>
      </c>
      <c r="H41" s="5" t="s">
        <v>64</v>
      </c>
      <c r="I41" s="7">
        <v>525000</v>
      </c>
      <c r="J41" s="8">
        <v>284700</v>
      </c>
      <c r="K41" s="7"/>
      <c r="L41" s="7">
        <f t="shared" si="0"/>
        <v>284700</v>
      </c>
      <c r="M41" s="7">
        <v>0</v>
      </c>
      <c r="N41" s="7">
        <v>0</v>
      </c>
      <c r="O41" s="7">
        <v>284700</v>
      </c>
      <c r="P41" s="9"/>
    </row>
    <row r="42" spans="1:16" ht="51" x14ac:dyDescent="0.2">
      <c r="A42" s="5" t="s">
        <v>101</v>
      </c>
      <c r="B42" s="6" t="s">
        <v>16</v>
      </c>
      <c r="C42" s="5" t="s">
        <v>86</v>
      </c>
      <c r="D42" s="5">
        <v>44936427</v>
      </c>
      <c r="E42" s="5" t="s">
        <v>87</v>
      </c>
      <c r="F42" s="5" t="s">
        <v>19</v>
      </c>
      <c r="G42" s="5">
        <v>8269308</v>
      </c>
      <c r="H42" s="5" t="s">
        <v>64</v>
      </c>
      <c r="I42" s="7">
        <v>284000</v>
      </c>
      <c r="J42" s="8">
        <v>104500</v>
      </c>
      <c r="K42" s="7"/>
      <c r="L42" s="7">
        <f t="shared" si="0"/>
        <v>104500</v>
      </c>
      <c r="M42" s="7">
        <v>0</v>
      </c>
      <c r="N42" s="7">
        <v>0</v>
      </c>
      <c r="O42" s="7">
        <v>104500</v>
      </c>
      <c r="P42" s="9"/>
    </row>
    <row r="43" spans="1:16" ht="51" x14ac:dyDescent="0.2">
      <c r="A43" s="5" t="s">
        <v>102</v>
      </c>
      <c r="B43" s="6" t="s">
        <v>16</v>
      </c>
      <c r="C43" s="5" t="s">
        <v>86</v>
      </c>
      <c r="D43" s="5">
        <v>44936427</v>
      </c>
      <c r="E43" s="5" t="s">
        <v>87</v>
      </c>
      <c r="F43" s="5" t="s">
        <v>68</v>
      </c>
      <c r="G43" s="5">
        <v>8656171</v>
      </c>
      <c r="H43" s="5" t="s">
        <v>64</v>
      </c>
      <c r="I43" s="7">
        <v>590000</v>
      </c>
      <c r="J43" s="8">
        <v>375600</v>
      </c>
      <c r="K43" s="7"/>
      <c r="L43" s="7">
        <f t="shared" si="0"/>
        <v>375600</v>
      </c>
      <c r="M43" s="7">
        <v>0</v>
      </c>
      <c r="N43" s="7">
        <v>0</v>
      </c>
      <c r="O43" s="7">
        <v>375600</v>
      </c>
      <c r="P43" s="9"/>
    </row>
    <row r="44" spans="1:16" ht="51" x14ac:dyDescent="0.2">
      <c r="A44" s="5" t="s">
        <v>103</v>
      </c>
      <c r="B44" s="6" t="s">
        <v>16</v>
      </c>
      <c r="C44" s="5" t="s">
        <v>86</v>
      </c>
      <c r="D44" s="5">
        <v>44936427</v>
      </c>
      <c r="E44" s="5" t="s">
        <v>87</v>
      </c>
      <c r="F44" s="5" t="s">
        <v>26</v>
      </c>
      <c r="G44" s="5">
        <v>8923745</v>
      </c>
      <c r="H44" s="5" t="s">
        <v>64</v>
      </c>
      <c r="I44" s="7">
        <v>265000</v>
      </c>
      <c r="J44" s="8">
        <v>203400</v>
      </c>
      <c r="K44" s="7"/>
      <c r="L44" s="7">
        <f t="shared" si="0"/>
        <v>203400</v>
      </c>
      <c r="M44" s="7">
        <v>0</v>
      </c>
      <c r="N44" s="7">
        <v>0</v>
      </c>
      <c r="O44" s="7">
        <v>203400</v>
      </c>
      <c r="P44" s="9"/>
    </row>
    <row r="45" spans="1:16" ht="51" x14ac:dyDescent="0.2">
      <c r="A45" s="5" t="s">
        <v>104</v>
      </c>
      <c r="B45" s="6" t="s">
        <v>16</v>
      </c>
      <c r="C45" s="5" t="s">
        <v>86</v>
      </c>
      <c r="D45" s="5">
        <v>44936427</v>
      </c>
      <c r="E45" s="5" t="s">
        <v>87</v>
      </c>
      <c r="F45" s="5" t="s">
        <v>68</v>
      </c>
      <c r="G45" s="5">
        <v>9584323</v>
      </c>
      <c r="H45" s="5" t="s">
        <v>64</v>
      </c>
      <c r="I45" s="7">
        <v>918000</v>
      </c>
      <c r="J45" s="8">
        <v>918000</v>
      </c>
      <c r="K45" s="7"/>
      <c r="L45" s="7">
        <f t="shared" si="0"/>
        <v>918000</v>
      </c>
      <c r="M45" s="7">
        <v>0</v>
      </c>
      <c r="N45" s="7">
        <v>0</v>
      </c>
      <c r="O45" s="7">
        <v>918000</v>
      </c>
      <c r="P45" s="9"/>
    </row>
    <row r="46" spans="1:16" ht="51" x14ac:dyDescent="0.2">
      <c r="A46" s="5" t="s">
        <v>105</v>
      </c>
      <c r="B46" s="6" t="s">
        <v>16</v>
      </c>
      <c r="C46" s="5" t="s">
        <v>86</v>
      </c>
      <c r="D46" s="5">
        <v>44936427</v>
      </c>
      <c r="E46" s="5" t="s">
        <v>87</v>
      </c>
      <c r="F46" s="5" t="s">
        <v>106</v>
      </c>
      <c r="G46" s="5">
        <v>9694329</v>
      </c>
      <c r="H46" s="5" t="s">
        <v>64</v>
      </c>
      <c r="I46" s="7">
        <v>315000</v>
      </c>
      <c r="J46" s="8">
        <v>151800</v>
      </c>
      <c r="K46" s="7"/>
      <c r="L46" s="7">
        <f t="shared" si="0"/>
        <v>151800</v>
      </c>
      <c r="M46" s="7">
        <v>0</v>
      </c>
      <c r="N46" s="7">
        <v>0</v>
      </c>
      <c r="O46" s="7">
        <v>151800</v>
      </c>
      <c r="P46" s="9"/>
    </row>
    <row r="47" spans="1:16" ht="51" x14ac:dyDescent="0.2">
      <c r="A47" s="5" t="s">
        <v>107</v>
      </c>
      <c r="B47" s="6" t="s">
        <v>16</v>
      </c>
      <c r="C47" s="5" t="s">
        <v>108</v>
      </c>
      <c r="D47" s="5">
        <v>45180270</v>
      </c>
      <c r="E47" s="5" t="s">
        <v>109</v>
      </c>
      <c r="F47" s="5" t="s">
        <v>110</v>
      </c>
      <c r="G47" s="5">
        <v>1838556</v>
      </c>
      <c r="H47" s="5" t="s">
        <v>64</v>
      </c>
      <c r="I47" s="7">
        <v>315000</v>
      </c>
      <c r="J47" s="8">
        <v>149000</v>
      </c>
      <c r="K47" s="7"/>
      <c r="L47" s="7">
        <f t="shared" si="0"/>
        <v>149000</v>
      </c>
      <c r="M47" s="7">
        <v>0</v>
      </c>
      <c r="N47" s="7">
        <v>0</v>
      </c>
      <c r="O47" s="7">
        <v>149000</v>
      </c>
      <c r="P47" s="9"/>
    </row>
    <row r="48" spans="1:16" ht="51" x14ac:dyDescent="0.2">
      <c r="A48" s="5" t="s">
        <v>111</v>
      </c>
      <c r="B48" s="6" t="s">
        <v>16</v>
      </c>
      <c r="C48" s="5" t="s">
        <v>108</v>
      </c>
      <c r="D48" s="5">
        <v>45180270</v>
      </c>
      <c r="E48" s="5" t="s">
        <v>109</v>
      </c>
      <c r="F48" s="5" t="s">
        <v>63</v>
      </c>
      <c r="G48" s="5">
        <v>3759547</v>
      </c>
      <c r="H48" s="5" t="s">
        <v>64</v>
      </c>
      <c r="I48" s="7">
        <v>530000</v>
      </c>
      <c r="J48" s="8">
        <v>179000</v>
      </c>
      <c r="K48" s="7"/>
      <c r="L48" s="7">
        <f t="shared" si="0"/>
        <v>179000</v>
      </c>
      <c r="M48" s="7">
        <v>0</v>
      </c>
      <c r="N48" s="7">
        <v>0</v>
      </c>
      <c r="O48" s="7">
        <v>179000</v>
      </c>
      <c r="P48" s="9"/>
    </row>
    <row r="49" spans="1:16" ht="51" x14ac:dyDescent="0.2">
      <c r="A49" s="5" t="s">
        <v>112</v>
      </c>
      <c r="B49" s="6" t="s">
        <v>16</v>
      </c>
      <c r="C49" s="5" t="s">
        <v>108</v>
      </c>
      <c r="D49" s="5">
        <v>45180270</v>
      </c>
      <c r="E49" s="5" t="s">
        <v>109</v>
      </c>
      <c r="F49" s="5" t="s">
        <v>24</v>
      </c>
      <c r="G49" s="5">
        <v>3793136</v>
      </c>
      <c r="H49" s="5" t="s">
        <v>64</v>
      </c>
      <c r="I49" s="7">
        <v>213000</v>
      </c>
      <c r="J49" s="8">
        <v>213000</v>
      </c>
      <c r="K49" s="7"/>
      <c r="L49" s="7">
        <f t="shared" si="0"/>
        <v>213000</v>
      </c>
      <c r="M49" s="7">
        <v>0</v>
      </c>
      <c r="N49" s="7">
        <v>0</v>
      </c>
      <c r="O49" s="7">
        <v>213000</v>
      </c>
      <c r="P49" s="9"/>
    </row>
    <row r="50" spans="1:16" ht="51" x14ac:dyDescent="0.2">
      <c r="A50" s="5" t="s">
        <v>113</v>
      </c>
      <c r="B50" s="6" t="s">
        <v>16</v>
      </c>
      <c r="C50" s="5" t="s">
        <v>108</v>
      </c>
      <c r="D50" s="5">
        <v>45180270</v>
      </c>
      <c r="E50" s="5" t="s">
        <v>109</v>
      </c>
      <c r="F50" s="5" t="s">
        <v>35</v>
      </c>
      <c r="G50" s="5">
        <v>6011965</v>
      </c>
      <c r="H50" s="5" t="s">
        <v>64</v>
      </c>
      <c r="I50" s="7">
        <v>249400</v>
      </c>
      <c r="J50" s="8">
        <v>131900</v>
      </c>
      <c r="K50" s="7"/>
      <c r="L50" s="7">
        <f t="shared" si="0"/>
        <v>131900</v>
      </c>
      <c r="M50" s="7">
        <v>0</v>
      </c>
      <c r="N50" s="7">
        <v>0</v>
      </c>
      <c r="O50" s="7">
        <v>131900</v>
      </c>
      <c r="P50" s="9"/>
    </row>
    <row r="51" spans="1:16" ht="51" x14ac:dyDescent="0.2">
      <c r="A51" s="5" t="s">
        <v>114</v>
      </c>
      <c r="B51" s="6" t="s">
        <v>16</v>
      </c>
      <c r="C51" s="5" t="s">
        <v>108</v>
      </c>
      <c r="D51" s="5">
        <v>45180270</v>
      </c>
      <c r="E51" s="5" t="s">
        <v>109</v>
      </c>
      <c r="F51" s="5" t="s">
        <v>35</v>
      </c>
      <c r="G51" s="5">
        <v>6879107</v>
      </c>
      <c r="H51" s="5" t="s">
        <v>64</v>
      </c>
      <c r="I51" s="7">
        <v>375800</v>
      </c>
      <c r="J51" s="8">
        <v>194500</v>
      </c>
      <c r="K51" s="7"/>
      <c r="L51" s="7">
        <f t="shared" si="0"/>
        <v>194500</v>
      </c>
      <c r="M51" s="7">
        <v>0</v>
      </c>
      <c r="N51" s="7">
        <v>0</v>
      </c>
      <c r="O51" s="7">
        <v>194500</v>
      </c>
      <c r="P51" s="9"/>
    </row>
    <row r="52" spans="1:16" ht="51" x14ac:dyDescent="0.2">
      <c r="A52" s="5" t="s">
        <v>115</v>
      </c>
      <c r="B52" s="6" t="s">
        <v>16</v>
      </c>
      <c r="C52" s="5" t="s">
        <v>108</v>
      </c>
      <c r="D52" s="5">
        <v>45180270</v>
      </c>
      <c r="E52" s="5" t="s">
        <v>109</v>
      </c>
      <c r="F52" s="5" t="s">
        <v>68</v>
      </c>
      <c r="G52" s="5">
        <v>7245387</v>
      </c>
      <c r="H52" s="5" t="s">
        <v>64</v>
      </c>
      <c r="I52" s="7">
        <v>170000</v>
      </c>
      <c r="J52" s="8">
        <v>170000</v>
      </c>
      <c r="K52" s="7"/>
      <c r="L52" s="7">
        <f t="shared" si="0"/>
        <v>170000</v>
      </c>
      <c r="M52" s="7">
        <v>0</v>
      </c>
      <c r="N52" s="7">
        <v>0</v>
      </c>
      <c r="O52" s="7">
        <v>170000</v>
      </c>
      <c r="P52" s="9"/>
    </row>
    <row r="53" spans="1:16" ht="51" x14ac:dyDescent="0.2">
      <c r="A53" s="5" t="s">
        <v>116</v>
      </c>
      <c r="B53" s="6" t="s">
        <v>16</v>
      </c>
      <c r="C53" s="5" t="s">
        <v>108</v>
      </c>
      <c r="D53" s="5">
        <v>45180270</v>
      </c>
      <c r="E53" s="5" t="s">
        <v>109</v>
      </c>
      <c r="F53" s="5" t="s">
        <v>22</v>
      </c>
      <c r="G53" s="5">
        <v>8002376</v>
      </c>
      <c r="H53" s="5" t="s">
        <v>64</v>
      </c>
      <c r="I53" s="7">
        <v>300000</v>
      </c>
      <c r="J53" s="8">
        <v>300000</v>
      </c>
      <c r="K53" s="7"/>
      <c r="L53" s="7">
        <f t="shared" si="0"/>
        <v>300000</v>
      </c>
      <c r="M53" s="7">
        <v>0</v>
      </c>
      <c r="N53" s="7">
        <v>0</v>
      </c>
      <c r="O53" s="7">
        <v>300000</v>
      </c>
      <c r="P53" s="9"/>
    </row>
    <row r="54" spans="1:16" ht="51" x14ac:dyDescent="0.2">
      <c r="A54" s="5" t="s">
        <v>117</v>
      </c>
      <c r="B54" s="6" t="s">
        <v>16</v>
      </c>
      <c r="C54" s="5" t="s">
        <v>108</v>
      </c>
      <c r="D54" s="5">
        <v>45180270</v>
      </c>
      <c r="E54" s="5" t="s">
        <v>109</v>
      </c>
      <c r="F54" s="5" t="s">
        <v>26</v>
      </c>
      <c r="G54" s="5">
        <v>8067654</v>
      </c>
      <c r="H54" s="5" t="s">
        <v>64</v>
      </c>
      <c r="I54" s="7">
        <v>143400</v>
      </c>
      <c r="J54" s="8">
        <v>136300</v>
      </c>
      <c r="K54" s="7"/>
      <c r="L54" s="7">
        <f t="shared" si="0"/>
        <v>136300</v>
      </c>
      <c r="M54" s="7">
        <v>0</v>
      </c>
      <c r="N54" s="7">
        <v>0</v>
      </c>
      <c r="O54" s="7">
        <v>136300</v>
      </c>
      <c r="P54" s="9"/>
    </row>
    <row r="55" spans="1:16" ht="51" x14ac:dyDescent="0.2">
      <c r="A55" s="5" t="s">
        <v>118</v>
      </c>
      <c r="B55" s="6" t="s">
        <v>16</v>
      </c>
      <c r="C55" s="5" t="s">
        <v>108</v>
      </c>
      <c r="D55" s="5">
        <v>45180270</v>
      </c>
      <c r="E55" s="5" t="s">
        <v>109</v>
      </c>
      <c r="F55" s="5" t="s">
        <v>92</v>
      </c>
      <c r="G55" s="5">
        <v>8311953</v>
      </c>
      <c r="H55" s="5" t="s">
        <v>64</v>
      </c>
      <c r="I55" s="7">
        <v>84400</v>
      </c>
      <c r="J55" s="8">
        <v>84400</v>
      </c>
      <c r="K55" s="7"/>
      <c r="L55" s="7">
        <f t="shared" si="0"/>
        <v>84400</v>
      </c>
      <c r="M55" s="7">
        <v>0</v>
      </c>
      <c r="N55" s="7">
        <v>0</v>
      </c>
      <c r="O55" s="7">
        <v>84400</v>
      </c>
      <c r="P55" s="9"/>
    </row>
    <row r="56" spans="1:16" ht="51" x14ac:dyDescent="0.2">
      <c r="A56" s="5" t="s">
        <v>119</v>
      </c>
      <c r="B56" s="6" t="s">
        <v>16</v>
      </c>
      <c r="C56" s="5" t="s">
        <v>120</v>
      </c>
      <c r="D56" s="5">
        <v>45238642</v>
      </c>
      <c r="E56" s="5" t="s">
        <v>121</v>
      </c>
      <c r="F56" s="5" t="s">
        <v>68</v>
      </c>
      <c r="G56" s="5">
        <v>2953384</v>
      </c>
      <c r="H56" s="5" t="s">
        <v>64</v>
      </c>
      <c r="I56" s="7">
        <v>971600</v>
      </c>
      <c r="J56" s="8">
        <v>369300</v>
      </c>
      <c r="K56" s="7"/>
      <c r="L56" s="7">
        <f t="shared" si="0"/>
        <v>369300</v>
      </c>
      <c r="M56" s="7">
        <v>0</v>
      </c>
      <c r="N56" s="7">
        <v>0</v>
      </c>
      <c r="O56" s="7">
        <v>369300</v>
      </c>
      <c r="P56" s="9"/>
    </row>
    <row r="57" spans="1:16" ht="51" x14ac:dyDescent="0.2">
      <c r="A57" s="5" t="s">
        <v>122</v>
      </c>
      <c r="B57" s="6" t="s">
        <v>16</v>
      </c>
      <c r="C57" s="5" t="s">
        <v>120</v>
      </c>
      <c r="D57" s="5">
        <v>45238642</v>
      </c>
      <c r="E57" s="5" t="s">
        <v>121</v>
      </c>
      <c r="F57" s="5" t="s">
        <v>92</v>
      </c>
      <c r="G57" s="5">
        <v>3247729</v>
      </c>
      <c r="H57" s="5" t="s">
        <v>64</v>
      </c>
      <c r="I57" s="7">
        <v>116700</v>
      </c>
      <c r="J57" s="8">
        <v>116700</v>
      </c>
      <c r="K57" s="7"/>
      <c r="L57" s="7">
        <f t="shared" si="0"/>
        <v>116700</v>
      </c>
      <c r="M57" s="7">
        <v>0</v>
      </c>
      <c r="N57" s="7">
        <v>0</v>
      </c>
      <c r="O57" s="7">
        <v>116700</v>
      </c>
      <c r="P57" s="9"/>
    </row>
    <row r="58" spans="1:16" ht="51" x14ac:dyDescent="0.2">
      <c r="A58" s="5" t="s">
        <v>123</v>
      </c>
      <c r="B58" s="6" t="s">
        <v>16</v>
      </c>
      <c r="C58" s="5" t="s">
        <v>120</v>
      </c>
      <c r="D58" s="5">
        <v>45238642</v>
      </c>
      <c r="E58" s="5" t="s">
        <v>121</v>
      </c>
      <c r="F58" s="5" t="s">
        <v>68</v>
      </c>
      <c r="G58" s="5">
        <v>3472479</v>
      </c>
      <c r="H58" s="5" t="s">
        <v>64</v>
      </c>
      <c r="I58" s="7">
        <v>797300</v>
      </c>
      <c r="J58" s="8">
        <v>201100</v>
      </c>
      <c r="K58" s="7"/>
      <c r="L58" s="7">
        <f t="shared" si="0"/>
        <v>201100</v>
      </c>
      <c r="M58" s="7">
        <v>0</v>
      </c>
      <c r="N58" s="7">
        <v>0</v>
      </c>
      <c r="O58" s="7">
        <v>201100</v>
      </c>
      <c r="P58" s="9"/>
    </row>
    <row r="59" spans="1:16" ht="51" x14ac:dyDescent="0.2">
      <c r="A59" s="5" t="s">
        <v>124</v>
      </c>
      <c r="B59" s="6" t="s">
        <v>16</v>
      </c>
      <c r="C59" s="5" t="s">
        <v>120</v>
      </c>
      <c r="D59" s="5">
        <v>45238642</v>
      </c>
      <c r="E59" s="5" t="s">
        <v>121</v>
      </c>
      <c r="F59" s="5" t="s">
        <v>24</v>
      </c>
      <c r="G59" s="5">
        <v>3925133</v>
      </c>
      <c r="H59" s="5" t="s">
        <v>64</v>
      </c>
      <c r="I59" s="7">
        <v>144300</v>
      </c>
      <c r="J59" s="8">
        <v>144300</v>
      </c>
      <c r="K59" s="7"/>
      <c r="L59" s="7">
        <f t="shared" si="0"/>
        <v>144300</v>
      </c>
      <c r="M59" s="7">
        <v>0</v>
      </c>
      <c r="N59" s="7">
        <v>0</v>
      </c>
      <c r="O59" s="7">
        <v>144300</v>
      </c>
      <c r="P59" s="9"/>
    </row>
    <row r="60" spans="1:16" ht="51" x14ac:dyDescent="0.2">
      <c r="A60" s="5" t="s">
        <v>125</v>
      </c>
      <c r="B60" s="6" t="s">
        <v>16</v>
      </c>
      <c r="C60" s="5" t="s">
        <v>120</v>
      </c>
      <c r="D60" s="5">
        <v>45238642</v>
      </c>
      <c r="E60" s="5" t="s">
        <v>121</v>
      </c>
      <c r="F60" s="5" t="s">
        <v>35</v>
      </c>
      <c r="G60" s="5">
        <v>5052307</v>
      </c>
      <c r="H60" s="5" t="s">
        <v>64</v>
      </c>
      <c r="I60" s="7">
        <v>673100</v>
      </c>
      <c r="J60" s="8">
        <v>131900</v>
      </c>
      <c r="K60" s="7"/>
      <c r="L60" s="7">
        <f t="shared" si="0"/>
        <v>131900</v>
      </c>
      <c r="M60" s="7">
        <v>0</v>
      </c>
      <c r="N60" s="7">
        <v>0</v>
      </c>
      <c r="O60" s="7">
        <v>131900</v>
      </c>
      <c r="P60" s="9"/>
    </row>
    <row r="61" spans="1:16" ht="51" x14ac:dyDescent="0.2">
      <c r="A61" s="5" t="s">
        <v>126</v>
      </c>
      <c r="B61" s="6" t="s">
        <v>16</v>
      </c>
      <c r="C61" s="5" t="s">
        <v>120</v>
      </c>
      <c r="D61" s="5">
        <v>45238642</v>
      </c>
      <c r="E61" s="5" t="s">
        <v>121</v>
      </c>
      <c r="F61" s="5" t="s">
        <v>24</v>
      </c>
      <c r="G61" s="5">
        <v>5370322</v>
      </c>
      <c r="H61" s="5" t="s">
        <v>64</v>
      </c>
      <c r="I61" s="7">
        <v>254700</v>
      </c>
      <c r="J61" s="8">
        <v>173700</v>
      </c>
      <c r="K61" s="7"/>
      <c r="L61" s="7">
        <f t="shared" si="0"/>
        <v>173700</v>
      </c>
      <c r="M61" s="7">
        <v>0</v>
      </c>
      <c r="N61" s="7">
        <v>0</v>
      </c>
      <c r="O61" s="7">
        <v>173700</v>
      </c>
      <c r="P61" s="9"/>
    </row>
    <row r="62" spans="1:16" ht="51" x14ac:dyDescent="0.2">
      <c r="A62" s="5" t="s">
        <v>127</v>
      </c>
      <c r="B62" s="6" t="s">
        <v>16</v>
      </c>
      <c r="C62" s="5" t="s">
        <v>120</v>
      </c>
      <c r="D62" s="5">
        <v>45238642</v>
      </c>
      <c r="E62" s="5" t="s">
        <v>121</v>
      </c>
      <c r="F62" s="5" t="s">
        <v>68</v>
      </c>
      <c r="G62" s="5">
        <v>6755445</v>
      </c>
      <c r="H62" s="5" t="s">
        <v>64</v>
      </c>
      <c r="I62" s="7">
        <v>759300</v>
      </c>
      <c r="J62" s="8">
        <v>263500</v>
      </c>
      <c r="K62" s="7"/>
      <c r="L62" s="7">
        <f t="shared" si="0"/>
        <v>263500</v>
      </c>
      <c r="M62" s="7">
        <v>0</v>
      </c>
      <c r="N62" s="7">
        <v>0</v>
      </c>
      <c r="O62" s="7">
        <v>263500</v>
      </c>
      <c r="P62" s="9"/>
    </row>
    <row r="63" spans="1:16" ht="51" x14ac:dyDescent="0.2">
      <c r="A63" s="5" t="s">
        <v>128</v>
      </c>
      <c r="B63" s="6" t="s">
        <v>16</v>
      </c>
      <c r="C63" s="5" t="s">
        <v>120</v>
      </c>
      <c r="D63" s="5">
        <v>45238642</v>
      </c>
      <c r="E63" s="5" t="s">
        <v>121</v>
      </c>
      <c r="F63" s="5" t="s">
        <v>49</v>
      </c>
      <c r="G63" s="5">
        <v>9895694</v>
      </c>
      <c r="H63" s="5" t="s">
        <v>64</v>
      </c>
      <c r="I63" s="7">
        <v>364700</v>
      </c>
      <c r="J63" s="8">
        <v>154300</v>
      </c>
      <c r="K63" s="7"/>
      <c r="L63" s="7">
        <f t="shared" si="0"/>
        <v>154300</v>
      </c>
      <c r="M63" s="7">
        <v>0</v>
      </c>
      <c r="N63" s="7">
        <v>0</v>
      </c>
      <c r="O63" s="7">
        <v>154300</v>
      </c>
      <c r="P63" s="9"/>
    </row>
    <row r="64" spans="1:16" ht="51" x14ac:dyDescent="0.2">
      <c r="A64" s="5" t="s">
        <v>129</v>
      </c>
      <c r="B64" s="6" t="s">
        <v>16</v>
      </c>
      <c r="C64" s="5" t="s">
        <v>130</v>
      </c>
      <c r="D64" s="5">
        <v>48005894</v>
      </c>
      <c r="E64" s="5" t="s">
        <v>131</v>
      </c>
      <c r="F64" s="5" t="s">
        <v>68</v>
      </c>
      <c r="G64" s="5">
        <v>7636721</v>
      </c>
      <c r="H64" s="5" t="s">
        <v>64</v>
      </c>
      <c r="I64" s="7">
        <v>470000</v>
      </c>
      <c r="J64" s="8">
        <v>0</v>
      </c>
      <c r="K64" s="7"/>
      <c r="L64" s="7">
        <f t="shared" si="0"/>
        <v>0</v>
      </c>
      <c r="M64" s="7">
        <v>0</v>
      </c>
      <c r="N64" s="7">
        <v>0</v>
      </c>
      <c r="O64" s="7">
        <v>0</v>
      </c>
      <c r="P64" s="9"/>
    </row>
    <row r="65" spans="1:16" ht="63.75" x14ac:dyDescent="0.2">
      <c r="A65" s="5" t="s">
        <v>132</v>
      </c>
      <c r="B65" s="6" t="s">
        <v>16</v>
      </c>
      <c r="C65" s="5" t="s">
        <v>133</v>
      </c>
      <c r="D65" s="5">
        <v>47997885</v>
      </c>
      <c r="E65" s="5" t="s">
        <v>134</v>
      </c>
      <c r="F65" s="5" t="s">
        <v>35</v>
      </c>
      <c r="G65" s="5">
        <v>8253969</v>
      </c>
      <c r="H65" s="5" t="s">
        <v>64</v>
      </c>
      <c r="I65" s="7">
        <v>100000</v>
      </c>
      <c r="J65" s="8">
        <v>100000</v>
      </c>
      <c r="K65" s="7"/>
      <c r="L65" s="7">
        <f t="shared" si="0"/>
        <v>100000</v>
      </c>
      <c r="M65" s="7">
        <v>0</v>
      </c>
      <c r="N65" s="7">
        <v>0</v>
      </c>
      <c r="O65" s="7">
        <v>100000</v>
      </c>
      <c r="P65" s="9"/>
    </row>
    <row r="66" spans="1:16" ht="51" x14ac:dyDescent="0.2">
      <c r="A66" s="5" t="s">
        <v>135</v>
      </c>
      <c r="B66" s="6" t="s">
        <v>16</v>
      </c>
      <c r="C66" s="5" t="s">
        <v>136</v>
      </c>
      <c r="D66" s="5">
        <v>63729521</v>
      </c>
      <c r="E66" s="5" t="s">
        <v>137</v>
      </c>
      <c r="F66" s="5" t="s">
        <v>44</v>
      </c>
      <c r="G66" s="5">
        <v>1064458</v>
      </c>
      <c r="H66" s="5" t="s">
        <v>20</v>
      </c>
      <c r="I66" s="7">
        <v>179620</v>
      </c>
      <c r="J66" s="8">
        <v>179600</v>
      </c>
      <c r="K66" s="7"/>
      <c r="L66" s="7">
        <f t="shared" si="0"/>
        <v>179600</v>
      </c>
      <c r="M66" s="7">
        <v>0</v>
      </c>
      <c r="N66" s="7">
        <v>0</v>
      </c>
      <c r="O66" s="7">
        <v>179600</v>
      </c>
      <c r="P66" s="9"/>
    </row>
    <row r="67" spans="1:16" ht="51" x14ac:dyDescent="0.2">
      <c r="A67" s="5" t="s">
        <v>138</v>
      </c>
      <c r="B67" s="6" t="s">
        <v>16</v>
      </c>
      <c r="C67" s="5" t="s">
        <v>139</v>
      </c>
      <c r="D67" s="5">
        <v>27041972</v>
      </c>
      <c r="E67" s="5" t="s">
        <v>140</v>
      </c>
      <c r="F67" s="5" t="s">
        <v>49</v>
      </c>
      <c r="G67" s="5">
        <v>3213690</v>
      </c>
      <c r="H67" s="5" t="s">
        <v>20</v>
      </c>
      <c r="I67" s="7">
        <v>291300</v>
      </c>
      <c r="J67" s="8">
        <v>257400</v>
      </c>
      <c r="K67" s="7"/>
      <c r="L67" s="7">
        <f t="shared" ref="L67:L119" si="1">J67-K67</f>
        <v>257400</v>
      </c>
      <c r="M67" s="7">
        <v>0</v>
      </c>
      <c r="N67" s="7">
        <v>0</v>
      </c>
      <c r="O67" s="7">
        <v>257400</v>
      </c>
      <c r="P67" s="9"/>
    </row>
    <row r="68" spans="1:16" ht="51" x14ac:dyDescent="0.2">
      <c r="A68" s="5" t="s">
        <v>141</v>
      </c>
      <c r="B68" s="6" t="s">
        <v>16</v>
      </c>
      <c r="C68" s="5" t="s">
        <v>142</v>
      </c>
      <c r="D68" s="5">
        <v>29393647</v>
      </c>
      <c r="E68" s="5" t="s">
        <v>143</v>
      </c>
      <c r="F68" s="5" t="s">
        <v>144</v>
      </c>
      <c r="G68" s="5">
        <v>5556166</v>
      </c>
      <c r="H68" s="5" t="s">
        <v>45</v>
      </c>
      <c r="I68" s="7">
        <v>105000</v>
      </c>
      <c r="J68" s="8">
        <v>0</v>
      </c>
      <c r="K68" s="7"/>
      <c r="L68" s="7">
        <f t="shared" si="1"/>
        <v>0</v>
      </c>
      <c r="M68" s="7">
        <v>85000</v>
      </c>
      <c r="N68" s="7">
        <v>85000</v>
      </c>
      <c r="O68" s="7">
        <v>85000</v>
      </c>
      <c r="P68" s="9"/>
    </row>
    <row r="69" spans="1:16" ht="51" x14ac:dyDescent="0.2">
      <c r="A69" s="5" t="s">
        <v>145</v>
      </c>
      <c r="B69" s="6" t="s">
        <v>16</v>
      </c>
      <c r="C69" s="5" t="s">
        <v>142</v>
      </c>
      <c r="D69" s="5">
        <v>29393647</v>
      </c>
      <c r="E69" s="5" t="s">
        <v>143</v>
      </c>
      <c r="F69" s="5" t="s">
        <v>44</v>
      </c>
      <c r="G69" s="5">
        <v>7771226</v>
      </c>
      <c r="H69" s="5" t="s">
        <v>45</v>
      </c>
      <c r="I69" s="7">
        <v>650000</v>
      </c>
      <c r="J69" s="8">
        <v>0</v>
      </c>
      <c r="K69" s="7"/>
      <c r="L69" s="7">
        <f t="shared" si="1"/>
        <v>0</v>
      </c>
      <c r="M69" s="7">
        <v>569000</v>
      </c>
      <c r="N69" s="7">
        <v>569000</v>
      </c>
      <c r="O69" s="7">
        <v>569000</v>
      </c>
      <c r="P69" s="9"/>
    </row>
    <row r="70" spans="1:16" ht="63.75" x14ac:dyDescent="0.2">
      <c r="A70" s="5" t="s">
        <v>146</v>
      </c>
      <c r="B70" s="6" t="s">
        <v>16</v>
      </c>
      <c r="C70" s="5" t="s">
        <v>147</v>
      </c>
      <c r="D70" s="5">
        <v>26708451</v>
      </c>
      <c r="E70" s="5" t="s">
        <v>148</v>
      </c>
      <c r="F70" s="5" t="s">
        <v>71</v>
      </c>
      <c r="G70" s="5">
        <v>1577569</v>
      </c>
      <c r="H70" s="5" t="s">
        <v>45</v>
      </c>
      <c r="I70" s="7">
        <v>1267224</v>
      </c>
      <c r="J70" s="8">
        <v>0</v>
      </c>
      <c r="K70" s="7"/>
      <c r="L70" s="7">
        <f t="shared" si="1"/>
        <v>0</v>
      </c>
      <c r="M70" s="7">
        <v>486000</v>
      </c>
      <c r="N70" s="7">
        <v>486000</v>
      </c>
      <c r="O70" s="7">
        <v>486000</v>
      </c>
      <c r="P70" s="9"/>
    </row>
    <row r="71" spans="1:16" ht="63.75" x14ac:dyDescent="0.2">
      <c r="A71" s="5" t="s">
        <v>149</v>
      </c>
      <c r="B71" s="6" t="s">
        <v>16</v>
      </c>
      <c r="C71" s="5" t="s">
        <v>147</v>
      </c>
      <c r="D71" s="5">
        <v>26708451</v>
      </c>
      <c r="E71" s="5" t="s">
        <v>148</v>
      </c>
      <c r="F71" s="5" t="s">
        <v>35</v>
      </c>
      <c r="G71" s="5">
        <v>2229881</v>
      </c>
      <c r="H71" s="5" t="s">
        <v>45</v>
      </c>
      <c r="I71" s="7">
        <v>325500</v>
      </c>
      <c r="J71" s="8">
        <v>29300</v>
      </c>
      <c r="K71" s="7"/>
      <c r="L71" s="7">
        <f t="shared" si="1"/>
        <v>29300</v>
      </c>
      <c r="M71" s="7">
        <v>290233</v>
      </c>
      <c r="N71" s="7">
        <v>213300</v>
      </c>
      <c r="O71" s="7">
        <v>242600</v>
      </c>
      <c r="P71" s="9"/>
    </row>
    <row r="72" spans="1:16" ht="76.5" x14ac:dyDescent="0.2">
      <c r="A72" s="5" t="s">
        <v>150</v>
      </c>
      <c r="B72" s="6" t="s">
        <v>16</v>
      </c>
      <c r="C72" s="5" t="s">
        <v>147</v>
      </c>
      <c r="D72" s="5">
        <v>26708451</v>
      </c>
      <c r="E72" s="5" t="s">
        <v>148</v>
      </c>
      <c r="F72" s="5" t="s">
        <v>99</v>
      </c>
      <c r="G72" s="5">
        <v>4546630</v>
      </c>
      <c r="H72" s="5" t="s">
        <v>45</v>
      </c>
      <c r="I72" s="7">
        <v>85000</v>
      </c>
      <c r="J72" s="8">
        <v>38800</v>
      </c>
      <c r="K72" s="7"/>
      <c r="L72" s="7">
        <f t="shared" si="1"/>
        <v>38800</v>
      </c>
      <c r="M72" s="7">
        <v>46900</v>
      </c>
      <c r="N72" s="7">
        <v>0</v>
      </c>
      <c r="O72" s="7">
        <v>38800</v>
      </c>
      <c r="P72" s="9"/>
    </row>
    <row r="73" spans="1:16" ht="63.75" x14ac:dyDescent="0.2">
      <c r="A73" s="5" t="s">
        <v>151</v>
      </c>
      <c r="B73" s="6" t="s">
        <v>16</v>
      </c>
      <c r="C73" s="5" t="s">
        <v>152</v>
      </c>
      <c r="D73" s="5">
        <v>66932246</v>
      </c>
      <c r="E73" s="5" t="s">
        <v>153</v>
      </c>
      <c r="F73" s="5" t="s">
        <v>49</v>
      </c>
      <c r="G73" s="5">
        <v>2176761</v>
      </c>
      <c r="H73" s="5" t="s">
        <v>20</v>
      </c>
      <c r="I73" s="7">
        <v>218500</v>
      </c>
      <c r="J73" s="8">
        <v>0</v>
      </c>
      <c r="K73" s="7"/>
      <c r="L73" s="7">
        <f t="shared" si="1"/>
        <v>0</v>
      </c>
      <c r="M73" s="7">
        <v>0</v>
      </c>
      <c r="N73" s="7">
        <v>0</v>
      </c>
      <c r="O73" s="7">
        <v>0</v>
      </c>
      <c r="P73" s="9"/>
    </row>
    <row r="74" spans="1:16" ht="76.5" x14ac:dyDescent="0.2">
      <c r="A74" s="5" t="s">
        <v>154</v>
      </c>
      <c r="B74" s="6" t="s">
        <v>16</v>
      </c>
      <c r="C74" s="5" t="s">
        <v>152</v>
      </c>
      <c r="D74" s="5">
        <v>66932246</v>
      </c>
      <c r="E74" s="5" t="s">
        <v>153</v>
      </c>
      <c r="F74" s="5" t="s">
        <v>99</v>
      </c>
      <c r="G74" s="5">
        <v>3309726</v>
      </c>
      <c r="H74" s="5" t="s">
        <v>20</v>
      </c>
      <c r="I74" s="7">
        <v>203000</v>
      </c>
      <c r="J74" s="8">
        <v>0</v>
      </c>
      <c r="K74" s="7"/>
      <c r="L74" s="7">
        <f t="shared" si="1"/>
        <v>0</v>
      </c>
      <c r="M74" s="7">
        <v>0</v>
      </c>
      <c r="N74" s="7">
        <v>0</v>
      </c>
      <c r="O74" s="7">
        <v>0</v>
      </c>
      <c r="P74" s="9"/>
    </row>
    <row r="75" spans="1:16" ht="63.75" x14ac:dyDescent="0.2">
      <c r="A75" s="5" t="s">
        <v>155</v>
      </c>
      <c r="B75" s="6" t="s">
        <v>16</v>
      </c>
      <c r="C75" s="5" t="s">
        <v>152</v>
      </c>
      <c r="D75" s="5">
        <v>66932246</v>
      </c>
      <c r="E75" s="5" t="s">
        <v>153</v>
      </c>
      <c r="F75" s="5" t="s">
        <v>156</v>
      </c>
      <c r="G75" s="5">
        <v>5597950</v>
      </c>
      <c r="H75" s="5" t="s">
        <v>20</v>
      </c>
      <c r="I75" s="7">
        <v>255200</v>
      </c>
      <c r="J75" s="8">
        <v>53000</v>
      </c>
      <c r="K75" s="7"/>
      <c r="L75" s="7">
        <f t="shared" si="1"/>
        <v>53000</v>
      </c>
      <c r="M75" s="7">
        <v>0</v>
      </c>
      <c r="N75" s="7">
        <v>0</v>
      </c>
      <c r="O75" s="7">
        <v>53000</v>
      </c>
      <c r="P75" s="9"/>
    </row>
    <row r="76" spans="1:16" ht="63.75" x14ac:dyDescent="0.2">
      <c r="A76" s="5" t="s">
        <v>157</v>
      </c>
      <c r="B76" s="6" t="s">
        <v>16</v>
      </c>
      <c r="C76" s="5" t="s">
        <v>152</v>
      </c>
      <c r="D76" s="5">
        <v>66932246</v>
      </c>
      <c r="E76" s="5" t="s">
        <v>153</v>
      </c>
      <c r="F76" s="5" t="s">
        <v>92</v>
      </c>
      <c r="G76" s="5">
        <v>6162164</v>
      </c>
      <c r="H76" s="5" t="s">
        <v>20</v>
      </c>
      <c r="I76" s="7">
        <v>504300</v>
      </c>
      <c r="J76" s="8">
        <v>46300</v>
      </c>
      <c r="K76" s="7"/>
      <c r="L76" s="7">
        <f t="shared" si="1"/>
        <v>46300</v>
      </c>
      <c r="M76" s="7">
        <v>0</v>
      </c>
      <c r="N76" s="7">
        <v>0</v>
      </c>
      <c r="O76" s="7">
        <v>46300</v>
      </c>
      <c r="P76" s="9"/>
    </row>
    <row r="77" spans="1:16" ht="51" x14ac:dyDescent="0.2">
      <c r="A77" s="5" t="s">
        <v>158</v>
      </c>
      <c r="B77" s="6" t="s">
        <v>16</v>
      </c>
      <c r="C77" s="5" t="s">
        <v>159</v>
      </c>
      <c r="D77" s="5">
        <v>60803291</v>
      </c>
      <c r="E77" s="5" t="s">
        <v>160</v>
      </c>
      <c r="F77" s="5" t="s">
        <v>35</v>
      </c>
      <c r="G77" s="5">
        <v>1777712</v>
      </c>
      <c r="H77" s="5" t="s">
        <v>20</v>
      </c>
      <c r="I77" s="7">
        <v>446258</v>
      </c>
      <c r="J77" s="8">
        <v>304700</v>
      </c>
      <c r="K77" s="7"/>
      <c r="L77" s="7">
        <f t="shared" si="1"/>
        <v>304700</v>
      </c>
      <c r="M77" s="7">
        <v>0</v>
      </c>
      <c r="N77" s="7">
        <v>0</v>
      </c>
      <c r="O77" s="7">
        <v>304700</v>
      </c>
      <c r="P77" s="9"/>
    </row>
    <row r="78" spans="1:16" ht="63.75" x14ac:dyDescent="0.2">
      <c r="A78" s="5" t="s">
        <v>161</v>
      </c>
      <c r="B78" s="6" t="s">
        <v>16</v>
      </c>
      <c r="C78" s="5" t="s">
        <v>162</v>
      </c>
      <c r="D78" s="5">
        <v>70632596</v>
      </c>
      <c r="E78" s="5" t="s">
        <v>163</v>
      </c>
      <c r="F78" s="5" t="s">
        <v>71</v>
      </c>
      <c r="G78" s="5">
        <v>9423114</v>
      </c>
      <c r="H78" s="5" t="s">
        <v>164</v>
      </c>
      <c r="I78" s="7">
        <v>221200</v>
      </c>
      <c r="J78" s="8">
        <v>0</v>
      </c>
      <c r="K78" s="7"/>
      <c r="L78" s="7">
        <f t="shared" si="1"/>
        <v>0</v>
      </c>
      <c r="M78" s="7">
        <v>250997</v>
      </c>
      <c r="N78" s="7">
        <v>221200</v>
      </c>
      <c r="O78" s="7">
        <v>221200</v>
      </c>
      <c r="P78" s="9"/>
    </row>
    <row r="79" spans="1:16" ht="51" x14ac:dyDescent="0.2">
      <c r="A79" s="5" t="s">
        <v>165</v>
      </c>
      <c r="B79" s="6" t="s">
        <v>16</v>
      </c>
      <c r="C79" s="5" t="s">
        <v>166</v>
      </c>
      <c r="D79" s="5">
        <v>27793923</v>
      </c>
      <c r="E79" s="5" t="s">
        <v>167</v>
      </c>
      <c r="F79" s="5" t="s">
        <v>68</v>
      </c>
      <c r="G79" s="5">
        <v>4284929</v>
      </c>
      <c r="H79" s="5" t="s">
        <v>168</v>
      </c>
      <c r="I79" s="7">
        <v>378000</v>
      </c>
      <c r="J79" s="8">
        <v>159000</v>
      </c>
      <c r="K79" s="7"/>
      <c r="L79" s="7">
        <f t="shared" si="1"/>
        <v>159000</v>
      </c>
      <c r="M79" s="7">
        <v>0</v>
      </c>
      <c r="N79" s="7">
        <v>0</v>
      </c>
      <c r="O79" s="7">
        <v>159000</v>
      </c>
      <c r="P79" s="9"/>
    </row>
    <row r="80" spans="1:16" ht="63.75" x14ac:dyDescent="0.2">
      <c r="A80" s="5" t="s">
        <v>169</v>
      </c>
      <c r="B80" s="6" t="s">
        <v>16</v>
      </c>
      <c r="C80" s="5" t="s">
        <v>170</v>
      </c>
      <c r="D80" s="5">
        <v>25843907</v>
      </c>
      <c r="E80" s="5" t="s">
        <v>171</v>
      </c>
      <c r="F80" s="5" t="s">
        <v>32</v>
      </c>
      <c r="G80" s="5">
        <v>4911368</v>
      </c>
      <c r="H80" s="5" t="s">
        <v>45</v>
      </c>
      <c r="I80" s="7">
        <v>401454</v>
      </c>
      <c r="J80" s="8">
        <v>146700</v>
      </c>
      <c r="K80" s="7"/>
      <c r="L80" s="7">
        <f t="shared" si="1"/>
        <v>146700</v>
      </c>
      <c r="M80" s="7">
        <v>0</v>
      </c>
      <c r="N80" s="7">
        <v>0</v>
      </c>
      <c r="O80" s="7">
        <v>146700</v>
      </c>
      <c r="P80" s="9"/>
    </row>
    <row r="81" spans="1:16" ht="63.75" x14ac:dyDescent="0.2">
      <c r="A81" s="5" t="s">
        <v>172</v>
      </c>
      <c r="B81" s="6" t="s">
        <v>16</v>
      </c>
      <c r="C81" s="5" t="s">
        <v>170</v>
      </c>
      <c r="D81" s="5">
        <v>25843907</v>
      </c>
      <c r="E81" s="5" t="s">
        <v>171</v>
      </c>
      <c r="F81" s="5" t="s">
        <v>49</v>
      </c>
      <c r="G81" s="5">
        <v>4944201</v>
      </c>
      <c r="H81" s="5" t="s">
        <v>45</v>
      </c>
      <c r="I81" s="7">
        <v>336383</v>
      </c>
      <c r="J81" s="8">
        <v>112200</v>
      </c>
      <c r="K81" s="7"/>
      <c r="L81" s="7">
        <f t="shared" si="1"/>
        <v>112200</v>
      </c>
      <c r="M81" s="7">
        <v>0</v>
      </c>
      <c r="N81" s="7">
        <v>0</v>
      </c>
      <c r="O81" s="7">
        <v>112200</v>
      </c>
      <c r="P81" s="9"/>
    </row>
    <row r="82" spans="1:16" ht="63.75" x14ac:dyDescent="0.2">
      <c r="A82" s="5" t="s">
        <v>173</v>
      </c>
      <c r="B82" s="6" t="s">
        <v>16</v>
      </c>
      <c r="C82" s="5" t="s">
        <v>170</v>
      </c>
      <c r="D82" s="5">
        <v>25843907</v>
      </c>
      <c r="E82" s="5" t="s">
        <v>171</v>
      </c>
      <c r="F82" s="5" t="s">
        <v>92</v>
      </c>
      <c r="G82" s="5">
        <v>5515996</v>
      </c>
      <c r="H82" s="5" t="s">
        <v>45</v>
      </c>
      <c r="I82" s="7">
        <v>291742</v>
      </c>
      <c r="J82" s="8">
        <v>67400</v>
      </c>
      <c r="K82" s="7"/>
      <c r="L82" s="7">
        <f t="shared" si="1"/>
        <v>67400</v>
      </c>
      <c r="M82" s="7">
        <v>0</v>
      </c>
      <c r="N82" s="7">
        <v>0</v>
      </c>
      <c r="O82" s="7">
        <v>67400</v>
      </c>
      <c r="P82" s="9"/>
    </row>
    <row r="83" spans="1:16" ht="63.75" x14ac:dyDescent="0.2">
      <c r="A83" s="5" t="s">
        <v>174</v>
      </c>
      <c r="B83" s="6" t="s">
        <v>16</v>
      </c>
      <c r="C83" s="5" t="s">
        <v>170</v>
      </c>
      <c r="D83" s="5">
        <v>25843907</v>
      </c>
      <c r="E83" s="5" t="s">
        <v>171</v>
      </c>
      <c r="F83" s="5" t="s">
        <v>68</v>
      </c>
      <c r="G83" s="5">
        <v>6173359</v>
      </c>
      <c r="H83" s="5" t="s">
        <v>45</v>
      </c>
      <c r="I83" s="7">
        <v>1756893</v>
      </c>
      <c r="J83" s="8">
        <v>496700</v>
      </c>
      <c r="K83" s="7"/>
      <c r="L83" s="7">
        <f t="shared" si="1"/>
        <v>496700</v>
      </c>
      <c r="M83" s="7">
        <v>0</v>
      </c>
      <c r="N83" s="7">
        <v>0</v>
      </c>
      <c r="O83" s="7">
        <v>496700</v>
      </c>
      <c r="P83" s="9"/>
    </row>
    <row r="84" spans="1:16" ht="63.75" x14ac:dyDescent="0.2">
      <c r="A84" s="5" t="s">
        <v>175</v>
      </c>
      <c r="B84" s="6" t="s">
        <v>16</v>
      </c>
      <c r="C84" s="5" t="s">
        <v>170</v>
      </c>
      <c r="D84" s="5">
        <v>25843907</v>
      </c>
      <c r="E84" s="5" t="s">
        <v>171</v>
      </c>
      <c r="F84" s="5" t="s">
        <v>63</v>
      </c>
      <c r="G84" s="5">
        <v>7177532</v>
      </c>
      <c r="H84" s="5" t="s">
        <v>45</v>
      </c>
      <c r="I84" s="7">
        <v>387000</v>
      </c>
      <c r="J84" s="8">
        <v>387000</v>
      </c>
      <c r="K84" s="7"/>
      <c r="L84" s="7">
        <f t="shared" si="1"/>
        <v>387000</v>
      </c>
      <c r="M84" s="7">
        <v>0</v>
      </c>
      <c r="N84" s="7">
        <v>0</v>
      </c>
      <c r="O84" s="7">
        <v>387000</v>
      </c>
      <c r="P84" s="9"/>
    </row>
    <row r="85" spans="1:16" ht="63.75" x14ac:dyDescent="0.2">
      <c r="A85" s="5" t="s">
        <v>176</v>
      </c>
      <c r="B85" s="6" t="s">
        <v>16</v>
      </c>
      <c r="C85" s="5" t="s">
        <v>170</v>
      </c>
      <c r="D85" s="5">
        <v>25843907</v>
      </c>
      <c r="E85" s="5" t="s">
        <v>171</v>
      </c>
      <c r="F85" s="5" t="s">
        <v>44</v>
      </c>
      <c r="G85" s="5">
        <v>9085387</v>
      </c>
      <c r="H85" s="5" t="s">
        <v>45</v>
      </c>
      <c r="I85" s="7">
        <v>776640</v>
      </c>
      <c r="J85" s="8">
        <v>330100</v>
      </c>
      <c r="K85" s="7"/>
      <c r="L85" s="7">
        <f t="shared" si="1"/>
        <v>330100</v>
      </c>
      <c r="M85" s="7">
        <v>0</v>
      </c>
      <c r="N85" s="7">
        <v>0</v>
      </c>
      <c r="O85" s="7">
        <v>330100</v>
      </c>
      <c r="P85" s="9"/>
    </row>
    <row r="86" spans="1:16" ht="63.75" x14ac:dyDescent="0.2">
      <c r="A86" s="5" t="s">
        <v>177</v>
      </c>
      <c r="B86" s="6" t="s">
        <v>16</v>
      </c>
      <c r="C86" s="5" t="s">
        <v>170</v>
      </c>
      <c r="D86" s="5">
        <v>25843907</v>
      </c>
      <c r="E86" s="5" t="s">
        <v>171</v>
      </c>
      <c r="F86" s="5" t="s">
        <v>26</v>
      </c>
      <c r="G86" s="5">
        <v>9312308</v>
      </c>
      <c r="H86" s="5" t="s">
        <v>45</v>
      </c>
      <c r="I86" s="7">
        <v>331402</v>
      </c>
      <c r="J86" s="8">
        <v>174000</v>
      </c>
      <c r="K86" s="7"/>
      <c r="L86" s="7">
        <f t="shared" si="1"/>
        <v>174000</v>
      </c>
      <c r="M86" s="7">
        <v>0</v>
      </c>
      <c r="N86" s="7">
        <v>0</v>
      </c>
      <c r="O86" s="7">
        <v>174000</v>
      </c>
      <c r="P86" s="9"/>
    </row>
    <row r="87" spans="1:16" ht="51" x14ac:dyDescent="0.2">
      <c r="A87" s="5" t="s">
        <v>178</v>
      </c>
      <c r="B87" s="6" t="s">
        <v>16</v>
      </c>
      <c r="C87" s="5" t="s">
        <v>179</v>
      </c>
      <c r="D87" s="5">
        <v>70100691</v>
      </c>
      <c r="E87" s="5" t="s">
        <v>180</v>
      </c>
      <c r="F87" s="5" t="s">
        <v>39</v>
      </c>
      <c r="G87" s="5">
        <v>1979239</v>
      </c>
      <c r="H87" s="5" t="s">
        <v>20</v>
      </c>
      <c r="I87" s="7">
        <v>722338</v>
      </c>
      <c r="J87" s="8">
        <v>0</v>
      </c>
      <c r="K87" s="7"/>
      <c r="L87" s="7">
        <f t="shared" si="1"/>
        <v>0</v>
      </c>
      <c r="M87" s="7">
        <v>158116</v>
      </c>
      <c r="N87" s="7">
        <v>158100</v>
      </c>
      <c r="O87" s="7">
        <v>158100</v>
      </c>
      <c r="P87" s="9"/>
    </row>
    <row r="88" spans="1:16" ht="51" x14ac:dyDescent="0.2">
      <c r="A88" s="5" t="s">
        <v>181</v>
      </c>
      <c r="B88" s="6" t="s">
        <v>16</v>
      </c>
      <c r="C88" s="5" t="s">
        <v>179</v>
      </c>
      <c r="D88" s="5">
        <v>70100691</v>
      </c>
      <c r="E88" s="5" t="s">
        <v>180</v>
      </c>
      <c r="F88" s="5" t="s">
        <v>35</v>
      </c>
      <c r="G88" s="5">
        <v>5079425</v>
      </c>
      <c r="H88" s="5" t="s">
        <v>20</v>
      </c>
      <c r="I88" s="7">
        <v>711208</v>
      </c>
      <c r="J88" s="8">
        <v>117500</v>
      </c>
      <c r="K88" s="7"/>
      <c r="L88" s="7">
        <f t="shared" si="1"/>
        <v>117500</v>
      </c>
      <c r="M88" s="7">
        <v>144050</v>
      </c>
      <c r="N88" s="7">
        <v>61700</v>
      </c>
      <c r="O88" s="7">
        <v>179200</v>
      </c>
      <c r="P88" s="9"/>
    </row>
    <row r="89" spans="1:16" ht="51" x14ac:dyDescent="0.2">
      <c r="A89" s="5" t="s">
        <v>182</v>
      </c>
      <c r="B89" s="6" t="s">
        <v>16</v>
      </c>
      <c r="C89" s="5" t="s">
        <v>183</v>
      </c>
      <c r="D89" s="5">
        <v>26538181</v>
      </c>
      <c r="E89" s="5" t="s">
        <v>184</v>
      </c>
      <c r="F89" s="5" t="s">
        <v>26</v>
      </c>
      <c r="G89" s="5">
        <v>1265392</v>
      </c>
      <c r="H89" s="5" t="s">
        <v>20</v>
      </c>
      <c r="I89" s="7">
        <v>255880</v>
      </c>
      <c r="J89" s="8">
        <v>0</v>
      </c>
      <c r="K89" s="7"/>
      <c r="L89" s="7">
        <f t="shared" si="1"/>
        <v>0</v>
      </c>
      <c r="M89" s="7">
        <v>0</v>
      </c>
      <c r="N89" s="7">
        <v>0</v>
      </c>
      <c r="O89" s="7">
        <v>0</v>
      </c>
      <c r="P89" s="9"/>
    </row>
    <row r="90" spans="1:16" ht="63.75" x14ac:dyDescent="0.2">
      <c r="A90" s="5" t="s">
        <v>185</v>
      </c>
      <c r="B90" s="6" t="s">
        <v>16</v>
      </c>
      <c r="C90" s="5" t="s">
        <v>186</v>
      </c>
      <c r="D90" s="5">
        <v>67338763</v>
      </c>
      <c r="E90" s="5" t="s">
        <v>187</v>
      </c>
      <c r="F90" s="5" t="s">
        <v>59</v>
      </c>
      <c r="G90" s="5">
        <v>1933279</v>
      </c>
      <c r="H90" s="5" t="s">
        <v>20</v>
      </c>
      <c r="I90" s="7">
        <v>828100</v>
      </c>
      <c r="J90" s="8">
        <v>78500</v>
      </c>
      <c r="K90" s="7"/>
      <c r="L90" s="7">
        <f t="shared" si="1"/>
        <v>78500</v>
      </c>
      <c r="M90" s="7">
        <v>0</v>
      </c>
      <c r="N90" s="7">
        <v>0</v>
      </c>
      <c r="O90" s="7">
        <v>78500</v>
      </c>
      <c r="P90" s="9"/>
    </row>
    <row r="91" spans="1:16" ht="63.75" x14ac:dyDescent="0.2">
      <c r="A91" s="5" t="s">
        <v>188</v>
      </c>
      <c r="B91" s="6" t="s">
        <v>16</v>
      </c>
      <c r="C91" s="5" t="s">
        <v>186</v>
      </c>
      <c r="D91" s="5">
        <v>67338763</v>
      </c>
      <c r="E91" s="5" t="s">
        <v>187</v>
      </c>
      <c r="F91" s="5" t="s">
        <v>49</v>
      </c>
      <c r="G91" s="5">
        <v>6356536</v>
      </c>
      <c r="H91" s="5" t="s">
        <v>20</v>
      </c>
      <c r="I91" s="7">
        <v>727500</v>
      </c>
      <c r="J91" s="8">
        <v>74100</v>
      </c>
      <c r="K91" s="7"/>
      <c r="L91" s="7">
        <f t="shared" si="1"/>
        <v>74100</v>
      </c>
      <c r="M91" s="7">
        <v>0</v>
      </c>
      <c r="N91" s="7">
        <v>0</v>
      </c>
      <c r="O91" s="7">
        <v>74100</v>
      </c>
      <c r="P91" s="9"/>
    </row>
    <row r="92" spans="1:16" ht="63.75" x14ac:dyDescent="0.2">
      <c r="A92" s="5" t="s">
        <v>189</v>
      </c>
      <c r="B92" s="6" t="s">
        <v>16</v>
      </c>
      <c r="C92" s="5" t="s">
        <v>190</v>
      </c>
      <c r="D92" s="5">
        <v>407933</v>
      </c>
      <c r="E92" s="5" t="s">
        <v>191</v>
      </c>
      <c r="F92" s="5" t="s">
        <v>35</v>
      </c>
      <c r="G92" s="5">
        <v>4186421</v>
      </c>
      <c r="H92" s="5" t="s">
        <v>20</v>
      </c>
      <c r="I92" s="7">
        <v>1715004</v>
      </c>
      <c r="J92" s="8">
        <v>61200</v>
      </c>
      <c r="K92" s="7"/>
      <c r="L92" s="7">
        <f t="shared" si="1"/>
        <v>61200</v>
      </c>
      <c r="M92" s="7">
        <v>0</v>
      </c>
      <c r="N92" s="7">
        <v>0</v>
      </c>
      <c r="O92" s="7">
        <v>61200</v>
      </c>
      <c r="P92" s="9"/>
    </row>
    <row r="93" spans="1:16" ht="63.75" x14ac:dyDescent="0.2">
      <c r="A93" s="5" t="s">
        <v>192</v>
      </c>
      <c r="B93" s="6" t="s">
        <v>16</v>
      </c>
      <c r="C93" s="5" t="s">
        <v>193</v>
      </c>
      <c r="D93" s="5">
        <v>26873265</v>
      </c>
      <c r="E93" s="5" t="s">
        <v>194</v>
      </c>
      <c r="F93" s="5" t="s">
        <v>68</v>
      </c>
      <c r="G93" s="5">
        <v>7842681</v>
      </c>
      <c r="H93" s="5" t="s">
        <v>45</v>
      </c>
      <c r="I93" s="7">
        <v>423800</v>
      </c>
      <c r="J93" s="8">
        <v>311500</v>
      </c>
      <c r="K93" s="7"/>
      <c r="L93" s="7">
        <f t="shared" si="1"/>
        <v>311500</v>
      </c>
      <c r="M93" s="7">
        <v>256000</v>
      </c>
      <c r="N93" s="7">
        <v>0</v>
      </c>
      <c r="O93" s="7">
        <v>311500</v>
      </c>
      <c r="P93" s="9"/>
    </row>
    <row r="94" spans="1:16" ht="63.75" x14ac:dyDescent="0.2">
      <c r="A94" s="5" t="s">
        <v>195</v>
      </c>
      <c r="B94" s="6" t="s">
        <v>16</v>
      </c>
      <c r="C94" s="5" t="s">
        <v>196</v>
      </c>
      <c r="D94" s="5">
        <v>44015178</v>
      </c>
      <c r="E94" s="5" t="s">
        <v>197</v>
      </c>
      <c r="F94" s="5" t="s">
        <v>39</v>
      </c>
      <c r="G94" s="5">
        <v>8450481</v>
      </c>
      <c r="H94" s="5" t="s">
        <v>20</v>
      </c>
      <c r="I94" s="7">
        <v>249600</v>
      </c>
      <c r="J94" s="8">
        <v>72300</v>
      </c>
      <c r="K94" s="7"/>
      <c r="L94" s="7">
        <f t="shared" si="1"/>
        <v>72300</v>
      </c>
      <c r="M94" s="7">
        <v>0</v>
      </c>
      <c r="N94" s="7">
        <v>0</v>
      </c>
      <c r="O94" s="7">
        <v>72300</v>
      </c>
      <c r="P94" s="9"/>
    </row>
    <row r="95" spans="1:16" ht="76.5" x14ac:dyDescent="0.2">
      <c r="A95" s="5" t="s">
        <v>198</v>
      </c>
      <c r="B95" s="6" t="s">
        <v>16</v>
      </c>
      <c r="C95" s="5" t="s">
        <v>199</v>
      </c>
      <c r="D95" s="5">
        <v>26660571</v>
      </c>
      <c r="E95" s="5" t="s">
        <v>200</v>
      </c>
      <c r="F95" s="5" t="s">
        <v>99</v>
      </c>
      <c r="G95" s="5">
        <v>8175449</v>
      </c>
      <c r="H95" s="5" t="s">
        <v>45</v>
      </c>
      <c r="I95" s="7">
        <v>516150</v>
      </c>
      <c r="J95" s="8">
        <v>199600</v>
      </c>
      <c r="K95" s="7"/>
      <c r="L95" s="7">
        <f t="shared" si="1"/>
        <v>199600</v>
      </c>
      <c r="M95" s="7">
        <v>0</v>
      </c>
      <c r="N95" s="7">
        <v>0</v>
      </c>
      <c r="O95" s="7">
        <v>199600</v>
      </c>
      <c r="P95" s="9"/>
    </row>
    <row r="96" spans="1:16" ht="63.75" x14ac:dyDescent="0.2">
      <c r="A96" s="5" t="s">
        <v>201</v>
      </c>
      <c r="B96" s="6" t="s">
        <v>16</v>
      </c>
      <c r="C96" s="5" t="s">
        <v>199</v>
      </c>
      <c r="D96" s="5">
        <v>26660571</v>
      </c>
      <c r="E96" s="5" t="s">
        <v>200</v>
      </c>
      <c r="F96" s="5" t="s">
        <v>49</v>
      </c>
      <c r="G96" s="5">
        <v>8241758</v>
      </c>
      <c r="H96" s="5" t="s">
        <v>45</v>
      </c>
      <c r="I96" s="7">
        <v>343100</v>
      </c>
      <c r="J96" s="8">
        <v>157000</v>
      </c>
      <c r="K96" s="7"/>
      <c r="L96" s="7">
        <f t="shared" si="1"/>
        <v>157000</v>
      </c>
      <c r="M96" s="7">
        <v>0</v>
      </c>
      <c r="N96" s="7">
        <v>0</v>
      </c>
      <c r="O96" s="7">
        <v>157000</v>
      </c>
      <c r="P96" s="9"/>
    </row>
    <row r="97" spans="1:16" ht="63.75" x14ac:dyDescent="0.2">
      <c r="A97" s="5" t="s">
        <v>202</v>
      </c>
      <c r="B97" s="6" t="s">
        <v>16</v>
      </c>
      <c r="C97" s="5" t="s">
        <v>203</v>
      </c>
      <c r="D97" s="5">
        <v>60557621</v>
      </c>
      <c r="E97" s="5" t="s">
        <v>204</v>
      </c>
      <c r="F97" s="5" t="s">
        <v>26</v>
      </c>
      <c r="G97" s="5">
        <v>1177514</v>
      </c>
      <c r="H97" s="5" t="s">
        <v>45</v>
      </c>
      <c r="I97" s="7">
        <v>465900</v>
      </c>
      <c r="J97" s="8">
        <v>260700</v>
      </c>
      <c r="K97" s="7"/>
      <c r="L97" s="7">
        <f t="shared" si="1"/>
        <v>260700</v>
      </c>
      <c r="M97" s="7">
        <v>0</v>
      </c>
      <c r="N97" s="7">
        <v>0</v>
      </c>
      <c r="O97" s="7">
        <v>260700</v>
      </c>
      <c r="P97" s="9"/>
    </row>
    <row r="98" spans="1:16" ht="63.75" x14ac:dyDescent="0.2">
      <c r="A98" s="5" t="s">
        <v>205</v>
      </c>
      <c r="B98" s="6" t="s">
        <v>16</v>
      </c>
      <c r="C98" s="5" t="s">
        <v>203</v>
      </c>
      <c r="D98" s="5">
        <v>60557621</v>
      </c>
      <c r="E98" s="5" t="s">
        <v>204</v>
      </c>
      <c r="F98" s="5" t="s">
        <v>26</v>
      </c>
      <c r="G98" s="5">
        <v>2234863</v>
      </c>
      <c r="H98" s="5" t="s">
        <v>45</v>
      </c>
      <c r="I98" s="7">
        <v>673300</v>
      </c>
      <c r="J98" s="8">
        <v>266600</v>
      </c>
      <c r="K98" s="7"/>
      <c r="L98" s="7">
        <f t="shared" si="1"/>
        <v>266600</v>
      </c>
      <c r="M98" s="7">
        <v>0</v>
      </c>
      <c r="N98" s="7">
        <v>0</v>
      </c>
      <c r="O98" s="7">
        <v>266600</v>
      </c>
      <c r="P98" s="9"/>
    </row>
    <row r="99" spans="1:16" ht="63.75" x14ac:dyDescent="0.2">
      <c r="A99" s="5" t="s">
        <v>206</v>
      </c>
      <c r="B99" s="6" t="s">
        <v>16</v>
      </c>
      <c r="C99" s="5" t="s">
        <v>203</v>
      </c>
      <c r="D99" s="5">
        <v>60557621</v>
      </c>
      <c r="E99" s="5" t="s">
        <v>204</v>
      </c>
      <c r="F99" s="5" t="s">
        <v>26</v>
      </c>
      <c r="G99" s="5">
        <v>6091729</v>
      </c>
      <c r="H99" s="5" t="s">
        <v>45</v>
      </c>
      <c r="I99" s="7">
        <v>683900</v>
      </c>
      <c r="J99" s="8">
        <v>252400</v>
      </c>
      <c r="K99" s="7"/>
      <c r="L99" s="7">
        <f t="shared" si="1"/>
        <v>252400</v>
      </c>
      <c r="M99" s="7">
        <v>0</v>
      </c>
      <c r="N99" s="7">
        <v>0</v>
      </c>
      <c r="O99" s="7">
        <v>252400</v>
      </c>
      <c r="P99" s="9"/>
    </row>
    <row r="100" spans="1:16" ht="63.75" x14ac:dyDescent="0.2">
      <c r="A100" s="5" t="s">
        <v>207</v>
      </c>
      <c r="B100" s="6" t="s">
        <v>16</v>
      </c>
      <c r="C100" s="5" t="s">
        <v>203</v>
      </c>
      <c r="D100" s="5">
        <v>60557621</v>
      </c>
      <c r="E100" s="5" t="s">
        <v>204</v>
      </c>
      <c r="F100" s="5" t="s">
        <v>26</v>
      </c>
      <c r="G100" s="5">
        <v>7681237</v>
      </c>
      <c r="H100" s="5" t="s">
        <v>45</v>
      </c>
      <c r="I100" s="7">
        <v>701100</v>
      </c>
      <c r="J100" s="8">
        <v>178700</v>
      </c>
      <c r="K100" s="7"/>
      <c r="L100" s="7">
        <f t="shared" si="1"/>
        <v>178700</v>
      </c>
      <c r="M100" s="7">
        <v>0</v>
      </c>
      <c r="N100" s="7">
        <v>0</v>
      </c>
      <c r="O100" s="7">
        <v>178700</v>
      </c>
      <c r="P100" s="9"/>
    </row>
    <row r="101" spans="1:16" ht="63.75" x14ac:dyDescent="0.2">
      <c r="A101" s="5" t="s">
        <v>208</v>
      </c>
      <c r="B101" s="6" t="s">
        <v>16</v>
      </c>
      <c r="C101" s="5" t="s">
        <v>203</v>
      </c>
      <c r="D101" s="5">
        <v>60557621</v>
      </c>
      <c r="E101" s="5" t="s">
        <v>204</v>
      </c>
      <c r="F101" s="5" t="s">
        <v>92</v>
      </c>
      <c r="G101" s="5">
        <v>8003700</v>
      </c>
      <c r="H101" s="5" t="s">
        <v>45</v>
      </c>
      <c r="I101" s="7">
        <v>33800</v>
      </c>
      <c r="J101" s="8">
        <v>33800</v>
      </c>
      <c r="K101" s="7"/>
      <c r="L101" s="7">
        <f t="shared" si="1"/>
        <v>33800</v>
      </c>
      <c r="M101" s="7">
        <v>0</v>
      </c>
      <c r="N101" s="7">
        <v>0</v>
      </c>
      <c r="O101" s="7">
        <v>33800</v>
      </c>
      <c r="P101" s="9"/>
    </row>
    <row r="102" spans="1:16" ht="63.75" x14ac:dyDescent="0.2">
      <c r="A102" s="5" t="s">
        <v>209</v>
      </c>
      <c r="B102" s="6" t="s">
        <v>16</v>
      </c>
      <c r="C102" s="5" t="s">
        <v>203</v>
      </c>
      <c r="D102" s="5">
        <v>60557621</v>
      </c>
      <c r="E102" s="5" t="s">
        <v>204</v>
      </c>
      <c r="F102" s="5" t="s">
        <v>39</v>
      </c>
      <c r="G102" s="5">
        <v>9893159</v>
      </c>
      <c r="H102" s="5" t="s">
        <v>45</v>
      </c>
      <c r="I102" s="7">
        <v>444300</v>
      </c>
      <c r="J102" s="8">
        <v>154200</v>
      </c>
      <c r="K102" s="7"/>
      <c r="L102" s="7">
        <f t="shared" si="1"/>
        <v>154200</v>
      </c>
      <c r="M102" s="7">
        <v>0</v>
      </c>
      <c r="N102" s="7">
        <v>0</v>
      </c>
      <c r="O102" s="7">
        <v>154200</v>
      </c>
      <c r="P102" s="9"/>
    </row>
    <row r="103" spans="1:16" ht="63.75" x14ac:dyDescent="0.2">
      <c r="A103" s="5" t="s">
        <v>210</v>
      </c>
      <c r="B103" s="6" t="s">
        <v>16</v>
      </c>
      <c r="C103" s="5" t="s">
        <v>211</v>
      </c>
      <c r="D103" s="5">
        <v>8243867</v>
      </c>
      <c r="E103" s="5" t="s">
        <v>212</v>
      </c>
      <c r="F103" s="5" t="s">
        <v>213</v>
      </c>
      <c r="G103" s="5">
        <v>5782187</v>
      </c>
      <c r="H103" s="5" t="s">
        <v>164</v>
      </c>
      <c r="I103" s="7">
        <v>740000</v>
      </c>
      <c r="J103" s="8">
        <v>240300</v>
      </c>
      <c r="K103" s="7"/>
      <c r="L103" s="7">
        <f t="shared" si="1"/>
        <v>240300</v>
      </c>
      <c r="M103" s="7">
        <v>0</v>
      </c>
      <c r="N103" s="7">
        <v>0</v>
      </c>
      <c r="O103" s="7">
        <v>240300</v>
      </c>
      <c r="P103" s="9"/>
    </row>
    <row r="104" spans="1:16" ht="63.75" x14ac:dyDescent="0.2">
      <c r="A104" s="5" t="s">
        <v>214</v>
      </c>
      <c r="B104" s="6" t="s">
        <v>16</v>
      </c>
      <c r="C104" s="5" t="s">
        <v>211</v>
      </c>
      <c r="D104" s="5">
        <v>8243867</v>
      </c>
      <c r="E104" s="5" t="s">
        <v>212</v>
      </c>
      <c r="F104" s="5" t="s">
        <v>35</v>
      </c>
      <c r="G104" s="5">
        <v>7203556</v>
      </c>
      <c r="H104" s="5" t="s">
        <v>164</v>
      </c>
      <c r="I104" s="7">
        <v>150000</v>
      </c>
      <c r="J104" s="8">
        <v>0</v>
      </c>
      <c r="K104" s="7"/>
      <c r="L104" s="7">
        <f t="shared" si="1"/>
        <v>0</v>
      </c>
      <c r="M104" s="7">
        <v>128500</v>
      </c>
      <c r="N104" s="7">
        <v>128500</v>
      </c>
      <c r="O104" s="7">
        <v>128500</v>
      </c>
      <c r="P104" s="9"/>
    </row>
    <row r="105" spans="1:16" ht="63.75" x14ac:dyDescent="0.2">
      <c r="A105" s="5" t="s">
        <v>215</v>
      </c>
      <c r="B105" s="6" t="s">
        <v>16</v>
      </c>
      <c r="C105" s="5" t="s">
        <v>216</v>
      </c>
      <c r="D105" s="5">
        <v>75095009</v>
      </c>
      <c r="E105" s="5" t="s">
        <v>217</v>
      </c>
      <c r="F105" s="5" t="s">
        <v>213</v>
      </c>
      <c r="G105" s="5">
        <v>4755953</v>
      </c>
      <c r="H105" s="5" t="s">
        <v>164</v>
      </c>
      <c r="I105" s="7">
        <v>378740</v>
      </c>
      <c r="J105" s="8">
        <v>336800</v>
      </c>
      <c r="K105" s="7"/>
      <c r="L105" s="7">
        <f t="shared" si="1"/>
        <v>336800</v>
      </c>
      <c r="M105" s="7">
        <v>86500</v>
      </c>
      <c r="N105" s="7">
        <v>0</v>
      </c>
      <c r="O105" s="7">
        <v>336800</v>
      </c>
      <c r="P105" s="9"/>
    </row>
    <row r="106" spans="1:16" ht="51" x14ac:dyDescent="0.2">
      <c r="A106" s="5" t="s">
        <v>218</v>
      </c>
      <c r="B106" s="6" t="s">
        <v>16</v>
      </c>
      <c r="C106" s="5" t="s">
        <v>219</v>
      </c>
      <c r="D106" s="5">
        <v>61984680</v>
      </c>
      <c r="E106" s="5" t="s">
        <v>220</v>
      </c>
      <c r="F106" s="5" t="s">
        <v>71</v>
      </c>
      <c r="G106" s="5">
        <v>1766130</v>
      </c>
      <c r="H106" s="5" t="s">
        <v>20</v>
      </c>
      <c r="I106" s="7">
        <v>595000</v>
      </c>
      <c r="J106" s="8">
        <v>359200</v>
      </c>
      <c r="K106" s="7"/>
      <c r="L106" s="7">
        <f t="shared" si="1"/>
        <v>359200</v>
      </c>
      <c r="M106" s="7">
        <v>0</v>
      </c>
      <c r="N106" s="7">
        <v>0</v>
      </c>
      <c r="O106" s="7">
        <v>359200</v>
      </c>
      <c r="P106" s="9"/>
    </row>
    <row r="107" spans="1:16" ht="63.75" x14ac:dyDescent="0.2">
      <c r="A107" s="5" t="s">
        <v>221</v>
      </c>
      <c r="B107" s="6" t="s">
        <v>16</v>
      </c>
      <c r="C107" s="5" t="s">
        <v>222</v>
      </c>
      <c r="D107" s="5">
        <v>70937729</v>
      </c>
      <c r="E107" s="5" t="s">
        <v>171</v>
      </c>
      <c r="F107" s="5" t="s">
        <v>92</v>
      </c>
      <c r="G107" s="5">
        <v>3888645</v>
      </c>
      <c r="H107" s="5" t="s">
        <v>164</v>
      </c>
      <c r="I107" s="7">
        <v>165225</v>
      </c>
      <c r="J107" s="8">
        <v>28600</v>
      </c>
      <c r="K107" s="7"/>
      <c r="L107" s="7">
        <f t="shared" si="1"/>
        <v>28600</v>
      </c>
      <c r="M107" s="7">
        <v>0</v>
      </c>
      <c r="N107" s="7">
        <v>0</v>
      </c>
      <c r="O107" s="7">
        <v>28600</v>
      </c>
      <c r="P107" s="9"/>
    </row>
    <row r="108" spans="1:16" ht="63.75" x14ac:dyDescent="0.2">
      <c r="A108" s="5" t="s">
        <v>223</v>
      </c>
      <c r="B108" s="6" t="s">
        <v>16</v>
      </c>
      <c r="C108" s="5" t="s">
        <v>222</v>
      </c>
      <c r="D108" s="5">
        <v>70937729</v>
      </c>
      <c r="E108" s="5" t="s">
        <v>171</v>
      </c>
      <c r="F108" s="5" t="s">
        <v>92</v>
      </c>
      <c r="G108" s="5">
        <v>3893069</v>
      </c>
      <c r="H108" s="5" t="s">
        <v>164</v>
      </c>
      <c r="I108" s="7">
        <v>8075</v>
      </c>
      <c r="J108" s="8">
        <v>0</v>
      </c>
      <c r="K108" s="7"/>
      <c r="L108" s="7">
        <f t="shared" si="1"/>
        <v>0</v>
      </c>
      <c r="M108" s="7">
        <v>0</v>
      </c>
      <c r="N108" s="7">
        <v>0</v>
      </c>
      <c r="O108" s="7">
        <v>0</v>
      </c>
      <c r="P108" s="9"/>
    </row>
    <row r="109" spans="1:16" ht="63.75" x14ac:dyDescent="0.2">
      <c r="A109" s="5" t="s">
        <v>224</v>
      </c>
      <c r="B109" s="6" t="s">
        <v>16</v>
      </c>
      <c r="C109" s="5" t="s">
        <v>222</v>
      </c>
      <c r="D109" s="5">
        <v>70937729</v>
      </c>
      <c r="E109" s="5" t="s">
        <v>171</v>
      </c>
      <c r="F109" s="5" t="s">
        <v>92</v>
      </c>
      <c r="G109" s="5">
        <v>7306950</v>
      </c>
      <c r="H109" s="5" t="s">
        <v>164</v>
      </c>
      <c r="I109" s="7">
        <v>50635</v>
      </c>
      <c r="J109" s="8">
        <v>0</v>
      </c>
      <c r="K109" s="7"/>
      <c r="L109" s="7">
        <f t="shared" si="1"/>
        <v>0</v>
      </c>
      <c r="M109" s="7">
        <v>0</v>
      </c>
      <c r="N109" s="7">
        <v>0</v>
      </c>
      <c r="O109" s="7">
        <v>0</v>
      </c>
      <c r="P109" s="9"/>
    </row>
    <row r="110" spans="1:16" ht="51" x14ac:dyDescent="0.2">
      <c r="A110" s="5" t="s">
        <v>225</v>
      </c>
      <c r="B110" s="6" t="s">
        <v>16</v>
      </c>
      <c r="C110" s="5" t="s">
        <v>226</v>
      </c>
      <c r="D110" s="5">
        <v>26533952</v>
      </c>
      <c r="E110" s="5" t="s">
        <v>227</v>
      </c>
      <c r="F110" s="5" t="s">
        <v>49</v>
      </c>
      <c r="G110" s="5">
        <v>2438290</v>
      </c>
      <c r="H110" s="5" t="s">
        <v>20</v>
      </c>
      <c r="I110" s="7">
        <v>237100</v>
      </c>
      <c r="J110" s="8">
        <v>122100</v>
      </c>
      <c r="K110" s="7"/>
      <c r="L110" s="7">
        <f t="shared" si="1"/>
        <v>122100</v>
      </c>
      <c r="M110" s="7">
        <v>0</v>
      </c>
      <c r="N110" s="7">
        <v>0</v>
      </c>
      <c r="O110" s="7">
        <v>122100</v>
      </c>
      <c r="P110" s="9"/>
    </row>
    <row r="111" spans="1:16" ht="51" x14ac:dyDescent="0.2">
      <c r="A111" s="5" t="s">
        <v>228</v>
      </c>
      <c r="B111" s="6" t="s">
        <v>16</v>
      </c>
      <c r="C111" s="5" t="s">
        <v>226</v>
      </c>
      <c r="D111" s="5">
        <v>26533952</v>
      </c>
      <c r="E111" s="5" t="s">
        <v>227</v>
      </c>
      <c r="F111" s="5" t="s">
        <v>92</v>
      </c>
      <c r="G111" s="5">
        <v>8837233</v>
      </c>
      <c r="H111" s="5" t="s">
        <v>20</v>
      </c>
      <c r="I111" s="7">
        <v>368000</v>
      </c>
      <c r="J111" s="8">
        <v>116600</v>
      </c>
      <c r="K111" s="7"/>
      <c r="L111" s="7">
        <f t="shared" si="1"/>
        <v>116600</v>
      </c>
      <c r="M111" s="7">
        <v>0</v>
      </c>
      <c r="N111" s="7">
        <v>0</v>
      </c>
      <c r="O111" s="7">
        <v>116600</v>
      </c>
      <c r="P111" s="9"/>
    </row>
    <row r="112" spans="1:16" ht="51" x14ac:dyDescent="0.2">
      <c r="A112" s="5" t="s">
        <v>229</v>
      </c>
      <c r="B112" s="6" t="s">
        <v>16</v>
      </c>
      <c r="C112" s="5" t="s">
        <v>226</v>
      </c>
      <c r="D112" s="5">
        <v>26533952</v>
      </c>
      <c r="E112" s="5" t="s">
        <v>227</v>
      </c>
      <c r="F112" s="5" t="s">
        <v>230</v>
      </c>
      <c r="G112" s="5">
        <v>9221006</v>
      </c>
      <c r="H112" s="5" t="s">
        <v>20</v>
      </c>
      <c r="I112" s="7">
        <v>320200</v>
      </c>
      <c r="J112" s="8">
        <v>106000</v>
      </c>
      <c r="K112" s="7"/>
      <c r="L112" s="7">
        <f t="shared" si="1"/>
        <v>106000</v>
      </c>
      <c r="M112" s="7">
        <v>0</v>
      </c>
      <c r="N112" s="7">
        <v>0</v>
      </c>
      <c r="O112" s="7">
        <v>106000</v>
      </c>
      <c r="P112" s="9"/>
    </row>
    <row r="113" spans="1:16" ht="63.75" x14ac:dyDescent="0.2">
      <c r="A113" s="5" t="s">
        <v>231</v>
      </c>
      <c r="B113" s="6" t="s">
        <v>16</v>
      </c>
      <c r="C113" s="5" t="s">
        <v>232</v>
      </c>
      <c r="D113" s="5">
        <v>8802335</v>
      </c>
      <c r="E113" s="5" t="s">
        <v>233</v>
      </c>
      <c r="F113" s="5" t="s">
        <v>63</v>
      </c>
      <c r="G113" s="5">
        <v>7367225</v>
      </c>
      <c r="H113" s="5" t="s">
        <v>20</v>
      </c>
      <c r="I113" s="7">
        <v>423900</v>
      </c>
      <c r="J113" s="8">
        <v>0</v>
      </c>
      <c r="K113" s="7"/>
      <c r="L113" s="7">
        <f t="shared" si="1"/>
        <v>0</v>
      </c>
      <c r="M113" s="7">
        <v>348900</v>
      </c>
      <c r="N113" s="7">
        <v>276100</v>
      </c>
      <c r="O113" s="7">
        <v>276100</v>
      </c>
      <c r="P113" s="9"/>
    </row>
    <row r="114" spans="1:16" ht="38.25" x14ac:dyDescent="0.2">
      <c r="A114" s="5" t="s">
        <v>234</v>
      </c>
      <c r="B114" s="6" t="s">
        <v>235</v>
      </c>
      <c r="C114" s="5" t="s">
        <v>236</v>
      </c>
      <c r="D114" s="5">
        <v>47607483</v>
      </c>
      <c r="E114" s="5" t="s">
        <v>237</v>
      </c>
      <c r="F114" s="5" t="s">
        <v>92</v>
      </c>
      <c r="G114" s="5">
        <v>3791851</v>
      </c>
      <c r="H114" s="5" t="s">
        <v>20</v>
      </c>
      <c r="I114" s="7">
        <v>40000</v>
      </c>
      <c r="J114" s="8">
        <v>40000</v>
      </c>
      <c r="K114" s="7"/>
      <c r="L114" s="7">
        <f t="shared" si="1"/>
        <v>40000</v>
      </c>
      <c r="M114" s="7">
        <v>0</v>
      </c>
      <c r="N114" s="7">
        <v>0</v>
      </c>
      <c r="O114" s="7">
        <v>40000</v>
      </c>
      <c r="P114" s="9"/>
    </row>
    <row r="115" spans="1:16" ht="38.25" x14ac:dyDescent="0.2">
      <c r="A115" s="5" t="s">
        <v>238</v>
      </c>
      <c r="B115" s="6" t="s">
        <v>235</v>
      </c>
      <c r="C115" s="5" t="s">
        <v>239</v>
      </c>
      <c r="D115" s="5">
        <v>499811</v>
      </c>
      <c r="E115" s="5" t="s">
        <v>240</v>
      </c>
      <c r="F115" s="5" t="s">
        <v>213</v>
      </c>
      <c r="G115" s="5">
        <v>7118025</v>
      </c>
      <c r="H115" s="5" t="s">
        <v>45</v>
      </c>
      <c r="I115" s="7">
        <v>150000</v>
      </c>
      <c r="J115" s="8">
        <v>150000</v>
      </c>
      <c r="K115" s="7"/>
      <c r="L115" s="7">
        <f t="shared" si="1"/>
        <v>150000</v>
      </c>
      <c r="M115" s="7">
        <v>0</v>
      </c>
      <c r="N115" s="7">
        <v>0</v>
      </c>
      <c r="O115" s="7">
        <v>150000</v>
      </c>
      <c r="P115" s="9"/>
    </row>
    <row r="116" spans="1:16" ht="51" x14ac:dyDescent="0.2">
      <c r="A116" s="5" t="s">
        <v>241</v>
      </c>
      <c r="B116" s="6" t="s">
        <v>235</v>
      </c>
      <c r="C116" s="5" t="s">
        <v>159</v>
      </c>
      <c r="D116" s="5">
        <v>60803291</v>
      </c>
      <c r="E116" s="5" t="s">
        <v>160</v>
      </c>
      <c r="F116" s="5" t="s">
        <v>37</v>
      </c>
      <c r="G116" s="5">
        <v>8526003</v>
      </c>
      <c r="H116" s="5">
        <v>0</v>
      </c>
      <c r="I116" s="7">
        <v>466133</v>
      </c>
      <c r="J116" s="8">
        <v>466100</v>
      </c>
      <c r="K116" s="7"/>
      <c r="L116" s="7">
        <f t="shared" si="1"/>
        <v>466100</v>
      </c>
      <c r="M116" s="7">
        <v>0</v>
      </c>
      <c r="N116" s="7">
        <v>0</v>
      </c>
      <c r="O116" s="7">
        <v>466100</v>
      </c>
      <c r="P116" s="9"/>
    </row>
    <row r="117" spans="1:16" ht="38.25" x14ac:dyDescent="0.2">
      <c r="A117" s="5" t="s">
        <v>242</v>
      </c>
      <c r="B117" s="6" t="s">
        <v>235</v>
      </c>
      <c r="C117" s="5" t="s">
        <v>243</v>
      </c>
      <c r="D117" s="5">
        <v>26200481</v>
      </c>
      <c r="E117" s="5" t="s">
        <v>244</v>
      </c>
      <c r="F117" s="5" t="s">
        <v>49</v>
      </c>
      <c r="G117" s="5">
        <v>5217292</v>
      </c>
      <c r="H117" s="5" t="s">
        <v>45</v>
      </c>
      <c r="I117" s="7">
        <v>250000</v>
      </c>
      <c r="J117" s="8">
        <v>250000</v>
      </c>
      <c r="K117" s="7"/>
      <c r="L117" s="7">
        <f t="shared" si="1"/>
        <v>250000</v>
      </c>
      <c r="M117" s="7">
        <v>0</v>
      </c>
      <c r="N117" s="7">
        <v>0</v>
      </c>
      <c r="O117" s="7">
        <v>250000</v>
      </c>
      <c r="P117" s="9"/>
    </row>
    <row r="118" spans="1:16" ht="38.25" x14ac:dyDescent="0.2">
      <c r="A118" s="5" t="s">
        <v>245</v>
      </c>
      <c r="B118" s="6" t="s">
        <v>235</v>
      </c>
      <c r="C118" s="5" t="s">
        <v>246</v>
      </c>
      <c r="D118" s="5">
        <v>24732915</v>
      </c>
      <c r="E118" s="5" t="s">
        <v>247</v>
      </c>
      <c r="F118" s="5" t="s">
        <v>68</v>
      </c>
      <c r="G118" s="5">
        <v>3183436</v>
      </c>
      <c r="H118" s="5" t="s">
        <v>45</v>
      </c>
      <c r="I118" s="7">
        <v>2500000</v>
      </c>
      <c r="J118" s="8">
        <v>802300</v>
      </c>
      <c r="K118" s="7">
        <f>J118</f>
        <v>802300</v>
      </c>
      <c r="L118" s="7">
        <f t="shared" si="1"/>
        <v>0</v>
      </c>
      <c r="M118" s="7">
        <v>0</v>
      </c>
      <c r="N118" s="7">
        <v>679000</v>
      </c>
      <c r="O118" s="7">
        <v>679000</v>
      </c>
      <c r="P118" s="9"/>
    </row>
    <row r="119" spans="1:16" ht="38.25" x14ac:dyDescent="0.2">
      <c r="A119" s="5" t="s">
        <v>248</v>
      </c>
      <c r="B119" s="6" t="s">
        <v>235</v>
      </c>
      <c r="C119" s="5" t="s">
        <v>246</v>
      </c>
      <c r="D119" s="5">
        <v>24732915</v>
      </c>
      <c r="E119" s="5" t="s">
        <v>247</v>
      </c>
      <c r="F119" s="5" t="s">
        <v>71</v>
      </c>
      <c r="G119" s="5">
        <v>7382079</v>
      </c>
      <c r="H119" s="5" t="s">
        <v>45</v>
      </c>
      <c r="I119" s="7">
        <v>1200000</v>
      </c>
      <c r="J119" s="8">
        <v>453600</v>
      </c>
      <c r="K119" s="7">
        <f>J119</f>
        <v>453600</v>
      </c>
      <c r="L119" s="7">
        <f t="shared" si="1"/>
        <v>0</v>
      </c>
      <c r="M119" s="7">
        <v>0</v>
      </c>
      <c r="N119" s="7">
        <v>258500</v>
      </c>
      <c r="O119" s="7">
        <v>258500</v>
      </c>
      <c r="P119" s="9"/>
    </row>
    <row r="120" spans="1:16" ht="38.25" customHeight="1" x14ac:dyDescent="0.2">
      <c r="A120" s="16" t="s">
        <v>249</v>
      </c>
      <c r="B120" s="17"/>
      <c r="C120" s="17"/>
      <c r="D120" s="17"/>
      <c r="E120" s="17"/>
      <c r="F120" s="17"/>
      <c r="G120" s="17"/>
      <c r="H120" s="18"/>
      <c r="I120" s="10">
        <v>57929365</v>
      </c>
      <c r="J120" s="10">
        <v>24858400</v>
      </c>
      <c r="K120" s="11">
        <f>SUM(K118:K119)</f>
        <v>1255900</v>
      </c>
      <c r="L120" s="11">
        <f>SUM(L2:L119)</f>
        <v>23602500</v>
      </c>
      <c r="M120" s="11">
        <f>SUM(M2:M119)</f>
        <v>3698998</v>
      </c>
      <c r="N120" s="10">
        <f>SUM(N2:N119)</f>
        <v>3958000</v>
      </c>
      <c r="O120" s="10">
        <f>SUM(O2:O119)</f>
        <v>27560500</v>
      </c>
    </row>
  </sheetData>
  <autoFilter ref="A1:O120"/>
  <mergeCells count="1">
    <mergeCell ref="A120:H120"/>
  </mergeCells>
  <pageMargins left="0.23622047244094491" right="0.23622047244094491" top="0.55118110236220474" bottom="0.55118110236220474" header="0.31496062992125984" footer="0.31496062992125984"/>
  <pageSetup paperSize="8" scale="74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</vt:lpstr>
      <vt:lpstr>Přehled!Názvy_tisku</vt:lpstr>
    </vt:vector>
  </TitlesOfParts>
  <Company>VDI0101W10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Spáčilová Kateřina</dc:creator>
  <cp:lastModifiedBy>Spáčilová Kateřina</cp:lastModifiedBy>
  <cp:lastPrinted>2023-07-26T05:59:45Z</cp:lastPrinted>
  <dcterms:created xsi:type="dcterms:W3CDTF">2023-07-25T05:42:11Z</dcterms:created>
  <dcterms:modified xsi:type="dcterms:W3CDTF">2023-08-17T06:43:30Z</dcterms:modified>
</cp:coreProperties>
</file>