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'List1'!$2:$4</definedName>
    <definedName name="_xlnm.Print_Area" localSheetId="0">'List1'!$A$1:$Z$37</definedName>
  </definedNames>
  <calcPr fullCalcOnLoad="1"/>
</workbook>
</file>

<file path=xl/sharedStrings.xml><?xml version="1.0" encoding="utf-8"?>
<sst xmlns="http://schemas.openxmlformats.org/spreadsheetml/2006/main" count="248" uniqueCount="181">
  <si>
    <t>Žadatel</t>
  </si>
  <si>
    <t>Název akce/projetku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</si>
  <si>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</si>
  <si>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</si>
  <si>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</si>
  <si>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</si>
  <si>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</si>
  <si>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</si>
  <si>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</si>
  <si>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</si>
  <si>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CELKEM</t>
  </si>
  <si>
    <t>evidenční číslo ve VFP</t>
  </si>
  <si>
    <t>Celkové náklady realizované akce/projektu</t>
  </si>
  <si>
    <t>Termín akce/realizace projektu</t>
  </si>
  <si>
    <t>od</t>
  </si>
  <si>
    <t>do</t>
  </si>
  <si>
    <t>Okres Jeseník</t>
  </si>
  <si>
    <t>Okres Olomouc</t>
  </si>
  <si>
    <t>Okres Prostějov</t>
  </si>
  <si>
    <t>Okres Přerov</t>
  </si>
  <si>
    <t>Okres Šumperk</t>
  </si>
  <si>
    <t>CELKEM BODU</t>
  </si>
  <si>
    <t>Vlastní zdroje</t>
  </si>
  <si>
    <t>Jiné zdroje</t>
  </si>
  <si>
    <t>Popis akce/projektu</t>
  </si>
  <si>
    <t>Účel použití dotace na akci/projekt</t>
  </si>
  <si>
    <t>Bodové hodnocení</t>
  </si>
  <si>
    <t>A1</t>
  </si>
  <si>
    <t>A2</t>
  </si>
  <si>
    <t>B1</t>
  </si>
  <si>
    <t>B2</t>
  </si>
  <si>
    <t>C1</t>
  </si>
  <si>
    <t>C2</t>
  </si>
  <si>
    <t>Návrh ROK</t>
  </si>
  <si>
    <t>de minimis</t>
  </si>
  <si>
    <t>DIČ</t>
  </si>
  <si>
    <t>8/18</t>
  </si>
  <si>
    <t>12/18</t>
  </si>
  <si>
    <t>10/18</t>
  </si>
  <si>
    <t>11/18</t>
  </si>
  <si>
    <t>1/18</t>
  </si>
  <si>
    <t>Obec Zdětín</t>
  </si>
  <si>
    <t>00600105</t>
  </si>
  <si>
    <t>Zdětín 49</t>
  </si>
  <si>
    <t>Zdětín</t>
  </si>
  <si>
    <t>Zabezpečení provozu sportovních zařízení v obci Zdětín</t>
  </si>
  <si>
    <t>Projekt zahrnuje vyřešení otázky údržby sportovních ploch a zejména fotbalového hřiště, na kterou chybí kvalitní stroje.</t>
  </si>
  <si>
    <t>Dotace bude použita na zakoupení zahradního rideru včetně příslušentsví.</t>
  </si>
  <si>
    <t>6/18</t>
  </si>
  <si>
    <t>9/18</t>
  </si>
  <si>
    <t>Obec Ústí</t>
  </si>
  <si>
    <t>Ústí 33</t>
  </si>
  <si>
    <t>Ústí</t>
  </si>
  <si>
    <t>00600849</t>
  </si>
  <si>
    <t>CZ00600849</t>
  </si>
  <si>
    <t>Úprava sportoviště - zametací kartáč</t>
  </si>
  <si>
    <t>Zametací kartáč bude sloužit k údržbě sportovních ploch, které se v obci Ústí nacházejí, zejména se jedná o bruslařskou dráhu a víceúčelové hřiště s pevným povrchem.</t>
  </si>
  <si>
    <t>Dotace bude použita na pořízení zametacího kartáče.</t>
  </si>
  <si>
    <t>5/18</t>
  </si>
  <si>
    <t>7/18</t>
  </si>
  <si>
    <t>Obec Rapotín</t>
  </si>
  <si>
    <t>Šumperská 775</t>
  </si>
  <si>
    <t>Rapotín</t>
  </si>
  <si>
    <t>00635901</t>
  </si>
  <si>
    <t>CZ00635901</t>
  </si>
  <si>
    <t>Nákup traktorové sekačky pro údržbu sportovního areálu TJ Jiskra Rapotín</t>
  </si>
  <si>
    <t>Obec Rapotín je vlastníkem celého areálu. V souvislosti se zabezpečením udržitelnosti stávající kvality a zkvalitněním podmínek pro poskytování tělovýchovných a sportovních služeb chce obec Rapotín nakoupit kvalitní traktorovou sekačku.</t>
  </si>
  <si>
    <t>Dotace bude použita na nákup traktorové sekačky KUBOTA.</t>
  </si>
  <si>
    <t>Obec Nová Hradečná</t>
  </si>
  <si>
    <t>Nová Hradečná 193</t>
  </si>
  <si>
    <t>Nová Hradečná</t>
  </si>
  <si>
    <t>00575658</t>
  </si>
  <si>
    <t>Zahradní travní traktor</t>
  </si>
  <si>
    <t>Nákup zahradního travního traktoru pro sečení fotbalového hřiště a hřiště pro hasiče.</t>
  </si>
  <si>
    <t>Dotace bude použita na nákup zahradního traktoru.</t>
  </si>
  <si>
    <t>Město Kostelec na Hané</t>
  </si>
  <si>
    <t>Jakubské náměstí 138</t>
  </si>
  <si>
    <t>Kostelec na Hané</t>
  </si>
  <si>
    <t>00288373</t>
  </si>
  <si>
    <t>CZ00288373</t>
  </si>
  <si>
    <t>Sportovní hala Kostelec na Hané - pořízení mycího podlahového stroje</t>
  </si>
  <si>
    <t>Na údržbu sportovní plochy se využívá mycí podlahový stroj. Náš současný stroj je 12 let starý a velmi poruchový. Z tohoto důvodu žádáme o nový stroj.</t>
  </si>
  <si>
    <t>Dotace bude použita na nákup podlahového mycího stroje včetně příslušenství.</t>
  </si>
  <si>
    <t>Obec Třeština</t>
  </si>
  <si>
    <t>Třeština 10</t>
  </si>
  <si>
    <t>Třeština</t>
  </si>
  <si>
    <t>00635987</t>
  </si>
  <si>
    <t>Technika pro Třeštinu</t>
  </si>
  <si>
    <t>Projekt zahrnuje nákup sekacího stroje s příslušenstvím a nástavbami pro údržbu travních ploch hřiště Třeština.</t>
  </si>
  <si>
    <t>Dotace bude použita na nákup sekacího stroje s vyklápěcím košem a menším přívěsem pro transport vysečené trávy.</t>
  </si>
  <si>
    <t>Přerov I - Město</t>
  </si>
  <si>
    <t>Obec Pěnčín</t>
  </si>
  <si>
    <t>Pěnčín 109</t>
  </si>
  <si>
    <t>Pěnčín</t>
  </si>
  <si>
    <t>00288616</t>
  </si>
  <si>
    <t>Pořízení zahradního traktoru s příslušenstvím</t>
  </si>
  <si>
    <t>Pořízení zahradního traktoru na údržbu sportovního areálu Pěnčín.</t>
  </si>
  <si>
    <t>Dotace bude použita na nákup zahradního traktoru s příslušenstvím.</t>
  </si>
  <si>
    <t>Obec Újezd</t>
  </si>
  <si>
    <t>Újezd</t>
  </si>
  <si>
    <t>00299618</t>
  </si>
  <si>
    <t>Obec Újezd - nákup techniky na údržbu sportovního areálu</t>
  </si>
  <si>
    <t>Újezd 83</t>
  </si>
  <si>
    <t>Projekt řeší nákup techniky na údržbu sportovního areálu v obci Újezd, kde je umístěno fotbalové hřiště s travnatou plochou a víceúčelové hřiště s umělým povrchem.</t>
  </si>
  <si>
    <t>Statutární město Přerov</t>
  </si>
  <si>
    <t>00301825</t>
  </si>
  <si>
    <t>CZ00301825</t>
  </si>
  <si>
    <t>Rekonstrukce ozvučení zimního stadionu v Přerově</t>
  </si>
  <si>
    <t>Bratrská 34/709</t>
  </si>
  <si>
    <t>Obec Střeň</t>
  </si>
  <si>
    <t>Střeň 19</t>
  </si>
  <si>
    <t>Střeň</t>
  </si>
  <si>
    <t>47997265</t>
  </si>
  <si>
    <t>CZ47997265</t>
  </si>
  <si>
    <t>Pořízení zahradního traktoru na údržbu sportovišť v obci Střeň</t>
  </si>
  <si>
    <t>Záměrem uvedeného investičního projektu je pořízení nového zahradního traktoru s vysokozdvižným vyklápěním zásobníku trávy na údržbu tří sportovních areálů v majetku obce Střeň.</t>
  </si>
  <si>
    <t>Dotace bude použita na nákup zahradního traktoru s vysokozdvižným vyklápěním zásobníkem trávy.</t>
  </si>
  <si>
    <t>Obec Brodek u Konice</t>
  </si>
  <si>
    <t>Brodek u Konice 187</t>
  </si>
  <si>
    <t>Brodek u Konice</t>
  </si>
  <si>
    <t>00288055</t>
  </si>
  <si>
    <t>CZ00288055</t>
  </si>
  <si>
    <t>Fotbalové hřiště Brodek u Konice - závlahový systém</t>
  </si>
  <si>
    <t>Podstatou projektu je vybudování automatického závlahového zařízení travnaté plochy fotbalového hřiště ve vlastnictví obce Brodek u Konice.</t>
  </si>
  <si>
    <t>Dotace bude použita na pořízení automatického závlahového systému.</t>
  </si>
  <si>
    <t>Obec Bohuňovice</t>
  </si>
  <si>
    <t>6. května 109</t>
  </si>
  <si>
    <t>Bohuňovice</t>
  </si>
  <si>
    <t>00298697</t>
  </si>
  <si>
    <t>CZ00298697</t>
  </si>
  <si>
    <t>Pořízení traktoru STARJET UJ 102/22 (P4)</t>
  </si>
  <si>
    <t>Zahradní traktor STARJET UJ 102/22 (P4) včetně příslušenství a vozíku bude využíván k údržbě pro celoroční využití fotbalového, tenisového hřiště, hřiště pro malou kopanou a volejbalového hřiště.</t>
  </si>
  <si>
    <t>Dotace bude použita na nákup zahradního traktoru včetně příslušenství a vozíku.</t>
  </si>
  <si>
    <t>Obec Kožušany - Tážaly</t>
  </si>
  <si>
    <t>Kožušany - Tážaly</t>
  </si>
  <si>
    <t>00299065</t>
  </si>
  <si>
    <t>CZ00299065</t>
  </si>
  <si>
    <t>Obnova strojů pro přípravu sportovišť a úklid haly</t>
  </si>
  <si>
    <t>Projekt si dává za cíl obnovit stroje pro kvalitní přípravu hracích ploch a jejich okolí ve sportovním areálu.</t>
  </si>
  <si>
    <t>Dotace bude použita na nákup setu pro údržbu trávníku a hrací plochy (motorový vertikulátor, motorové sekací zařízení a motorový vyžínač) a také na nákup bateriového mycího stroje na tvrdé podlahy.</t>
  </si>
  <si>
    <t>Tážaly 1</t>
  </si>
  <si>
    <t>Město Mohelnice</t>
  </si>
  <si>
    <t>U Brány 916/2</t>
  </si>
  <si>
    <t>Mohelnice</t>
  </si>
  <si>
    <t>00303038</t>
  </si>
  <si>
    <t>CZ00303038</t>
  </si>
  <si>
    <t>Pořízení traktorové sekačky na údržbu travnatých ploch fotbalového stadionu města Mohelnice</t>
  </si>
  <si>
    <t>Pořízení traktorové sekačky s příslušenstvím (rozmetadlo a tažné zařízení) na údržbu travnatých ploch fotbalového stadionu města Mohelnice.</t>
  </si>
  <si>
    <t>Dotace bude použita na nákup traktorové sekačky s příslušenstvím.</t>
  </si>
  <si>
    <t>Obec Partutovice</t>
  </si>
  <si>
    <t>Partutovice 61</t>
  </si>
  <si>
    <t>Partutovice</t>
  </si>
  <si>
    <t>00301701</t>
  </si>
  <si>
    <t>Sportoviště Partutovice</t>
  </si>
  <si>
    <t>Obec Partutovice žádá o zakoupení sekací soupravy se zametacím kartáčem na úpravu a údržbu sportovních ploch, které se v obci nacházejí. Souprava bude využita zejména na fotbalové a víceúčelové hřiště.</t>
  </si>
  <si>
    <t>Dotace bude použita na pořízení sekací soupravy se zametacím kartáčem.</t>
  </si>
  <si>
    <t>Obec Skalička</t>
  </si>
  <si>
    <t>Skalička 109</t>
  </si>
  <si>
    <t>Skalička</t>
  </si>
  <si>
    <t>00301949</t>
  </si>
  <si>
    <t>Sportovní areál Skalička</t>
  </si>
  <si>
    <t>Obec Skalička žádá o zametací kartáč, který bude sloužit při údržbě sportovních ploch, které se v obci nachází - zejména na víceúčelovém hřišti, které je celoročně využíváno jak místní MŠ a ZŠ Skalička, tak i spolky a veřejností obce.</t>
  </si>
  <si>
    <t>Dotace bude použita na nákup zametacího kartáče.</t>
  </si>
  <si>
    <t>Obec Býškovice</t>
  </si>
  <si>
    <t>Býškovice 71</t>
  </si>
  <si>
    <t>Býškovice</t>
  </si>
  <si>
    <t>00636134</t>
  </si>
  <si>
    <t>Pořízení techniky pro údržbu sportovního areálu v obci Býškovice</t>
  </si>
  <si>
    <t>Cílem projektu je pořízení zahradního traktoru za účelem údržby sportovního areálu - travantého fotbalového hřiště. Hřiště i zázemí je majetkem obce Býškovice.</t>
  </si>
  <si>
    <t>Obec Šumvald</t>
  </si>
  <si>
    <t>Šumvald 17</t>
  </si>
  <si>
    <t>Šumvald</t>
  </si>
  <si>
    <t>00299537</t>
  </si>
  <si>
    <t>Pořízení žacího traktoru na údržbu sportovního hřiště v Břevenci</t>
  </si>
  <si>
    <t>Projekt zahrnuje pořízení žacího traktoru pro zlepšení podmínek práce při údržbě sportovního hřiště v Břevenci.</t>
  </si>
  <si>
    <t>Dotace bude použita na nákup žacího traktoru.</t>
  </si>
  <si>
    <t>Dotace bude použita na nákup zahradní traktorové sekačky.</t>
  </si>
  <si>
    <t>Dotace bude použita na nákup, zabezpečení a instalaci zvukového systému k ozvučení stadionu.</t>
  </si>
  <si>
    <t>Cílem projektu je nákup, zabezpečení a instalace zvukového systému k ozvučení zimního stadionu v Přerově.</t>
  </si>
  <si>
    <t>NE</t>
  </si>
  <si>
    <t>SOUČET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</si>
</sst>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#,##0.0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center"/>
    </xf>
    <xf numFmtId="3" fontId="10" fillId="25" borderId="2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35" fillId="25" borderId="0" xfId="0" applyNumberFormat="1" applyFont="1" applyFill="1" applyBorder="1" applyAlignment="1">
      <alignment/>
    </xf>
    <xf numFmtId="0" fontId="10" fillId="0" borderId="20" xfId="0" applyFont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top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left" vertical="top" wrapText="1"/>
    </xf>
    <xf numFmtId="3" fontId="10" fillId="0" borderId="22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right" vertical="center"/>
    </xf>
    <xf numFmtId="3" fontId="10" fillId="25" borderId="22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1" fillId="0" borderId="23" xfId="0" applyFont="1" applyFill="1" applyBorder="1" applyAlignment="1">
      <alignment horizontal="centerContinuous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2" fillId="0" borderId="23" xfId="0" applyFont="1" applyFill="1" applyBorder="1" applyAlignment="1">
      <alignment horizontal="centerContinuous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Continuous" wrapText="1"/>
    </xf>
    <xf numFmtId="0" fontId="13" fillId="0" borderId="24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top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right" vertical="top" wrapText="1"/>
    </xf>
    <xf numFmtId="0" fontId="10" fillId="0" borderId="25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right" vertical="center"/>
    </xf>
    <xf numFmtId="3" fontId="10" fillId="25" borderId="25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Continuous" wrapText="1"/>
    </xf>
    <xf numFmtId="0" fontId="12" fillId="0" borderId="24" xfId="0" applyFont="1" applyFill="1" applyBorder="1" applyAlignment="1">
      <alignment horizontal="centerContinuous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165" fontId="9" fillId="2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5" fontId="9" fillId="25" borderId="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textRotation="90" wrapText="1"/>
    </xf>
    <xf numFmtId="3" fontId="10" fillId="0" borderId="33" xfId="0" applyNumberFormat="1" applyFont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Continuous" wrapText="1"/>
    </xf>
    <xf numFmtId="0" fontId="12" fillId="0" borderId="26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wrapText="1"/>
    </xf>
    <xf numFmtId="49" fontId="10" fillId="0" borderId="33" xfId="0" applyNumberFormat="1" applyFont="1" applyBorder="1" applyAlignment="1">
      <alignment horizontal="left" vertical="top" wrapText="1"/>
    </xf>
    <xf numFmtId="49" fontId="10" fillId="0" borderId="33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right" vertical="center"/>
    </xf>
    <xf numFmtId="3" fontId="10" fillId="25" borderId="33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35" fillId="25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6" xfId="0" applyFont="1" applyBorder="1" applyAlignment="1">
      <alignment vertical="top"/>
    </xf>
    <xf numFmtId="49" fontId="10" fillId="0" borderId="37" xfId="0" applyNumberFormat="1" applyFont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Border="1" applyAlignment="1">
      <alignment horizontal="right" vertical="top" wrapText="1"/>
    </xf>
    <xf numFmtId="0" fontId="10" fillId="0" borderId="37" xfId="0" applyFont="1" applyBorder="1" applyAlignment="1">
      <alignment horizontal="left" vertical="top" wrapText="1"/>
    </xf>
    <xf numFmtId="3" fontId="10" fillId="0" borderId="37" xfId="0" applyNumberFormat="1" applyFont="1" applyBorder="1" applyAlignment="1">
      <alignment horizontal="right" vertical="center"/>
    </xf>
    <xf numFmtId="49" fontId="10" fillId="0" borderId="37" xfId="0" applyNumberFormat="1" applyFont="1" applyBorder="1" applyAlignment="1">
      <alignment horizontal="right" vertical="center"/>
    </xf>
    <xf numFmtId="3" fontId="10" fillId="25" borderId="37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vertical="center"/>
    </xf>
    <xf numFmtId="0" fontId="10" fillId="25" borderId="32" xfId="0" applyFont="1" applyFill="1" applyBorder="1" applyAlignment="1">
      <alignment horizontal="center" vertical="center"/>
    </xf>
    <xf numFmtId="3" fontId="10" fillId="26" borderId="20" xfId="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top"/>
    </xf>
    <xf numFmtId="3" fontId="10" fillId="25" borderId="38" xfId="0" applyNumberFormat="1" applyFont="1" applyFill="1" applyBorder="1" applyAlignment="1">
      <alignment horizontal="center" vertical="center"/>
    </xf>
    <xf numFmtId="3" fontId="10" fillId="25" borderId="3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right" vertical="top"/>
    </xf>
    <xf numFmtId="3" fontId="10" fillId="25" borderId="2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right" vertical="top"/>
    </xf>
    <xf numFmtId="3" fontId="10" fillId="25" borderId="40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49" fontId="10" fillId="0" borderId="44" xfId="0" applyNumberFormat="1" applyFont="1" applyBorder="1" applyAlignment="1">
      <alignment horizontal="left" vertical="center"/>
    </xf>
    <xf numFmtId="0" fontId="0" fillId="0" borderId="45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0"/>
  <sheetViews>
    <sheetView tabSelected="1" view="pageLayout" zoomScale="60" zoomScaleNormal="90" zoomScaleSheetLayoutView="70" zoomScalePageLayoutView="60" workbookViewId="0" topLeftCell="A38">
      <selection activeCell="Q63" sqref="Q63:Q84"/>
    </sheetView>
  </sheetViews>
  <sheetFormatPr defaultColWidth="9.140625" defaultRowHeight="15"/>
  <cols>
    <col min="1" max="1" width="8.00390625" style="0" customWidth="1"/>
    <col min="2" max="2" width="19.140625" style="0" customWidth="1"/>
    <col min="3" max="3" width="15.7109375" style="0" customWidth="1"/>
    <col min="4" max="4" width="13.421875" style="0" customWidth="1"/>
    <col min="5" max="5" width="16.00390625" style="0" customWidth="1"/>
    <col min="6" max="6" width="11.57421875" style="0" bestFit="1" customWidth="1"/>
    <col min="7" max="7" width="14.421875" style="0" customWidth="1"/>
    <col min="8" max="8" width="19.140625" style="0" customWidth="1"/>
    <col min="9" max="9" width="36.7109375" style="0" customWidth="1"/>
    <col min="10" max="10" width="37.57421875" style="0" customWidth="1"/>
    <col min="11" max="11" width="6.140625" style="0" customWidth="1"/>
    <col min="12" max="12" width="6.57421875" style="0" customWidth="1"/>
    <col min="13" max="17" width="7.57421875" style="0" customWidth="1"/>
    <col min="18" max="18" width="7.00390625" style="0" customWidth="1"/>
    <col min="19" max="19" width="7.28125" style="0" customWidth="1"/>
    <col min="20" max="20" width="18.7109375" style="0" customWidth="1"/>
    <col min="21" max="21" width="18.421875" style="0" customWidth="1"/>
    <col min="22" max="23" width="14.00390625" style="0" customWidth="1"/>
    <col min="24" max="24" width="6.8515625" style="0" customWidth="1"/>
    <col min="25" max="25" width="17.421875" style="110" customWidth="1"/>
    <col min="26" max="26" width="3.28125" style="0" customWidth="1"/>
  </cols>
  <sheetData>
    <row r="1" ht="15.75" thickBot="1"/>
    <row r="2" spans="1:25" s="1" customFormat="1" ht="80.25" customHeight="1" thickBot="1">
      <c r="A2" s="8" t="s">
        <v>11</v>
      </c>
      <c r="B2" s="9" t="s">
        <v>0</v>
      </c>
      <c r="C2" s="10"/>
      <c r="D2" s="10"/>
      <c r="E2" s="10"/>
      <c r="F2" s="63"/>
      <c r="G2" s="63"/>
      <c r="H2" s="102" t="s">
        <v>1</v>
      </c>
      <c r="I2" s="59" t="s">
        <v>24</v>
      </c>
      <c r="J2" s="59" t="s">
        <v>25</v>
      </c>
      <c r="K2" s="140" t="s">
        <v>26</v>
      </c>
      <c r="L2" s="140"/>
      <c r="M2" s="140"/>
      <c r="N2" s="140"/>
      <c r="O2" s="140"/>
      <c r="P2" s="141"/>
      <c r="Q2" s="60" t="s">
        <v>21</v>
      </c>
      <c r="R2" s="12" t="s">
        <v>13</v>
      </c>
      <c r="S2" s="13"/>
      <c r="T2" s="11" t="s">
        <v>12</v>
      </c>
      <c r="U2" s="14" t="s">
        <v>2</v>
      </c>
      <c r="V2" s="15" t="s">
        <v>22</v>
      </c>
      <c r="W2" s="15" t="s">
        <v>23</v>
      </c>
      <c r="X2" s="96" t="s">
        <v>34</v>
      </c>
      <c r="Y2" s="15" t="s">
        <v>9</v>
      </c>
    </row>
    <row r="3" spans="1:25" s="1" customFormat="1" ht="13.5" customHeight="1" thickBot="1">
      <c r="A3" s="7"/>
      <c r="B3" s="16"/>
      <c r="C3" s="146" t="s">
        <v>3</v>
      </c>
      <c r="D3" s="147"/>
      <c r="E3" s="17"/>
      <c r="F3" s="98"/>
      <c r="G3" s="64"/>
      <c r="H3" s="100"/>
      <c r="I3" s="18"/>
      <c r="J3" s="75"/>
      <c r="K3" s="142" t="s">
        <v>27</v>
      </c>
      <c r="L3" s="142" t="s">
        <v>28</v>
      </c>
      <c r="M3" s="142" t="s">
        <v>29</v>
      </c>
      <c r="N3" s="142" t="s">
        <v>30</v>
      </c>
      <c r="O3" s="144" t="s">
        <v>33</v>
      </c>
      <c r="P3" s="145"/>
      <c r="Q3" s="61"/>
      <c r="R3" s="19"/>
      <c r="S3" s="20"/>
      <c r="T3" s="61"/>
      <c r="U3" s="21"/>
      <c r="V3" s="22"/>
      <c r="W3" s="22"/>
      <c r="X3" s="22"/>
      <c r="Y3" s="22"/>
    </row>
    <row r="4" spans="1:25" s="1" customFormat="1" ht="27.75" customHeight="1" thickBot="1">
      <c r="A4" s="50"/>
      <c r="B4" s="51" t="s">
        <v>4</v>
      </c>
      <c r="C4" s="52" t="s">
        <v>5</v>
      </c>
      <c r="D4" s="52" t="s">
        <v>6</v>
      </c>
      <c r="E4" s="53" t="s">
        <v>7</v>
      </c>
      <c r="F4" s="99" t="s">
        <v>8</v>
      </c>
      <c r="G4" s="65" t="s">
        <v>35</v>
      </c>
      <c r="H4" s="101"/>
      <c r="I4" s="54"/>
      <c r="J4" s="76"/>
      <c r="K4" s="143"/>
      <c r="L4" s="143"/>
      <c r="M4" s="143"/>
      <c r="N4" s="143"/>
      <c r="O4" s="94" t="s">
        <v>31</v>
      </c>
      <c r="P4" s="95" t="s">
        <v>32</v>
      </c>
      <c r="Q4" s="62"/>
      <c r="R4" s="55" t="s">
        <v>14</v>
      </c>
      <c r="S4" s="56" t="s">
        <v>15</v>
      </c>
      <c r="T4" s="62"/>
      <c r="U4" s="57"/>
      <c r="V4" s="58"/>
      <c r="W4" s="58"/>
      <c r="X4" s="58"/>
      <c r="Y4" s="58"/>
    </row>
    <row r="5" spans="1:25" s="49" customFormat="1" ht="24" customHeight="1" thickBot="1">
      <c r="A5" s="148" t="s">
        <v>16</v>
      </c>
      <c r="B5" s="149"/>
      <c r="C5" s="42"/>
      <c r="D5" s="43"/>
      <c r="E5" s="42"/>
      <c r="F5" s="44"/>
      <c r="G5" s="44"/>
      <c r="H5" s="45"/>
      <c r="I5" s="45"/>
      <c r="J5" s="45"/>
      <c r="K5" s="46"/>
      <c r="L5" s="46"/>
      <c r="M5" s="46"/>
      <c r="N5" s="46"/>
      <c r="O5" s="46"/>
      <c r="P5" s="46"/>
      <c r="Q5" s="46"/>
      <c r="R5" s="47"/>
      <c r="S5" s="47"/>
      <c r="T5" s="46"/>
      <c r="U5" s="82"/>
      <c r="V5" s="77"/>
      <c r="W5" s="77"/>
      <c r="X5" s="77"/>
      <c r="Y5" s="48"/>
    </row>
    <row r="6" spans="1:25" s="2" customFormat="1" ht="24" customHeight="1" thickBot="1">
      <c r="A6" s="114"/>
      <c r="B6" s="115"/>
      <c r="C6" s="115"/>
      <c r="D6" s="116"/>
      <c r="E6" s="115"/>
      <c r="F6" s="117"/>
      <c r="G6" s="117"/>
      <c r="H6" s="118"/>
      <c r="I6" s="118"/>
      <c r="J6" s="118"/>
      <c r="K6" s="119"/>
      <c r="L6" s="119"/>
      <c r="M6" s="119"/>
      <c r="N6" s="119"/>
      <c r="O6" s="119"/>
      <c r="P6" s="119"/>
      <c r="Q6" s="119"/>
      <c r="R6" s="120"/>
      <c r="S6" s="120"/>
      <c r="T6" s="121"/>
      <c r="U6" s="121"/>
      <c r="V6" s="122"/>
      <c r="W6" s="122"/>
      <c r="X6" s="132"/>
      <c r="Y6" s="123"/>
    </row>
    <row r="7" spans="1:25" s="2" customFormat="1" ht="30.75" customHeight="1" thickBot="1">
      <c r="A7" s="29" t="s">
        <v>10</v>
      </c>
      <c r="B7" s="42"/>
      <c r="C7" s="42"/>
      <c r="D7" s="43"/>
      <c r="E7" s="42"/>
      <c r="F7" s="44"/>
      <c r="G7" s="44"/>
      <c r="H7" s="45"/>
      <c r="I7" s="45"/>
      <c r="J7" s="45"/>
      <c r="K7" s="46"/>
      <c r="L7" s="46"/>
      <c r="M7" s="46"/>
      <c r="N7" s="46"/>
      <c r="O7" s="46"/>
      <c r="P7" s="46"/>
      <c r="Q7" s="46"/>
      <c r="R7" s="47"/>
      <c r="S7" s="47"/>
      <c r="T7" s="83">
        <f>SUM(T5:T6)</f>
        <v>0</v>
      </c>
      <c r="U7" s="83">
        <f>SUM(U5:U6)</f>
        <v>0</v>
      </c>
      <c r="V7" s="77"/>
      <c r="W7" s="77"/>
      <c r="X7" s="77"/>
      <c r="Y7" s="93">
        <f>SUM(Y6:Y6)</f>
        <v>0</v>
      </c>
    </row>
    <row r="8" spans="1:25" s="49" customFormat="1" ht="24" customHeight="1" thickBot="1">
      <c r="A8" s="148" t="s">
        <v>17</v>
      </c>
      <c r="B8" s="150"/>
      <c r="C8" s="42"/>
      <c r="D8" s="43"/>
      <c r="E8" s="42"/>
      <c r="F8" s="44"/>
      <c r="G8" s="44"/>
      <c r="H8" s="45"/>
      <c r="I8" s="45"/>
      <c r="J8" s="45"/>
      <c r="K8" s="46"/>
      <c r="L8" s="46"/>
      <c r="M8" s="46"/>
      <c r="N8" s="46"/>
      <c r="O8" s="46"/>
      <c r="P8" s="46"/>
      <c r="Q8" s="46"/>
      <c r="R8" s="88"/>
      <c r="S8" s="88"/>
      <c r="T8" s="86"/>
      <c r="U8" s="86"/>
      <c r="V8" s="77"/>
      <c r="W8" s="77"/>
      <c r="X8" s="77"/>
      <c r="Y8" s="89"/>
    </row>
    <row r="9" spans="1:25" s="2" customFormat="1" ht="78" customHeight="1">
      <c r="A9" s="23">
        <v>30</v>
      </c>
      <c r="B9" s="24" t="s">
        <v>68</v>
      </c>
      <c r="C9" s="24" t="s">
        <v>69</v>
      </c>
      <c r="D9" s="25" t="s">
        <v>70</v>
      </c>
      <c r="E9" s="24" t="s">
        <v>6</v>
      </c>
      <c r="F9" s="26" t="s">
        <v>71</v>
      </c>
      <c r="G9" s="26"/>
      <c r="H9" s="32" t="s">
        <v>72</v>
      </c>
      <c r="I9" s="32" t="s">
        <v>73</v>
      </c>
      <c r="J9" s="32" t="s">
        <v>74</v>
      </c>
      <c r="K9" s="27">
        <v>40</v>
      </c>
      <c r="L9" s="27">
        <v>50</v>
      </c>
      <c r="M9" s="27">
        <v>30</v>
      </c>
      <c r="N9" s="27">
        <v>100</v>
      </c>
      <c r="O9" s="27">
        <v>50</v>
      </c>
      <c r="P9" s="27">
        <v>50</v>
      </c>
      <c r="Q9" s="27">
        <f aca="true" t="shared" si="0" ref="Q9:Q14">SUM(K9:P9)</f>
        <v>320</v>
      </c>
      <c r="R9" s="33" t="s">
        <v>38</v>
      </c>
      <c r="S9" s="33" t="s">
        <v>39</v>
      </c>
      <c r="T9" s="28">
        <v>160000</v>
      </c>
      <c r="U9" s="28">
        <v>80000</v>
      </c>
      <c r="V9" s="124">
        <v>80000</v>
      </c>
      <c r="W9" s="78">
        <v>0</v>
      </c>
      <c r="X9" s="133" t="s">
        <v>179</v>
      </c>
      <c r="Y9" s="131">
        <v>80000</v>
      </c>
    </row>
    <row r="10" spans="1:25" s="2" customFormat="1" ht="129.75" customHeight="1">
      <c r="A10" s="125">
        <v>70</v>
      </c>
      <c r="B10" s="103" t="s">
        <v>98</v>
      </c>
      <c r="C10" s="103" t="s">
        <v>102</v>
      </c>
      <c r="D10" s="104" t="s">
        <v>99</v>
      </c>
      <c r="E10" s="103" t="s">
        <v>6</v>
      </c>
      <c r="F10" s="105" t="s">
        <v>100</v>
      </c>
      <c r="G10" s="105"/>
      <c r="H10" s="106" t="s">
        <v>101</v>
      </c>
      <c r="I10" s="106" t="s">
        <v>103</v>
      </c>
      <c r="J10" s="106" t="s">
        <v>176</v>
      </c>
      <c r="K10" s="97">
        <v>60</v>
      </c>
      <c r="L10" s="97">
        <v>65</v>
      </c>
      <c r="M10" s="97">
        <v>20</v>
      </c>
      <c r="N10" s="97">
        <v>100</v>
      </c>
      <c r="O10" s="97">
        <v>35</v>
      </c>
      <c r="P10" s="97">
        <v>40</v>
      </c>
      <c r="Q10" s="97">
        <f t="shared" si="0"/>
        <v>320</v>
      </c>
      <c r="R10" s="107" t="s">
        <v>49</v>
      </c>
      <c r="S10" s="107" t="s">
        <v>49</v>
      </c>
      <c r="T10" s="108">
        <v>250000</v>
      </c>
      <c r="U10" s="108">
        <v>125000</v>
      </c>
      <c r="V10" s="109">
        <v>125000</v>
      </c>
      <c r="W10" s="109">
        <v>0</v>
      </c>
      <c r="X10" s="134" t="s">
        <v>179</v>
      </c>
      <c r="Y10" s="126">
        <v>70000</v>
      </c>
    </row>
    <row r="11" spans="1:25" s="2" customFormat="1" ht="102.75" customHeight="1">
      <c r="A11" s="125">
        <v>74</v>
      </c>
      <c r="B11" s="103" t="s">
        <v>169</v>
      </c>
      <c r="C11" s="103" t="s">
        <v>170</v>
      </c>
      <c r="D11" s="104" t="s">
        <v>171</v>
      </c>
      <c r="E11" s="103" t="s">
        <v>6</v>
      </c>
      <c r="F11" s="105" t="s">
        <v>172</v>
      </c>
      <c r="G11" s="105"/>
      <c r="H11" s="106" t="s">
        <v>173</v>
      </c>
      <c r="I11" s="106" t="s">
        <v>174</v>
      </c>
      <c r="J11" s="106" t="s">
        <v>175</v>
      </c>
      <c r="K11" s="97">
        <v>65</v>
      </c>
      <c r="L11" s="97">
        <v>60</v>
      </c>
      <c r="M11" s="97">
        <v>10</v>
      </c>
      <c r="N11" s="97">
        <v>50</v>
      </c>
      <c r="O11" s="97">
        <v>30</v>
      </c>
      <c r="P11" s="97">
        <v>30</v>
      </c>
      <c r="Q11" s="97">
        <f t="shared" si="0"/>
        <v>245</v>
      </c>
      <c r="R11" s="107" t="s">
        <v>40</v>
      </c>
      <c r="S11" s="107" t="s">
        <v>39</v>
      </c>
      <c r="T11" s="108">
        <v>83500</v>
      </c>
      <c r="U11" s="108">
        <v>41750</v>
      </c>
      <c r="V11" s="109">
        <v>41750</v>
      </c>
      <c r="W11" s="109">
        <v>0</v>
      </c>
      <c r="X11" s="134" t="s">
        <v>179</v>
      </c>
      <c r="Y11" s="126">
        <v>40000</v>
      </c>
    </row>
    <row r="12" spans="1:25" s="2" customFormat="1" ht="142.5" customHeight="1">
      <c r="A12" s="87">
        <v>80</v>
      </c>
      <c r="B12" s="35" t="s">
        <v>133</v>
      </c>
      <c r="C12" s="35" t="s">
        <v>140</v>
      </c>
      <c r="D12" s="36" t="s">
        <v>134</v>
      </c>
      <c r="E12" s="35" t="s">
        <v>6</v>
      </c>
      <c r="F12" s="37" t="s">
        <v>135</v>
      </c>
      <c r="G12" s="37" t="s">
        <v>136</v>
      </c>
      <c r="H12" s="38" t="s">
        <v>137</v>
      </c>
      <c r="I12" s="38" t="s">
        <v>138</v>
      </c>
      <c r="J12" s="38" t="s">
        <v>139</v>
      </c>
      <c r="K12" s="39">
        <v>35</v>
      </c>
      <c r="L12" s="39">
        <v>40</v>
      </c>
      <c r="M12" s="39">
        <v>65</v>
      </c>
      <c r="N12" s="39">
        <v>100</v>
      </c>
      <c r="O12" s="39">
        <v>10</v>
      </c>
      <c r="P12" s="39">
        <v>10</v>
      </c>
      <c r="Q12" s="39">
        <f t="shared" si="0"/>
        <v>260</v>
      </c>
      <c r="R12" s="40" t="s">
        <v>49</v>
      </c>
      <c r="S12" s="40" t="s">
        <v>39</v>
      </c>
      <c r="T12" s="41">
        <v>176000</v>
      </c>
      <c r="U12" s="41">
        <v>88000</v>
      </c>
      <c r="V12" s="79">
        <v>88000</v>
      </c>
      <c r="W12" s="79">
        <v>0</v>
      </c>
      <c r="X12" s="134" t="s">
        <v>179</v>
      </c>
      <c r="Y12" s="127">
        <v>40000</v>
      </c>
    </row>
    <row r="13" spans="1:25" s="2" customFormat="1" ht="150" customHeight="1">
      <c r="A13" s="125">
        <v>82</v>
      </c>
      <c r="B13" s="103" t="s">
        <v>109</v>
      </c>
      <c r="C13" s="103" t="s">
        <v>110</v>
      </c>
      <c r="D13" s="104" t="s">
        <v>111</v>
      </c>
      <c r="E13" s="103" t="s">
        <v>6</v>
      </c>
      <c r="F13" s="105" t="s">
        <v>112</v>
      </c>
      <c r="G13" s="105" t="s">
        <v>113</v>
      </c>
      <c r="H13" s="106" t="s">
        <v>114</v>
      </c>
      <c r="I13" s="106" t="s">
        <v>115</v>
      </c>
      <c r="J13" s="106" t="s">
        <v>116</v>
      </c>
      <c r="K13" s="97">
        <v>40</v>
      </c>
      <c r="L13" s="97">
        <v>40</v>
      </c>
      <c r="M13" s="97">
        <v>41</v>
      </c>
      <c r="N13" s="97">
        <v>100</v>
      </c>
      <c r="O13" s="97">
        <v>40</v>
      </c>
      <c r="P13" s="97">
        <v>40</v>
      </c>
      <c r="Q13" s="97">
        <f t="shared" si="0"/>
        <v>301</v>
      </c>
      <c r="R13" s="107" t="s">
        <v>38</v>
      </c>
      <c r="S13" s="107" t="s">
        <v>37</v>
      </c>
      <c r="T13" s="108">
        <v>225000</v>
      </c>
      <c r="U13" s="108">
        <v>110000</v>
      </c>
      <c r="V13" s="109">
        <v>115000</v>
      </c>
      <c r="W13" s="109">
        <v>0</v>
      </c>
      <c r="X13" s="134" t="s">
        <v>179</v>
      </c>
      <c r="Y13" s="126">
        <v>60000</v>
      </c>
    </row>
    <row r="14" spans="1:25" s="2" customFormat="1" ht="146.25" customHeight="1" thickBot="1">
      <c r="A14" s="128">
        <v>86</v>
      </c>
      <c r="B14" s="68" t="s">
        <v>125</v>
      </c>
      <c r="C14" s="68" t="s">
        <v>126</v>
      </c>
      <c r="D14" s="69" t="s">
        <v>127</v>
      </c>
      <c r="E14" s="68" t="s">
        <v>6</v>
      </c>
      <c r="F14" s="70" t="s">
        <v>128</v>
      </c>
      <c r="G14" s="70" t="s">
        <v>129</v>
      </c>
      <c r="H14" s="71" t="s">
        <v>130</v>
      </c>
      <c r="I14" s="71" t="s">
        <v>131</v>
      </c>
      <c r="J14" s="71" t="s">
        <v>132</v>
      </c>
      <c r="K14" s="72">
        <v>35</v>
      </c>
      <c r="L14" s="72">
        <v>40</v>
      </c>
      <c r="M14" s="72">
        <v>100</v>
      </c>
      <c r="N14" s="72">
        <v>70</v>
      </c>
      <c r="O14" s="72">
        <v>10</v>
      </c>
      <c r="P14" s="72">
        <v>10</v>
      </c>
      <c r="Q14" s="72">
        <f t="shared" si="0"/>
        <v>265</v>
      </c>
      <c r="R14" s="73" t="s">
        <v>36</v>
      </c>
      <c r="S14" s="73" t="s">
        <v>37</v>
      </c>
      <c r="T14" s="74">
        <v>152554</v>
      </c>
      <c r="U14" s="74">
        <v>76277</v>
      </c>
      <c r="V14" s="80">
        <v>76277</v>
      </c>
      <c r="W14" s="80">
        <v>0</v>
      </c>
      <c r="X14" s="135" t="s">
        <v>179</v>
      </c>
      <c r="Y14" s="129">
        <v>40000</v>
      </c>
    </row>
    <row r="15" spans="1:25" s="2" customFormat="1" ht="16.5" thickBot="1">
      <c r="A15" s="29" t="s">
        <v>10</v>
      </c>
      <c r="B15" s="42"/>
      <c r="C15" s="42"/>
      <c r="D15" s="43"/>
      <c r="E15" s="42"/>
      <c r="F15" s="44"/>
      <c r="G15" s="44"/>
      <c r="H15" s="45"/>
      <c r="I15" s="45"/>
      <c r="J15" s="45"/>
      <c r="K15" s="46"/>
      <c r="L15" s="46"/>
      <c r="M15" s="46"/>
      <c r="N15" s="46"/>
      <c r="O15" s="46"/>
      <c r="P15" s="46"/>
      <c r="Q15" s="46"/>
      <c r="R15" s="91"/>
      <c r="S15" s="91"/>
      <c r="T15" s="83">
        <f>SUM(T9:T14)</f>
        <v>1047054</v>
      </c>
      <c r="U15" s="83">
        <f>SUM(U9:U14)</f>
        <v>521027</v>
      </c>
      <c r="V15" s="92"/>
      <c r="W15" s="92"/>
      <c r="X15" s="92"/>
      <c r="Y15" s="93">
        <f>SUM(Y9:Y14)</f>
        <v>330000</v>
      </c>
    </row>
    <row r="16" spans="1:26" s="49" customFormat="1" ht="16.5" thickBot="1">
      <c r="A16" s="148" t="s">
        <v>18</v>
      </c>
      <c r="B16" s="150"/>
      <c r="C16" s="42"/>
      <c r="D16" s="43"/>
      <c r="E16" s="42"/>
      <c r="F16" s="44"/>
      <c r="G16" s="44"/>
      <c r="H16" s="45"/>
      <c r="I16" s="45"/>
      <c r="J16" s="45"/>
      <c r="K16" s="46"/>
      <c r="L16" s="46"/>
      <c r="M16" s="46"/>
      <c r="N16" s="46"/>
      <c r="O16" s="46"/>
      <c r="P16" s="46"/>
      <c r="Q16" s="46"/>
      <c r="R16" s="90"/>
      <c r="S16" s="90"/>
      <c r="T16" s="86"/>
      <c r="U16" s="86"/>
      <c r="V16" s="84"/>
      <c r="W16" s="84"/>
      <c r="X16" s="84"/>
      <c r="Y16" s="89"/>
      <c r="Z16" s="85"/>
    </row>
    <row r="17" spans="1:25" s="2" customFormat="1" ht="108.75" customHeight="1">
      <c r="A17" s="130">
        <v>9</v>
      </c>
      <c r="B17" s="24" t="s">
        <v>41</v>
      </c>
      <c r="C17" s="24" t="s">
        <v>43</v>
      </c>
      <c r="D17" s="25" t="s">
        <v>44</v>
      </c>
      <c r="E17" s="24" t="s">
        <v>6</v>
      </c>
      <c r="F17" s="26" t="s">
        <v>42</v>
      </c>
      <c r="G17" s="26"/>
      <c r="H17" s="32" t="s">
        <v>45</v>
      </c>
      <c r="I17" s="32" t="s">
        <v>46</v>
      </c>
      <c r="J17" s="32" t="s">
        <v>47</v>
      </c>
      <c r="K17" s="27">
        <v>55</v>
      </c>
      <c r="L17" s="27">
        <v>75</v>
      </c>
      <c r="M17" s="27">
        <v>18</v>
      </c>
      <c r="N17" s="27">
        <v>100</v>
      </c>
      <c r="O17" s="27">
        <v>50</v>
      </c>
      <c r="P17" s="27">
        <v>50</v>
      </c>
      <c r="Q17" s="27">
        <f>SUM(K17:P17)</f>
        <v>348</v>
      </c>
      <c r="R17" s="33" t="s">
        <v>48</v>
      </c>
      <c r="S17" s="33" t="s">
        <v>39</v>
      </c>
      <c r="T17" s="28">
        <v>360000</v>
      </c>
      <c r="U17" s="28">
        <v>180000</v>
      </c>
      <c r="V17" s="78">
        <v>180000</v>
      </c>
      <c r="W17" s="78">
        <v>0</v>
      </c>
      <c r="X17" s="133" t="s">
        <v>179</v>
      </c>
      <c r="Y17" s="131">
        <v>90000</v>
      </c>
    </row>
    <row r="18" spans="1:25" s="2" customFormat="1" ht="121.5" customHeight="1">
      <c r="A18" s="87">
        <v>32</v>
      </c>
      <c r="B18" s="35" t="s">
        <v>75</v>
      </c>
      <c r="C18" s="35" t="s">
        <v>76</v>
      </c>
      <c r="D18" s="36" t="s">
        <v>77</v>
      </c>
      <c r="E18" s="35" t="s">
        <v>6</v>
      </c>
      <c r="F18" s="37" t="s">
        <v>78</v>
      </c>
      <c r="G18" s="37" t="s">
        <v>79</v>
      </c>
      <c r="H18" s="38" t="s">
        <v>80</v>
      </c>
      <c r="I18" s="38" t="s">
        <v>81</v>
      </c>
      <c r="J18" s="38" t="s">
        <v>82</v>
      </c>
      <c r="K18" s="39">
        <v>35</v>
      </c>
      <c r="L18" s="39">
        <v>40</v>
      </c>
      <c r="M18" s="39">
        <v>100</v>
      </c>
      <c r="N18" s="39">
        <v>100</v>
      </c>
      <c r="O18" s="39">
        <v>25</v>
      </c>
      <c r="P18" s="39">
        <v>30</v>
      </c>
      <c r="Q18" s="39">
        <f>SUM(K18:P18)</f>
        <v>330</v>
      </c>
      <c r="R18" s="40" t="s">
        <v>59</v>
      </c>
      <c r="S18" s="40" t="s">
        <v>37</v>
      </c>
      <c r="T18" s="41">
        <v>195000</v>
      </c>
      <c r="U18" s="41">
        <v>95000</v>
      </c>
      <c r="V18" s="79">
        <v>100000</v>
      </c>
      <c r="W18" s="79">
        <v>0</v>
      </c>
      <c r="X18" s="136" t="s">
        <v>179</v>
      </c>
      <c r="Y18" s="127">
        <v>80000</v>
      </c>
    </row>
    <row r="19" spans="1:25" s="2" customFormat="1" ht="90" customHeight="1">
      <c r="A19" s="87">
        <v>54</v>
      </c>
      <c r="B19" s="35" t="s">
        <v>91</v>
      </c>
      <c r="C19" s="35" t="s">
        <v>92</v>
      </c>
      <c r="D19" s="36" t="s">
        <v>93</v>
      </c>
      <c r="E19" s="35" t="s">
        <v>6</v>
      </c>
      <c r="F19" s="37" t="s">
        <v>94</v>
      </c>
      <c r="G19" s="37"/>
      <c r="H19" s="38" t="s">
        <v>95</v>
      </c>
      <c r="I19" s="38" t="s">
        <v>96</v>
      </c>
      <c r="J19" s="38" t="s">
        <v>97</v>
      </c>
      <c r="K19" s="39">
        <v>50</v>
      </c>
      <c r="L19" s="39">
        <v>50</v>
      </c>
      <c r="M19" s="39">
        <v>10</v>
      </c>
      <c r="N19" s="39">
        <v>80</v>
      </c>
      <c r="O19" s="39">
        <v>55</v>
      </c>
      <c r="P19" s="39">
        <v>55</v>
      </c>
      <c r="Q19" s="39">
        <f>SUM(K19:P19)</f>
        <v>300</v>
      </c>
      <c r="R19" s="40" t="s">
        <v>48</v>
      </c>
      <c r="S19" s="40" t="s">
        <v>37</v>
      </c>
      <c r="T19" s="41">
        <v>250000</v>
      </c>
      <c r="U19" s="41">
        <v>125000</v>
      </c>
      <c r="V19" s="79">
        <v>125000</v>
      </c>
      <c r="W19" s="79">
        <v>0</v>
      </c>
      <c r="X19" s="136" t="s">
        <v>179</v>
      </c>
      <c r="Y19" s="127">
        <v>60000</v>
      </c>
    </row>
    <row r="20" spans="1:25" s="2" customFormat="1" ht="107.25" customHeight="1" thickBot="1">
      <c r="A20" s="128">
        <v>55</v>
      </c>
      <c r="B20" s="68" t="s">
        <v>117</v>
      </c>
      <c r="C20" s="68" t="s">
        <v>118</v>
      </c>
      <c r="D20" s="69" t="s">
        <v>119</v>
      </c>
      <c r="E20" s="68" t="s">
        <v>6</v>
      </c>
      <c r="F20" s="70" t="s">
        <v>120</v>
      </c>
      <c r="G20" s="70" t="s">
        <v>121</v>
      </c>
      <c r="H20" s="71" t="s">
        <v>122</v>
      </c>
      <c r="I20" s="71" t="s">
        <v>123</v>
      </c>
      <c r="J20" s="71" t="s">
        <v>124</v>
      </c>
      <c r="K20" s="72">
        <v>45</v>
      </c>
      <c r="L20" s="72">
        <v>50</v>
      </c>
      <c r="M20" s="72">
        <v>50</v>
      </c>
      <c r="N20" s="72">
        <v>100</v>
      </c>
      <c r="O20" s="72">
        <v>50</v>
      </c>
      <c r="P20" s="72">
        <v>50</v>
      </c>
      <c r="Q20" s="72">
        <f>SUM(K20:P20)</f>
        <v>345</v>
      </c>
      <c r="R20" s="73" t="s">
        <v>49</v>
      </c>
      <c r="S20" s="73" t="s">
        <v>37</v>
      </c>
      <c r="T20" s="74">
        <v>311755</v>
      </c>
      <c r="U20" s="74">
        <v>155877</v>
      </c>
      <c r="V20" s="80">
        <v>155878</v>
      </c>
      <c r="W20" s="80">
        <v>0</v>
      </c>
      <c r="X20" s="135" t="s">
        <v>179</v>
      </c>
      <c r="Y20" s="129">
        <v>90000</v>
      </c>
    </row>
    <row r="21" spans="1:25" s="2" customFormat="1" ht="16.5" thickBot="1">
      <c r="A21" s="29" t="s">
        <v>10</v>
      </c>
      <c r="B21" s="42"/>
      <c r="C21" s="42"/>
      <c r="D21" s="43"/>
      <c r="E21" s="42"/>
      <c r="F21" s="44"/>
      <c r="G21" s="44"/>
      <c r="H21" s="45"/>
      <c r="I21" s="45"/>
      <c r="J21" s="45"/>
      <c r="K21" s="46"/>
      <c r="L21" s="46"/>
      <c r="M21" s="46"/>
      <c r="N21" s="46"/>
      <c r="O21" s="46"/>
      <c r="P21" s="46"/>
      <c r="Q21" s="46"/>
      <c r="R21" s="91"/>
      <c r="S21" s="91"/>
      <c r="T21" s="83">
        <f>SUM(T17:T20)</f>
        <v>1116755</v>
      </c>
      <c r="U21" s="83">
        <f>SUM(U17:U20)</f>
        <v>555877</v>
      </c>
      <c r="V21" s="92"/>
      <c r="W21" s="92"/>
      <c r="X21" s="92"/>
      <c r="Y21" s="93">
        <f>SUM(Y17:Y20)</f>
        <v>320000</v>
      </c>
    </row>
    <row r="22" spans="1:25" s="49" customFormat="1" ht="16.5" thickBot="1">
      <c r="A22" s="148" t="s">
        <v>19</v>
      </c>
      <c r="B22" s="150"/>
      <c r="C22" s="42"/>
      <c r="D22" s="43"/>
      <c r="E22" s="42"/>
      <c r="F22" s="44"/>
      <c r="G22" s="44"/>
      <c r="H22" s="45"/>
      <c r="I22" s="45"/>
      <c r="J22" s="45"/>
      <c r="K22" s="46"/>
      <c r="L22" s="46"/>
      <c r="M22" s="46"/>
      <c r="N22" s="46"/>
      <c r="O22" s="46"/>
      <c r="P22" s="46"/>
      <c r="Q22" s="46"/>
      <c r="R22" s="90"/>
      <c r="S22" s="90"/>
      <c r="T22" s="86"/>
      <c r="U22" s="86"/>
      <c r="V22" s="84"/>
      <c r="W22" s="84"/>
      <c r="X22" s="84"/>
      <c r="Y22" s="89"/>
    </row>
    <row r="23" spans="1:25" s="2" customFormat="1" ht="123.75" customHeight="1">
      <c r="A23" s="23">
        <v>11</v>
      </c>
      <c r="B23" s="24" t="s">
        <v>50</v>
      </c>
      <c r="C23" s="24" t="s">
        <v>51</v>
      </c>
      <c r="D23" s="25" t="s">
        <v>52</v>
      </c>
      <c r="E23" s="24" t="s">
        <v>6</v>
      </c>
      <c r="F23" s="26" t="s">
        <v>53</v>
      </c>
      <c r="G23" s="26" t="s">
        <v>54</v>
      </c>
      <c r="H23" s="32" t="s">
        <v>55</v>
      </c>
      <c r="I23" s="32" t="s">
        <v>56</v>
      </c>
      <c r="J23" s="32" t="s">
        <v>57</v>
      </c>
      <c r="K23" s="27">
        <v>40</v>
      </c>
      <c r="L23" s="27">
        <v>55</v>
      </c>
      <c r="M23" s="27">
        <v>60</v>
      </c>
      <c r="N23" s="27">
        <v>100</v>
      </c>
      <c r="O23" s="27">
        <v>25</v>
      </c>
      <c r="P23" s="27">
        <v>20</v>
      </c>
      <c r="Q23" s="27">
        <f>SUM(K23:P23)</f>
        <v>300</v>
      </c>
      <c r="R23" s="33" t="s">
        <v>49</v>
      </c>
      <c r="S23" s="33" t="s">
        <v>39</v>
      </c>
      <c r="T23" s="28">
        <v>305000</v>
      </c>
      <c r="U23" s="28">
        <v>152500</v>
      </c>
      <c r="V23" s="78">
        <v>152500</v>
      </c>
      <c r="W23" s="78">
        <v>0</v>
      </c>
      <c r="X23" s="133" t="s">
        <v>179</v>
      </c>
      <c r="Y23" s="131">
        <v>60000</v>
      </c>
    </row>
    <row r="24" spans="1:25" s="2" customFormat="1" ht="107.25" customHeight="1">
      <c r="A24" s="34">
        <v>53</v>
      </c>
      <c r="B24" s="35" t="s">
        <v>104</v>
      </c>
      <c r="C24" s="35" t="s">
        <v>108</v>
      </c>
      <c r="D24" s="36" t="s">
        <v>90</v>
      </c>
      <c r="E24" s="35" t="s">
        <v>6</v>
      </c>
      <c r="F24" s="37" t="s">
        <v>105</v>
      </c>
      <c r="G24" s="37" t="s">
        <v>106</v>
      </c>
      <c r="H24" s="38" t="s">
        <v>107</v>
      </c>
      <c r="I24" s="38" t="s">
        <v>178</v>
      </c>
      <c r="J24" s="38" t="s">
        <v>177</v>
      </c>
      <c r="K24" s="39">
        <v>90</v>
      </c>
      <c r="L24" s="39">
        <v>80</v>
      </c>
      <c r="M24" s="39">
        <v>100</v>
      </c>
      <c r="N24" s="39">
        <v>100</v>
      </c>
      <c r="O24" s="39">
        <v>90</v>
      </c>
      <c r="P24" s="39">
        <v>90</v>
      </c>
      <c r="Q24" s="97">
        <f>SUM(K24:P24)</f>
        <v>550</v>
      </c>
      <c r="R24" s="40" t="s">
        <v>58</v>
      </c>
      <c r="S24" s="40" t="s">
        <v>48</v>
      </c>
      <c r="T24" s="41">
        <v>516050</v>
      </c>
      <c r="U24" s="41">
        <v>200000</v>
      </c>
      <c r="V24" s="79">
        <v>316050</v>
      </c>
      <c r="W24" s="79">
        <v>0</v>
      </c>
      <c r="X24" s="136" t="s">
        <v>179</v>
      </c>
      <c r="Y24" s="127">
        <v>200000</v>
      </c>
    </row>
    <row r="25" spans="1:25" s="2" customFormat="1" ht="144.75" customHeight="1">
      <c r="A25" s="34">
        <v>64</v>
      </c>
      <c r="B25" s="35" t="s">
        <v>149</v>
      </c>
      <c r="C25" s="35" t="s">
        <v>150</v>
      </c>
      <c r="D25" s="36" t="s">
        <v>151</v>
      </c>
      <c r="E25" s="35" t="s">
        <v>6</v>
      </c>
      <c r="F25" s="37" t="s">
        <v>152</v>
      </c>
      <c r="G25" s="37"/>
      <c r="H25" s="38" t="s">
        <v>153</v>
      </c>
      <c r="I25" s="38" t="s">
        <v>154</v>
      </c>
      <c r="J25" s="38" t="s">
        <v>155</v>
      </c>
      <c r="K25" s="39">
        <v>35</v>
      </c>
      <c r="L25" s="39">
        <v>40</v>
      </c>
      <c r="M25" s="39">
        <v>55</v>
      </c>
      <c r="N25" s="39">
        <v>100</v>
      </c>
      <c r="O25" s="39">
        <v>15</v>
      </c>
      <c r="P25" s="39">
        <v>15</v>
      </c>
      <c r="Q25" s="97">
        <f>SUM(K25:P25)</f>
        <v>260</v>
      </c>
      <c r="R25" s="40" t="s">
        <v>59</v>
      </c>
      <c r="S25" s="40" t="s">
        <v>37</v>
      </c>
      <c r="T25" s="41">
        <v>400000</v>
      </c>
      <c r="U25" s="41">
        <v>200000</v>
      </c>
      <c r="V25" s="79">
        <v>200000</v>
      </c>
      <c r="W25" s="79">
        <v>0</v>
      </c>
      <c r="X25" s="136" t="s">
        <v>179</v>
      </c>
      <c r="Y25" s="127">
        <v>40000</v>
      </c>
    </row>
    <row r="26" spans="1:25" s="2" customFormat="1" ht="118.5" customHeight="1">
      <c r="A26" s="34">
        <v>77</v>
      </c>
      <c r="B26" s="35" t="s">
        <v>163</v>
      </c>
      <c r="C26" s="35" t="s">
        <v>164</v>
      </c>
      <c r="D26" s="36" t="s">
        <v>165</v>
      </c>
      <c r="E26" s="35" t="s">
        <v>6</v>
      </c>
      <c r="F26" s="37" t="s">
        <v>166</v>
      </c>
      <c r="G26" s="37"/>
      <c r="H26" s="38" t="s">
        <v>167</v>
      </c>
      <c r="I26" s="38" t="s">
        <v>168</v>
      </c>
      <c r="J26" s="38" t="s">
        <v>74</v>
      </c>
      <c r="K26" s="39">
        <v>40</v>
      </c>
      <c r="L26" s="39">
        <v>45</v>
      </c>
      <c r="M26" s="39">
        <v>18</v>
      </c>
      <c r="N26" s="39">
        <v>100</v>
      </c>
      <c r="O26" s="39">
        <v>20</v>
      </c>
      <c r="P26" s="39">
        <v>20</v>
      </c>
      <c r="Q26" s="97">
        <f>SUM(K26:P26)</f>
        <v>243</v>
      </c>
      <c r="R26" s="40" t="s">
        <v>59</v>
      </c>
      <c r="S26" s="40" t="s">
        <v>39</v>
      </c>
      <c r="T26" s="41">
        <v>235000</v>
      </c>
      <c r="U26" s="41">
        <v>117500</v>
      </c>
      <c r="V26" s="79">
        <v>117500</v>
      </c>
      <c r="W26" s="79">
        <v>0</v>
      </c>
      <c r="X26" s="136" t="s">
        <v>179</v>
      </c>
      <c r="Y26" s="127">
        <v>40000</v>
      </c>
    </row>
    <row r="27" spans="1:25" s="2" customFormat="1" ht="149.25" customHeight="1" thickBot="1">
      <c r="A27" s="67">
        <v>90</v>
      </c>
      <c r="B27" s="68" t="s">
        <v>156</v>
      </c>
      <c r="C27" s="68" t="s">
        <v>157</v>
      </c>
      <c r="D27" s="69" t="s">
        <v>158</v>
      </c>
      <c r="E27" s="68" t="s">
        <v>6</v>
      </c>
      <c r="F27" s="70" t="s">
        <v>159</v>
      </c>
      <c r="G27" s="70"/>
      <c r="H27" s="71" t="s">
        <v>160</v>
      </c>
      <c r="I27" s="71" t="s">
        <v>161</v>
      </c>
      <c r="J27" s="71" t="s">
        <v>162</v>
      </c>
      <c r="K27" s="72">
        <v>40</v>
      </c>
      <c r="L27" s="72">
        <v>45</v>
      </c>
      <c r="M27" s="72">
        <v>55</v>
      </c>
      <c r="N27" s="72">
        <v>50</v>
      </c>
      <c r="O27" s="72">
        <v>25</v>
      </c>
      <c r="P27" s="72">
        <v>25</v>
      </c>
      <c r="Q27" s="66">
        <f>SUM(K27:P27)</f>
        <v>240</v>
      </c>
      <c r="R27" s="73" t="s">
        <v>59</v>
      </c>
      <c r="S27" s="73" t="s">
        <v>37</v>
      </c>
      <c r="T27" s="74">
        <v>99779</v>
      </c>
      <c r="U27" s="74">
        <v>49889</v>
      </c>
      <c r="V27" s="80">
        <v>49890</v>
      </c>
      <c r="W27" s="80">
        <v>0</v>
      </c>
      <c r="X27" s="135" t="s">
        <v>179</v>
      </c>
      <c r="Y27" s="129">
        <v>40000</v>
      </c>
    </row>
    <row r="28" spans="1:25" s="2" customFormat="1" ht="16.5" thickBot="1">
      <c r="A28" s="29" t="s">
        <v>10</v>
      </c>
      <c r="B28" s="42"/>
      <c r="C28" s="42"/>
      <c r="D28" s="43"/>
      <c r="E28" s="42"/>
      <c r="F28" s="44"/>
      <c r="G28" s="44"/>
      <c r="H28" s="45"/>
      <c r="I28" s="45"/>
      <c r="J28" s="45"/>
      <c r="K28" s="46"/>
      <c r="L28" s="46"/>
      <c r="M28" s="46"/>
      <c r="N28" s="46"/>
      <c r="O28" s="46"/>
      <c r="P28" s="46"/>
      <c r="Q28" s="46"/>
      <c r="R28" s="91"/>
      <c r="S28" s="91"/>
      <c r="T28" s="83">
        <f>SUM(T23:T27)</f>
        <v>1555829</v>
      </c>
      <c r="U28" s="83">
        <f>SUM(U23:U27)</f>
        <v>719889</v>
      </c>
      <c r="V28" s="92"/>
      <c r="W28" s="92"/>
      <c r="X28" s="92"/>
      <c r="Y28" s="93">
        <f>SUM(Y23:Y27)</f>
        <v>380000</v>
      </c>
    </row>
    <row r="29" spans="1:25" s="49" customFormat="1" ht="16.5" thickBot="1">
      <c r="A29" s="151" t="s">
        <v>20</v>
      </c>
      <c r="B29" s="152"/>
      <c r="C29" s="42"/>
      <c r="D29" s="43"/>
      <c r="E29" s="42"/>
      <c r="F29" s="44"/>
      <c r="G29" s="44"/>
      <c r="H29" s="45"/>
      <c r="I29" s="45"/>
      <c r="J29" s="45"/>
      <c r="K29" s="46"/>
      <c r="L29" s="46"/>
      <c r="M29" s="46"/>
      <c r="N29" s="46"/>
      <c r="O29" s="46"/>
      <c r="P29" s="46"/>
      <c r="Q29" s="46"/>
      <c r="R29" s="86"/>
      <c r="S29" s="86"/>
      <c r="T29" s="86"/>
      <c r="U29" s="86"/>
      <c r="V29" s="86"/>
      <c r="W29" s="86"/>
      <c r="X29" s="86"/>
      <c r="Y29" s="111"/>
    </row>
    <row r="30" spans="1:25" s="2" customFormat="1" ht="147.75" customHeight="1">
      <c r="A30" s="23">
        <v>22</v>
      </c>
      <c r="B30" s="24" t="s">
        <v>60</v>
      </c>
      <c r="C30" s="24" t="s">
        <v>61</v>
      </c>
      <c r="D30" s="25" t="s">
        <v>62</v>
      </c>
      <c r="E30" s="24" t="s">
        <v>6</v>
      </c>
      <c r="F30" s="26" t="s">
        <v>63</v>
      </c>
      <c r="G30" s="26" t="s">
        <v>64</v>
      </c>
      <c r="H30" s="32" t="s">
        <v>65</v>
      </c>
      <c r="I30" s="32" t="s">
        <v>66</v>
      </c>
      <c r="J30" s="32" t="s">
        <v>67</v>
      </c>
      <c r="K30" s="27">
        <v>50</v>
      </c>
      <c r="L30" s="27">
        <v>65</v>
      </c>
      <c r="M30" s="27">
        <v>55</v>
      </c>
      <c r="N30" s="27">
        <v>100</v>
      </c>
      <c r="O30" s="27">
        <v>30</v>
      </c>
      <c r="P30" s="27">
        <v>30</v>
      </c>
      <c r="Q30" s="27">
        <f>SUM(K30:P30)</f>
        <v>330</v>
      </c>
      <c r="R30" s="33" t="s">
        <v>36</v>
      </c>
      <c r="S30" s="33" t="s">
        <v>37</v>
      </c>
      <c r="T30" s="28">
        <v>440000</v>
      </c>
      <c r="U30" s="28">
        <v>200000</v>
      </c>
      <c r="V30" s="78">
        <v>240000</v>
      </c>
      <c r="W30" s="78">
        <v>0</v>
      </c>
      <c r="X30" s="137" t="s">
        <v>179</v>
      </c>
      <c r="Y30" s="131">
        <v>80000</v>
      </c>
    </row>
    <row r="31" spans="1:25" s="2" customFormat="1" ht="95.25" customHeight="1">
      <c r="A31" s="34">
        <v>38</v>
      </c>
      <c r="B31" s="35" t="s">
        <v>83</v>
      </c>
      <c r="C31" s="35" t="s">
        <v>84</v>
      </c>
      <c r="D31" s="36" t="s">
        <v>85</v>
      </c>
      <c r="E31" s="35" t="s">
        <v>6</v>
      </c>
      <c r="F31" s="37" t="s">
        <v>86</v>
      </c>
      <c r="G31" s="37"/>
      <c r="H31" s="38" t="s">
        <v>87</v>
      </c>
      <c r="I31" s="38" t="s">
        <v>88</v>
      </c>
      <c r="J31" s="38" t="s">
        <v>89</v>
      </c>
      <c r="K31" s="39">
        <v>45</v>
      </c>
      <c r="L31" s="39">
        <v>45</v>
      </c>
      <c r="M31" s="39">
        <v>25</v>
      </c>
      <c r="N31" s="39">
        <v>100</v>
      </c>
      <c r="O31" s="39">
        <v>20</v>
      </c>
      <c r="P31" s="39">
        <v>20</v>
      </c>
      <c r="Q31" s="39">
        <f>SUM(K31:P31)</f>
        <v>255</v>
      </c>
      <c r="R31" s="40" t="s">
        <v>59</v>
      </c>
      <c r="S31" s="40" t="s">
        <v>37</v>
      </c>
      <c r="T31" s="41">
        <v>400000</v>
      </c>
      <c r="U31" s="41">
        <v>200000</v>
      </c>
      <c r="V31" s="79">
        <v>200000</v>
      </c>
      <c r="W31" s="79">
        <v>0</v>
      </c>
      <c r="X31" s="138" t="s">
        <v>179</v>
      </c>
      <c r="Y31" s="127">
        <v>40000</v>
      </c>
    </row>
    <row r="32" spans="1:25" s="2" customFormat="1" ht="158.25" customHeight="1" thickBot="1">
      <c r="A32" s="67">
        <v>72</v>
      </c>
      <c r="B32" s="68" t="s">
        <v>141</v>
      </c>
      <c r="C32" s="68" t="s">
        <v>142</v>
      </c>
      <c r="D32" s="69" t="s">
        <v>143</v>
      </c>
      <c r="E32" s="68" t="s">
        <v>6</v>
      </c>
      <c r="F32" s="70" t="s">
        <v>144</v>
      </c>
      <c r="G32" s="70" t="s">
        <v>145</v>
      </c>
      <c r="H32" s="71" t="s">
        <v>146</v>
      </c>
      <c r="I32" s="71" t="s">
        <v>147</v>
      </c>
      <c r="J32" s="71" t="s">
        <v>148</v>
      </c>
      <c r="K32" s="72">
        <v>45</v>
      </c>
      <c r="L32" s="72">
        <v>45</v>
      </c>
      <c r="M32" s="72">
        <v>70</v>
      </c>
      <c r="N32" s="72">
        <v>20</v>
      </c>
      <c r="O32" s="72">
        <v>30</v>
      </c>
      <c r="P32" s="72">
        <v>30</v>
      </c>
      <c r="Q32" s="72">
        <f>SUM(K32:P32)</f>
        <v>240</v>
      </c>
      <c r="R32" s="73" t="s">
        <v>59</v>
      </c>
      <c r="S32" s="73" t="s">
        <v>37</v>
      </c>
      <c r="T32" s="74">
        <v>422290</v>
      </c>
      <c r="U32" s="74">
        <v>200000</v>
      </c>
      <c r="V32" s="80">
        <v>222290</v>
      </c>
      <c r="W32" s="80">
        <v>0</v>
      </c>
      <c r="X32" s="139" t="s">
        <v>179</v>
      </c>
      <c r="Y32" s="129">
        <v>40000</v>
      </c>
    </row>
    <row r="33" spans="1:25" s="3" customFormat="1" ht="15.75">
      <c r="A33" s="29" t="s">
        <v>10</v>
      </c>
      <c r="B33" s="6"/>
      <c r="C33" s="6"/>
      <c r="D33" s="6"/>
      <c r="E33" s="6"/>
      <c r="F33" s="6"/>
      <c r="G33" s="6"/>
      <c r="H33" s="6"/>
      <c r="I33" s="30"/>
      <c r="J33" s="30"/>
      <c r="K33" s="30"/>
      <c r="L33" s="30"/>
      <c r="M33" s="30"/>
      <c r="N33" s="30"/>
      <c r="O33" s="30"/>
      <c r="P33" s="30"/>
      <c r="Q33" s="30"/>
      <c r="R33" s="81"/>
      <c r="S33" s="81"/>
      <c r="T33" s="31">
        <f>SUM(T30:T32)</f>
        <v>1262290</v>
      </c>
      <c r="U33" s="31">
        <f>SUM(U30:U32)</f>
        <v>600000</v>
      </c>
      <c r="V33" s="81"/>
      <c r="W33" s="81"/>
      <c r="X33" s="81"/>
      <c r="Y33" s="112">
        <f>SUM(Y30:Y32)</f>
        <v>160000</v>
      </c>
    </row>
    <row r="34" s="3" customFormat="1" ht="10.5">
      <c r="Y34" s="113"/>
    </row>
    <row r="35" spans="1:25" s="3" customFormat="1" ht="10.5">
      <c r="A35" s="4"/>
      <c r="B35" s="4"/>
      <c r="C35" s="4"/>
      <c r="D35" s="4"/>
      <c r="E35" s="4"/>
      <c r="F35" s="4"/>
      <c r="G35" s="4"/>
      <c r="H35" s="4"/>
      <c r="Y35" s="113"/>
    </row>
    <row r="36" spans="1:25" s="3" customFormat="1" ht="15.75">
      <c r="A36" s="29" t="s">
        <v>180</v>
      </c>
      <c r="B36" s="6"/>
      <c r="C36" s="6"/>
      <c r="D36" s="6"/>
      <c r="E36" s="6"/>
      <c r="F36" s="6"/>
      <c r="G36" s="6"/>
      <c r="H36" s="6"/>
      <c r="I36" s="30"/>
      <c r="J36" s="30"/>
      <c r="K36" s="30"/>
      <c r="L36" s="30"/>
      <c r="M36" s="30"/>
      <c r="N36" s="30"/>
      <c r="O36" s="30"/>
      <c r="P36" s="30"/>
      <c r="Q36" s="30"/>
      <c r="R36" s="81"/>
      <c r="S36" s="81"/>
      <c r="T36" s="31">
        <v>4981928</v>
      </c>
      <c r="U36" s="31">
        <v>2396793</v>
      </c>
      <c r="V36" s="81"/>
      <c r="W36" s="81"/>
      <c r="X36" s="81"/>
      <c r="Y36" s="112">
        <v>1190000</v>
      </c>
    </row>
    <row r="37" spans="1:25" s="3" customFormat="1" ht="10.5">
      <c r="A37" s="4"/>
      <c r="B37" s="4"/>
      <c r="C37" s="4"/>
      <c r="D37" s="4"/>
      <c r="E37" s="4"/>
      <c r="F37" s="4"/>
      <c r="G37" s="4"/>
      <c r="H37" s="5"/>
      <c r="Y37" s="113"/>
    </row>
    <row r="38" spans="1:2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13"/>
    </row>
    <row r="39" spans="1:2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13"/>
    </row>
    <row r="40" spans="1:2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13"/>
    </row>
  </sheetData>
  <sheetProtection/>
  <mergeCells count="12">
    <mergeCell ref="C3:D3"/>
    <mergeCell ref="A5:B5"/>
    <mergeCell ref="A8:B8"/>
    <mergeCell ref="A16:B16"/>
    <mergeCell ref="A22:B22"/>
    <mergeCell ref="A29:B29"/>
    <mergeCell ref="K2:P2"/>
    <mergeCell ref="K3:K4"/>
    <mergeCell ref="L3:L4"/>
    <mergeCell ref="M3:M4"/>
    <mergeCell ref="N3:N4"/>
    <mergeCell ref="O3:P3"/>
  </mergeCells>
  <printOptions/>
  <pageMargins left="0.31496062992125984" right="0.31496062992125984" top="0.5905511811023623" bottom="0.5905511811023623" header="0.31496062992125984" footer="0.31496062992125984"/>
  <pageSetup firstPageNumber="4" useFirstPageNumber="1" fitToHeight="0" fitToWidth="1" horizontalDpi="600" verticalDpi="600" orientation="landscape" paperSize="9" scale="40" r:id="rId1"/>
  <headerFooter alignWithMargins="0">
    <oddHeader>&amp;C&amp;"Arial,Kurzíva"&amp;12Příloha č. 1 – Přehled navržených dotací ke schválení ZOK</oddHeader>
    <oddFooter>&amp;L&amp;"Arial,Kurzíva"&amp;10Zastupitelstvo Olomouckého kraje 17.9.2018
19.- Program na podp. inv. akcí v obl. sportu - prov. a údr. v OK v roce 2018 - vyhodnocení
Příloha č. 1 - Přehled navržených dotací ke schválení ZOK&amp;R&amp;"Arial,Kurzíva"&amp;10strana &amp;P (celkem 15)</oddFooter>
  </headerFooter>
  <rowBreaks count="2" manualBreakCount="2">
    <brk id="15" max="25" man="1"/>
    <brk id="2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Zatloukal Petr</cp:lastModifiedBy>
  <cp:lastPrinted>2018-08-13T13:40:25Z</cp:lastPrinted>
  <dcterms:created xsi:type="dcterms:W3CDTF">2016-08-30T11:35:03Z</dcterms:created>
  <dcterms:modified xsi:type="dcterms:W3CDTF">2018-08-28T06:27:01Z</dcterms:modified>
  <cp:category/>
  <cp:version/>
  <cp:contentType/>
  <cp:contentStatus/>
</cp:coreProperties>
</file>