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Dokumenty\!Rozpočet 2019 přímé náklady\ROK a ZOK\06-ZOK 17.2.2020 Rozpočet 2019\"/>
    </mc:Choice>
  </mc:AlternateContent>
  <bookViews>
    <workbookView xWindow="105" yWindow="60" windowWidth="9210" windowHeight="11790"/>
  </bookViews>
  <sheets>
    <sheet name="Rozpočet PN 2019 obecní školy" sheetId="1" r:id="rId1"/>
  </sheets>
  <calcPr calcId="162913"/>
</workbook>
</file>

<file path=xl/calcChain.xml><?xml version="1.0" encoding="utf-8"?>
<calcChain xmlns="http://schemas.openxmlformats.org/spreadsheetml/2006/main">
  <c r="C500" i="1" l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358" i="1"/>
  <c r="C359" i="1"/>
  <c r="C360" i="1"/>
  <c r="C361" i="1"/>
  <c r="C362" i="1"/>
  <c r="C363" i="1"/>
  <c r="C364" i="1"/>
  <c r="C365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219" i="1"/>
  <c r="C220" i="1"/>
  <c r="C221" i="1"/>
  <c r="C222" i="1"/>
  <c r="C223" i="1"/>
  <c r="C224" i="1"/>
  <c r="C225" i="1"/>
  <c r="C226" i="1"/>
  <c r="C227" i="1"/>
  <c r="C228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532" i="1"/>
  <c r="C493" i="1"/>
  <c r="C451" i="1"/>
  <c r="C428" i="1"/>
  <c r="C366" i="1"/>
  <c r="C351" i="1"/>
  <c r="C311" i="1"/>
  <c r="C229" i="1"/>
  <c r="C208" i="1"/>
  <c r="C188" i="1"/>
  <c r="C161" i="1"/>
  <c r="C75" i="1"/>
  <c r="C46" i="1"/>
  <c r="C499" i="1"/>
  <c r="C498" i="1"/>
  <c r="C457" i="1"/>
  <c r="C456" i="1"/>
  <c r="C438" i="1"/>
  <c r="C437" i="1"/>
  <c r="C372" i="1"/>
  <c r="C371" i="1"/>
  <c r="C357" i="1"/>
  <c r="C356" i="1"/>
  <c r="C321" i="1"/>
  <c r="C320" i="1"/>
  <c r="C235" i="1"/>
  <c r="C234" i="1"/>
  <c r="C218" i="1"/>
  <c r="C217" i="1"/>
  <c r="C194" i="1"/>
  <c r="C193" i="1"/>
  <c r="C167" i="1"/>
  <c r="C166" i="1"/>
  <c r="C81" i="1"/>
  <c r="C80" i="1"/>
  <c r="C56" i="1"/>
  <c r="C55" i="1"/>
  <c r="C10" i="1"/>
  <c r="C9" i="1"/>
  <c r="D533" i="1" l="1"/>
  <c r="D494" i="1"/>
  <c r="D452" i="1"/>
  <c r="D429" i="1"/>
  <c r="D367" i="1"/>
  <c r="D352" i="1"/>
  <c r="D312" i="1"/>
  <c r="D230" i="1"/>
  <c r="D209" i="1"/>
  <c r="D189" i="1"/>
  <c r="D162" i="1"/>
  <c r="D76" i="1"/>
  <c r="D47" i="1"/>
  <c r="D49" i="1" s="1"/>
  <c r="C533" i="1"/>
  <c r="C494" i="1"/>
  <c r="C452" i="1"/>
  <c r="C429" i="1"/>
  <c r="C367" i="1"/>
  <c r="C352" i="1"/>
  <c r="C312" i="1"/>
  <c r="C230" i="1"/>
  <c r="C209" i="1"/>
  <c r="C189" i="1"/>
  <c r="C162" i="1"/>
  <c r="C76" i="1"/>
  <c r="C47" i="1"/>
  <c r="C49" i="1" s="1"/>
  <c r="D535" i="1" l="1"/>
  <c r="C535" i="1"/>
  <c r="C431" i="1"/>
  <c r="D431" i="1"/>
  <c r="C314" i="1"/>
  <c r="D314" i="1"/>
  <c r="C211" i="1"/>
  <c r="D211" i="1"/>
  <c r="D537" i="1" s="1"/>
  <c r="C537" i="1" l="1"/>
  <c r="B533" i="1"/>
  <c r="B494" i="1"/>
  <c r="B452" i="1"/>
  <c r="B429" i="1"/>
  <c r="B367" i="1"/>
  <c r="B352" i="1"/>
  <c r="B312" i="1"/>
  <c r="B230" i="1"/>
  <c r="B209" i="1"/>
  <c r="B189" i="1"/>
  <c r="B162" i="1"/>
  <c r="B76" i="1"/>
  <c r="B47" i="1"/>
  <c r="B49" i="1" s="1"/>
  <c r="B314" i="1" l="1"/>
  <c r="B211" i="1"/>
  <c r="B535" i="1"/>
  <c r="B431" i="1"/>
  <c r="B537" i="1" l="1"/>
</calcChain>
</file>

<file path=xl/sharedStrings.xml><?xml version="1.0" encoding="utf-8"?>
<sst xmlns="http://schemas.openxmlformats.org/spreadsheetml/2006/main" count="566" uniqueCount="505">
  <si>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</si>
  <si>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</si>
  <si>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</si>
  <si>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</si>
  <si>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</si>
  <si>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</si>
  <si>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</si>
  <si>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</si>
  <si>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</si>
  <si>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</si>
  <si>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Obec s rozšířenou působností: Jeseník</t>
  </si>
  <si>
    <t>Obec s rozšířenou působností: Litovel</t>
  </si>
  <si>
    <t>Obec s rozšířenou působností: Olomouc</t>
  </si>
  <si>
    <t>Obec s rozšířenou působností: Šternberk</t>
  </si>
  <si>
    <t>Obec s rozšířenou působností: Uničov</t>
  </si>
  <si>
    <t>Obec s rozšířenou působností: Konice</t>
  </si>
  <si>
    <t>Obec s rozšířenou působností: Prostějov</t>
  </si>
  <si>
    <t>Obec s rozšířenou působností: Hranice</t>
  </si>
  <si>
    <t>Obec s rozšířenou působností: Lipník nad Bečvou</t>
  </si>
  <si>
    <t>Obec s rozšířenou působností: Přerov</t>
  </si>
  <si>
    <t>Obec s rozšířenou působností: Mohelnice</t>
  </si>
  <si>
    <t>Obec s rozšířenou působností: Šumperk</t>
  </si>
  <si>
    <t>Obec s rozšířenou působností: Zábřeh</t>
  </si>
  <si>
    <t>Celkem Jeseník</t>
  </si>
  <si>
    <t>Celkem Litovel</t>
  </si>
  <si>
    <t>Celkem Olomouc</t>
  </si>
  <si>
    <t>Celkem Šternberk</t>
  </si>
  <si>
    <t>Celkem Uničov</t>
  </si>
  <si>
    <t>Celkem Konice</t>
  </si>
  <si>
    <t>Celkem Prostějov</t>
  </si>
  <si>
    <t>Celkem Hranice</t>
  </si>
  <si>
    <t>Celkem Lipník nad Bečvou</t>
  </si>
  <si>
    <t>Celkem Přerov</t>
  </si>
  <si>
    <t>Celkem Mohelnice</t>
  </si>
  <si>
    <t>Celkem Šumperk</t>
  </si>
  <si>
    <t>Celkem Zábřeh</t>
  </si>
  <si>
    <t>Název školy</t>
  </si>
  <si>
    <t>Mateřská škola Česká Ves, Jesenická 98</t>
  </si>
  <si>
    <t>Mateřská škola Česká Ves, Holanova 417</t>
  </si>
  <si>
    <t>Základní škola Česká Ves</t>
  </si>
  <si>
    <t>Mateřská škola Javorník, Míru 356</t>
  </si>
  <si>
    <t>Mateřská škola Javorník, Polská 488</t>
  </si>
  <si>
    <t>Základní škola Javorník, Školní 72</t>
  </si>
  <si>
    <t>Mateřská škola Jeseník, Jiráskova 799</t>
  </si>
  <si>
    <t>Mateřská škola Kopretina Jeseník, Tyršova 307</t>
  </si>
  <si>
    <t>Mateřská škola Jeseník, Karla Čapka</t>
  </si>
  <si>
    <t>Mateřská škola Mikulovice</t>
  </si>
  <si>
    <t>Základní škola Vidnava</t>
  </si>
  <si>
    <t>Základní škola Zlaté Hory</t>
  </si>
  <si>
    <t>Základní škola Žulová</t>
  </si>
  <si>
    <t>Mateřská škola Litovel, Frištenského 917</t>
  </si>
  <si>
    <t>Základní škola Litovel, Vítězná 1250</t>
  </si>
  <si>
    <t>Mateřská škola Senice na Hané, Nádražní 350</t>
  </si>
  <si>
    <t>Základní škola Doloplazy</t>
  </si>
  <si>
    <t>Mateřská škola Doloplazy</t>
  </si>
  <si>
    <t>Mateřská škola Liboš</t>
  </si>
  <si>
    <t>Mateřská škola Mrsklesy</t>
  </si>
  <si>
    <t>Základní škola Olomouc, Gagarinova 19</t>
  </si>
  <si>
    <t>Základní škola Olomouc, Heyrovského 33</t>
  </si>
  <si>
    <t>Základní škola Olomouc, Mozartova 48</t>
  </si>
  <si>
    <t>Základní škola Olomouc, tř. Spojenců 8</t>
  </si>
  <si>
    <t>Mateřská škola Olomouc, Dělnická 17b</t>
  </si>
  <si>
    <t>Mateřská škola Olomouc, I. Herrmanna 1</t>
  </si>
  <si>
    <t>Mateřská škola Olomouc, Jílová 41</t>
  </si>
  <si>
    <t>Mateřská škola Olomouc, kpt. Nálepky 10</t>
  </si>
  <si>
    <t>Mateřská škola Olomouc, Michalské stromořadí 11</t>
  </si>
  <si>
    <t>Mateřská škola Olomouc, Mozartova 6</t>
  </si>
  <si>
    <t>Mateřská škola Olomouc, Rooseveltova 101</t>
  </si>
  <si>
    <t>Mateřská škola Olomouc, Škrétova 2</t>
  </si>
  <si>
    <t>Mateřská škola Olomouc, Zeyerova 23</t>
  </si>
  <si>
    <t>Mateřská škola Olomouc, Žižkovo nám. 3</t>
  </si>
  <si>
    <t>Základní škola Štěpánov, Dolní 78</t>
  </si>
  <si>
    <t>Mateřská škola Štěpánov, Sídliště 555</t>
  </si>
  <si>
    <t>Mateřská škola Toveř</t>
  </si>
  <si>
    <t>Mateřská škola Ústín</t>
  </si>
  <si>
    <t>Mateřská škola Velký Týnec</t>
  </si>
  <si>
    <t>Mateřská škola Věrovany</t>
  </si>
  <si>
    <t>Mateřská škola Domašov u Šternberka</t>
  </si>
  <si>
    <t>Mateřská škola Hnojice</t>
  </si>
  <si>
    <t>Základní škola Moravský Beroun, Opavská 128</t>
  </si>
  <si>
    <t>Základní škola Šternberk, Dr. Hrubého 2</t>
  </si>
  <si>
    <t>Základní škola Šternberk, Svatoplukova 7</t>
  </si>
  <si>
    <t>Základní umělecká škola Šternberk, Olomoucká 32</t>
  </si>
  <si>
    <t>Dům dětí a mládeže Šternberk, Opavská 14</t>
  </si>
  <si>
    <t>Základní škola Nová Hradečná</t>
  </si>
  <si>
    <t>Základní škola Paseka</t>
  </si>
  <si>
    <t>Mateřská škola Paseka</t>
  </si>
  <si>
    <t>Základní škola Troubelice</t>
  </si>
  <si>
    <t>Základní škola Uničov, J. Haška 211</t>
  </si>
  <si>
    <t>Základní škola Uničov, U stadionu 849</t>
  </si>
  <si>
    <t>Mateřská škola Uničov, Komenského 680</t>
  </si>
  <si>
    <t>Základní škola a gymnázium Konice, Tyršova 609</t>
  </si>
  <si>
    <t>Mateřská škola Skřípov</t>
  </si>
  <si>
    <t>Mateřská škola Stražisko</t>
  </si>
  <si>
    <t>Mateřská škola Brodek u Prostějova, Zámecká 348</t>
  </si>
  <si>
    <t xml:space="preserve">Mateřská škola Čehovice </t>
  </si>
  <si>
    <t>Mateřská škola Čelčice</t>
  </si>
  <si>
    <t>Mateřská škola Klenovice na Hané</t>
  </si>
  <si>
    <t>Mateřská škola Kralice na Hané</t>
  </si>
  <si>
    <t>Mateřská škola Malé Hradisko</t>
  </si>
  <si>
    <t>Základní škola Němčice nad Hanou, Tyršova 360</t>
  </si>
  <si>
    <t>Základní umělecká škola Němčice nad Hanou, Komenského nám. 168</t>
  </si>
  <si>
    <t>Mateřská škola Otinoves</t>
  </si>
  <si>
    <t>Základní umělecká škola Plumlov, Na aleji 44</t>
  </si>
  <si>
    <t>Základní škola Prostějov, ul. dr. Horáka 24</t>
  </si>
  <si>
    <t>Základní škola Prostějov, ul. Vl. Majakovského 1</t>
  </si>
  <si>
    <t>Mateřská škola Prostějov, Rumunská 23</t>
  </si>
  <si>
    <t>Mateřská škola Prostějov, Smetanova ul. 746</t>
  </si>
  <si>
    <t>Mateřská škola Prostějov, ul. Šárka 4</t>
  </si>
  <si>
    <t>Mateřská škola Prostějovičky</t>
  </si>
  <si>
    <t xml:space="preserve">Základní škola Protivanov </t>
  </si>
  <si>
    <t>Mateřská škola Vranovice-Kelčice</t>
  </si>
  <si>
    <t>Mateřská škola Hrabůvka</t>
  </si>
  <si>
    <t>Dům dětí a mládeže Hranice, Galašova 1746</t>
  </si>
  <si>
    <t>Základní škola Hustopeče nad Bečvou, Školní 223</t>
  </si>
  <si>
    <t>Mateřská škola Bochoř, Náves 16</t>
  </si>
  <si>
    <t>Mateřská škola Brodek u Přerova, Tyršova 217</t>
  </si>
  <si>
    <t>Mateřská škola Buk</t>
  </si>
  <si>
    <t>Mateřská škola Citov</t>
  </si>
  <si>
    <t>Základní škola Horní Moštěnice, Pod Vinohrady 30</t>
  </si>
  <si>
    <t>Základní škola Kojetín, náměstí Míru 83</t>
  </si>
  <si>
    <t>Školní jídelna Kojetín, Hanusíkova 283</t>
  </si>
  <si>
    <t>Mateřská škola Přerov, Dvořákova 23</t>
  </si>
  <si>
    <t>Mateřská škola Přerov, Komenského 25</t>
  </si>
  <si>
    <t>Mateřská škola Radost Přerov, Kozlovská 44</t>
  </si>
  <si>
    <t>Mateřská škola Přerov, Kratochvílova 19</t>
  </si>
  <si>
    <t>Mateřská škola Přerov, Máchova 8</t>
  </si>
  <si>
    <t>Mateřská škola Přerov, Máchova 14</t>
  </si>
  <si>
    <t>Mateřská škola Přerov, Optiky 14</t>
  </si>
  <si>
    <t>Mateřská škola Přerov, U tenisu 2</t>
  </si>
  <si>
    <t>Základní škola Přerov, Trávník 27</t>
  </si>
  <si>
    <t>Základní škola Přerov, U tenisu 4</t>
  </si>
  <si>
    <t>Základní škola Přerov, Velká Dlážka 5</t>
  </si>
  <si>
    <t>Mateřská škola Sušice</t>
  </si>
  <si>
    <t>Základní škola Želatovice</t>
  </si>
  <si>
    <t>Mateřská škola Moravičany</t>
  </si>
  <si>
    <t>Mateřská škola Loštice, Trávník</t>
  </si>
  <si>
    <t>Základní škola Mohelnice, Vodní 27</t>
  </si>
  <si>
    <t>Mateřská škola Bohutín</t>
  </si>
  <si>
    <t>Základní škola Libina</t>
  </si>
  <si>
    <t>Základní škola Ruda nad Moravou</t>
  </si>
  <si>
    <t>Mateřská škola Ruda nad Moravou, Dlouhá 195</t>
  </si>
  <si>
    <t>Mateřská škola Sluníčko Šumperk, Evaldova 25</t>
  </si>
  <si>
    <t>Základní škola Šumperk, Šumavská 21</t>
  </si>
  <si>
    <t>Mateřská škola Veselá školka Šumperk, Prievidzská 1</t>
  </si>
  <si>
    <t>Základní škola Postřelmov</t>
  </si>
  <si>
    <t>Mateřská škola Pohádka Zábřeh, ČSA 13</t>
  </si>
  <si>
    <t>Mateřská škola Zábřeh, Zahradní 20</t>
  </si>
  <si>
    <t>Základní škola Zábřeh, B. Němcové 15</t>
  </si>
  <si>
    <t>Školní jídelna Zábřeh, B. Němcové 15</t>
  </si>
  <si>
    <t>Celkem obecní školství Olomouckého kraje</t>
  </si>
  <si>
    <t>Mateřská škola Prostějov, Partyzánská ul. 34</t>
  </si>
  <si>
    <t>Základní umělecká škola Loštice, Trávník 596</t>
  </si>
  <si>
    <t>ÚZ 33 353</t>
  </si>
  <si>
    <t>Mateřská škola Vícov</t>
  </si>
  <si>
    <t>ZŠ a MŠ Bělkovice-Lašťany</t>
  </si>
  <si>
    <t>ZŠ a MŠ Blatec</t>
  </si>
  <si>
    <t>ZŠ a MŠ Bohuňovice</t>
  </si>
  <si>
    <t>ZŠ a MŠ Bystročice</t>
  </si>
  <si>
    <t>ZŠ a MŠ Dolany</t>
  </si>
  <si>
    <t>ZŠ a MŠ Dub nad Moravou</t>
  </si>
  <si>
    <t>ZŠ a MŠ Grygov</t>
  </si>
  <si>
    <t>ZŠ a MŠ Hněvotín</t>
  </si>
  <si>
    <t>ZŠ a MŠ Horka nad Moravou, Lidická 9</t>
  </si>
  <si>
    <t>ZŠ a MŠ Charváty</t>
  </si>
  <si>
    <t>ZŠ a MŠ Kožušany-Tážaly</t>
  </si>
  <si>
    <t>ZŠ a MŠ Křelov, Lipové nám. 18</t>
  </si>
  <si>
    <t>ZŠ a MŠ Lutín, Školní 80</t>
  </si>
  <si>
    <t>ZŠ a MŠ Majetín, Školní 126</t>
  </si>
  <si>
    <t>ZŠ a MŠ Olomouc, Demlova 18</t>
  </si>
  <si>
    <t>ZŠ a MŠ Olomouc, Dvorského 33</t>
  </si>
  <si>
    <t>ZŠ a MŠ Olomouc, M. Gorkého 39</t>
  </si>
  <si>
    <t>Fakultní základní škola Olomouc, Hálkova 4</t>
  </si>
  <si>
    <t>ZŠ a MŠ Olomouc, Náves Svobody 41</t>
  </si>
  <si>
    <t>ZŠ a MŠ Olomouc, Nedvědova 17</t>
  </si>
  <si>
    <t>ZŠ a MŠ Olomouc-Nemilany, Raisova 1</t>
  </si>
  <si>
    <t>Fakultní ZŠ a MŠ Olomouc, Rožňavská 21</t>
  </si>
  <si>
    <t>ZŠ a MŠ Olomouc, Řezníčkova 1</t>
  </si>
  <si>
    <t>ZŠ a MŠ Olomouc, Svatoplukova 11</t>
  </si>
  <si>
    <t>ZŠ a MŠ Přáslavice</t>
  </si>
  <si>
    <t>ZŠ a MŠ Příkazy</t>
  </si>
  <si>
    <t>ZŠ a MŠ Skrbeň</t>
  </si>
  <si>
    <t>ZŠ a MŠ Slatinice</t>
  </si>
  <si>
    <t>ZŠ a MŠ Těšetice</t>
  </si>
  <si>
    <t>ZŠ a MŠ Velký Újezd</t>
  </si>
  <si>
    <t>ZŠ a MŠ Mladějovice</t>
  </si>
  <si>
    <t>ZŠ a MŠ Štarnov</t>
  </si>
  <si>
    <t>ZŠ a MŠ Žerotín</t>
  </si>
  <si>
    <t>ZŠ a MŠ Újezd</t>
  </si>
  <si>
    <t>ZŠ a MŠ Jindřichov</t>
  </si>
  <si>
    <t>Základní škola Bludov, Nová Dědina 368</t>
  </si>
  <si>
    <t>ZŠ a MŠ Dolní Studénky</t>
  </si>
  <si>
    <t>ZŠ a MŠ Nový Malín</t>
  </si>
  <si>
    <t>ZŠ a MŠ Olšany</t>
  </si>
  <si>
    <t>ZŠ a MŠ Vikýřovice</t>
  </si>
  <si>
    <t>ZŠ a MŠ Dubicko, Zábřežská 143</t>
  </si>
  <si>
    <t>ZŠ a MŠ Hoštejn</t>
  </si>
  <si>
    <t>ZŠ a MŠ Hrabová</t>
  </si>
  <si>
    <t>ZŠ a MŠ Leština, 7. května 134</t>
  </si>
  <si>
    <t>ZŠ a MŠ Lukavice</t>
  </si>
  <si>
    <t>ZŠ a MŠ Zvole</t>
  </si>
  <si>
    <t>ZŠ, MŠ, ŠJ a ŠD Bouzov</t>
  </si>
  <si>
    <t>ZŠ a MŠ Náklo</t>
  </si>
  <si>
    <t>ZŠ a MŠ Pňovice</t>
  </si>
  <si>
    <t>ZŠ a MŠ Hvozd u Prostějova</t>
  </si>
  <si>
    <t>ZŠ a MŠ Kladky</t>
  </si>
  <si>
    <t xml:space="preserve">ZŠ a MŠ Bedihošť </t>
  </si>
  <si>
    <t>ZŠ a MŠ Čechy pod  Kosířem, Komenského 5</t>
  </si>
  <si>
    <t>ZŠ a MŠ Mostkovice</t>
  </si>
  <si>
    <t>Masarykova ZŠ a MŠ Nezamyslice, 1. máje 234</t>
  </si>
  <si>
    <t>ZŠ a MŠ Olšany u Prostějova</t>
  </si>
  <si>
    <t>ZŠ npor. letectva J. Františka a MŠ Otaslavice</t>
  </si>
  <si>
    <t>ZŠ a MŠ Pěnčín</t>
  </si>
  <si>
    <t>ZŠ a MŠ Prostějov, Melantrichova ul. 60</t>
  </si>
  <si>
    <t>ZŠ a MŠ Prostějov, Palackého třída 14</t>
  </si>
  <si>
    <t>ZŠ a MŠ Určice</t>
  </si>
  <si>
    <t>Mateřská škola Víceměřice</t>
  </si>
  <si>
    <t>Středisko volného času DUHA Jeseník</t>
  </si>
  <si>
    <t>Mateřská škola Litovel, Gemerská 506</t>
  </si>
  <si>
    <t>Mateřská škola Bukovany</t>
  </si>
  <si>
    <t>ZŠ a MŠ Drahanovice</t>
  </si>
  <si>
    <t>Základní škola Hlubočky, Olomoucká 116</t>
  </si>
  <si>
    <t>Fakultní základní škola Olomouc, Tererovo nám. 1</t>
  </si>
  <si>
    <t>Mateřská škola Olomouc, Helsinská 11</t>
  </si>
  <si>
    <t>Mateřská škola Šumvald</t>
  </si>
  <si>
    <t>Základní škola Uničov, Pionýrů 685</t>
  </si>
  <si>
    <t>Základní škola Klenovice na Hané</t>
  </si>
  <si>
    <t>ZŠ a MŠ Prostějov, Kollárova ul. 4</t>
  </si>
  <si>
    <t>Základní škola Dřevohostice, Školní 355</t>
  </si>
  <si>
    <t>Základní škola Bohutín</t>
  </si>
  <si>
    <t>ZŠ a MŠ Bohuslavice</t>
  </si>
  <si>
    <t>Základní škola Zdeny Kaprálové a MŠ Vrbátky</t>
  </si>
  <si>
    <t>Základní škola Jeseník, Nábřežní 413</t>
  </si>
  <si>
    <t>Základní škola Litovel, Jungmannova 655</t>
  </si>
  <si>
    <t>Základní škola Senice na Hané, Žižkov 300</t>
  </si>
  <si>
    <t>Základní škola Olomouc, Fr. Stupky 16</t>
  </si>
  <si>
    <t>Základní škola Velký Týnec</t>
  </si>
  <si>
    <t>Základní škola Šternberk, nám. Svobody 3</t>
  </si>
  <si>
    <t>Základní škola Plumlov, Rudé armády 300</t>
  </si>
  <si>
    <t>Mateřská škola Přerov, Lešetínská 5</t>
  </si>
  <si>
    <t>Základní škola Přerov, Želatovská 8</t>
  </si>
  <si>
    <t>Základní škola Šumperk, dr. E. Beneše 1</t>
  </si>
  <si>
    <t>Základní škola Šumperk, Sluneční 38</t>
  </si>
  <si>
    <t>Základní škola Šumperk, Vrchlického 22</t>
  </si>
  <si>
    <t>ZŠ s MŠ Velké Losiny, Osvobození 350</t>
  </si>
  <si>
    <t>Základní škola Štíty, Školní 98</t>
  </si>
  <si>
    <t>ZŠ a MŠ Ptení</t>
  </si>
  <si>
    <t>ZŠ a MŠ Sudkov</t>
  </si>
  <si>
    <t>ZŠ a MŠ Tršice</t>
  </si>
  <si>
    <t>SVČ a ZpDVPP Doris Šumperk, Komenského 9</t>
  </si>
  <si>
    <t>Mateřská škola Luběnice</t>
  </si>
  <si>
    <t xml:space="preserve">ZŠ a MŠ Vřesovice </t>
  </si>
  <si>
    <t>Základní škola Olomouc, Zeyerova 28</t>
  </si>
  <si>
    <t>Mateřská škola Suchonice</t>
  </si>
  <si>
    <t>Mateřská škola Šternberk, Komenského 44</t>
  </si>
  <si>
    <t>ZŠ a MŠ Medlov</t>
  </si>
  <si>
    <t>Základní škola Bohuslavice</t>
  </si>
  <si>
    <t>Mateřská škola Držovice</t>
  </si>
  <si>
    <t xml:space="preserve">ZŠ a MŠ Kostelec na Hané </t>
  </si>
  <si>
    <t xml:space="preserve">Mateřská škola Mořice </t>
  </si>
  <si>
    <t>Základní škola Prostějov, ul. E. Valenty 52</t>
  </si>
  <si>
    <t xml:space="preserve">ZŠ a MŠ Rozstání </t>
  </si>
  <si>
    <t>Školní jídelna Hranice, tř. 1. máje 353</t>
  </si>
  <si>
    <t>Základní škola Lipník nad Bečvou, Osecká 315</t>
  </si>
  <si>
    <t>Základní škola Brodek u Přerova, Majetínská 275</t>
  </si>
  <si>
    <t>Mateřská škola Kojetín, Hanusíkova 10</t>
  </si>
  <si>
    <t>Základní škola Přerov, Svisle 13</t>
  </si>
  <si>
    <t>Mateřská škola Želatovice</t>
  </si>
  <si>
    <t xml:space="preserve">Základní škola Loštice, Komenského 17 </t>
  </si>
  <si>
    <t xml:space="preserve">ZŠ a MŠ Hanušovice, Hlavní 145 </t>
  </si>
  <si>
    <t>ZŠ a MŠ Hrabišín</t>
  </si>
  <si>
    <t xml:space="preserve">Mateřská škola Chromeč </t>
  </si>
  <si>
    <t xml:space="preserve">ZŠ a MŠ Staré Město, Nádražní 77 </t>
  </si>
  <si>
    <t xml:space="preserve">Základní škola Šumperk, 8. května 63 </t>
  </si>
  <si>
    <t xml:space="preserve">Základní škola a mateřská škola Údolí Desné </t>
  </si>
  <si>
    <t xml:space="preserve">ZŠ a MŠ Horní Studénky </t>
  </si>
  <si>
    <t xml:space="preserve">ZŠ a MŠ Jedlí </t>
  </si>
  <si>
    <t xml:space="preserve">ZŠ a MŠ Rohle </t>
  </si>
  <si>
    <t xml:space="preserve">Základní škola Zábřeh, Školská 11 </t>
  </si>
  <si>
    <t>v Kč</t>
  </si>
  <si>
    <t>Základní umělecká škola Javorník</t>
  </si>
  <si>
    <t xml:space="preserve">Základní škola Mikulovice, Hlavní 346 </t>
  </si>
  <si>
    <t xml:space="preserve">Základní škola Vápenná </t>
  </si>
  <si>
    <t xml:space="preserve">Mateřská škola Velké Kunětice </t>
  </si>
  <si>
    <t xml:space="preserve">Mateřská škola Vidnava </t>
  </si>
  <si>
    <t xml:space="preserve">ZŠ a MŠ Litovel, Nasobůrky 91 </t>
  </si>
  <si>
    <t xml:space="preserve">Školní jídelna Litovel, Studentů 91 </t>
  </si>
  <si>
    <t xml:space="preserve">ZŠ a MŠ Bystrovany </t>
  </si>
  <si>
    <t xml:space="preserve">Základní škola Hlubočky-Mariánské Údoli, Olomoucká 355 </t>
  </si>
  <si>
    <t xml:space="preserve">Školní jídelna Hlubočky, Olomoucká 56 </t>
  </si>
  <si>
    <t xml:space="preserve">Mateřská škola Štěpánov-Moravská Huzová </t>
  </si>
  <si>
    <t xml:space="preserve">Masarykova ZŠ a MŠ Velká Bystřice, 8. května 67 </t>
  </si>
  <si>
    <t xml:space="preserve">Mateřská škola Moravský Beroun, nám. 9.května 595 </t>
  </si>
  <si>
    <t xml:space="preserve">Základní škola Dlouhá Loučka, Šumvaldská 220 </t>
  </si>
  <si>
    <t xml:space="preserve">Masarykova jubilejní ZŠ a MŠ Horní Štěpánov </t>
  </si>
  <si>
    <t xml:space="preserve">Základní škola Brodek u Prostějova, Císařská 65 </t>
  </si>
  <si>
    <t xml:space="preserve">ZŠ a MŠ Čelechovice na Hané, U sokolovny 275 </t>
  </si>
  <si>
    <t xml:space="preserve">Mateřská škola Stařechovice </t>
  </si>
  <si>
    <t xml:space="preserve">Gymnázium Lipník nad Bečvou, Komenského sady 62 </t>
  </si>
  <si>
    <t xml:space="preserve">Mateřská škola Bezuchov </t>
  </si>
  <si>
    <t xml:space="preserve">Základní škola Bochoř, Školní 213/13 </t>
  </si>
  <si>
    <t xml:space="preserve">Mateřská škola Přerov-Újezdec, Hlavní 61 </t>
  </si>
  <si>
    <t xml:space="preserve">Základní škola Přerov, Za mlýnem 1 </t>
  </si>
  <si>
    <t xml:space="preserve">Mateřská škola Tučín </t>
  </si>
  <si>
    <t xml:space="preserve">Mateřská škola Uhřičice </t>
  </si>
  <si>
    <t xml:space="preserve">Základní škola Mohelnice, Mlýnská 1 </t>
  </si>
  <si>
    <t xml:space="preserve">ZŠ a MŠ Bohdíkov </t>
  </si>
  <si>
    <t xml:space="preserve">ZŠ a MŠ Loučná nad Desnou </t>
  </si>
  <si>
    <t xml:space="preserve">ZŠ a MŠ Písařov </t>
  </si>
  <si>
    <t xml:space="preserve">ZŠ a MŠ Nemile </t>
  </si>
  <si>
    <t xml:space="preserve">Mateřská škola Severáček Zábřeh, Severovýchod 25 </t>
  </si>
  <si>
    <t xml:space="preserve">Základní škola Zábřeh, Severovýchod 26 </t>
  </si>
  <si>
    <t xml:space="preserve">Školní jídelna Zábřeh, Severovýchod 26 </t>
  </si>
  <si>
    <t>ZŠ a MŠ Jana Železného Prostějov, sídliště Svobody 3578/79</t>
  </si>
  <si>
    <t>Reálné gymnázium a základní škola Prostějov, Studentská 2</t>
  </si>
  <si>
    <t>Zařízení školního stravování Přerov, Kratochvílova 30</t>
  </si>
  <si>
    <t xml:space="preserve">Mateřská škola Velká Kraš </t>
  </si>
  <si>
    <t>ZŠ a MŠ Cholina</t>
  </si>
  <si>
    <t xml:space="preserve">ZŠ a MŠ Luká </t>
  </si>
  <si>
    <t xml:space="preserve">Základní škola Věrovany </t>
  </si>
  <si>
    <t xml:space="preserve">Mateřská škola Nová Hradečná </t>
  </si>
  <si>
    <t xml:space="preserve">Mateřská škola Biskupice </t>
  </si>
  <si>
    <t>Mateřská škola Dobromilice</t>
  </si>
  <si>
    <t xml:space="preserve">Mateřská škola Pivín </t>
  </si>
  <si>
    <t xml:space="preserve">Mateřská škola Lipník nad Bečvou, Na Zelince 1185 </t>
  </si>
  <si>
    <t>Dům dětí a mládeže Kojetín, Sv. Čecha 586</t>
  </si>
  <si>
    <t xml:space="preserve">Mateřská škola Drozdov </t>
  </si>
  <si>
    <t xml:space="preserve">ZŠ a MŠ Kamenná </t>
  </si>
  <si>
    <t xml:space="preserve">MŠ Kosov </t>
  </si>
  <si>
    <t xml:space="preserve">MŠ Postřelmůvek </t>
  </si>
  <si>
    <t xml:space="preserve">ZŠ a MŠ Zábřeh, R. Pavlů 4, Skalička </t>
  </si>
  <si>
    <t xml:space="preserve">Mateřská škola Jeseník, Křížkovského 1217 </t>
  </si>
  <si>
    <t xml:space="preserve">Základní škola Olomouc, 8. května 29 </t>
  </si>
  <si>
    <t xml:space="preserve">ZŠ a MŠ Samotišky </t>
  </si>
  <si>
    <t xml:space="preserve">Mateřská škola Lužice </t>
  </si>
  <si>
    <t>ZŠ a MŠ Jívová</t>
  </si>
  <si>
    <t xml:space="preserve">Základní škola Šumvald </t>
  </si>
  <si>
    <t xml:space="preserve">Mateřská škola Hluchov </t>
  </si>
  <si>
    <t xml:space="preserve">Základní škola Hrubčice </t>
  </si>
  <si>
    <t xml:space="preserve">Základní škola Kralice na Hané </t>
  </si>
  <si>
    <t xml:space="preserve">ZŠ a MŠ Myslejovice </t>
  </si>
  <si>
    <t xml:space="preserve">Mateřská škola Milotice nad Bečvou </t>
  </si>
  <si>
    <t xml:space="preserve">Mateřská škola Rakov </t>
  </si>
  <si>
    <t xml:space="preserve">Mateřská škola Mohelnice, Hálkova 12 </t>
  </si>
  <si>
    <t xml:space="preserve">ZŠ a MŠ Ruda nad Moravou-Hrabenov, Školní 175 </t>
  </si>
  <si>
    <t xml:space="preserve">Mateřská škola Postřelmov </t>
  </si>
  <si>
    <t>Mateřská škola Suchdol-Jednov</t>
  </si>
  <si>
    <t xml:space="preserve">Mateřská škola Mírov </t>
  </si>
  <si>
    <t>ZŠ a MŠ Náměšť na Hané, Komenského 283</t>
  </si>
  <si>
    <t>Mateřská škola Niva</t>
  </si>
  <si>
    <t>Základní umělecká škola Jeseník</t>
  </si>
  <si>
    <t xml:space="preserve">Mateřská škola Široký Brod </t>
  </si>
  <si>
    <t>Mateřská škola Uhelná</t>
  </si>
  <si>
    <t>Mateřská škola Vápenná</t>
  </si>
  <si>
    <t xml:space="preserve">Mateřská škola Bílá Lhota </t>
  </si>
  <si>
    <t>ZŠ a MŠ Haňovice</t>
  </si>
  <si>
    <t>Mateřská škola Slavětín</t>
  </si>
  <si>
    <t>Mateřská škola Vilémov</t>
  </si>
  <si>
    <t xml:space="preserve">Mateřská škola Hlubočky, Boční 437 </t>
  </si>
  <si>
    <t xml:space="preserve">Mateřská škola Krčmaň </t>
  </si>
  <si>
    <t xml:space="preserve">Mateřská škola Domašov nad Bystřicí </t>
  </si>
  <si>
    <t>Mateřská škola Troubelice</t>
  </si>
  <si>
    <t xml:space="preserve">ZŠ a MŠ T. G. Masaryka Brodek u Konice </t>
  </si>
  <si>
    <t xml:space="preserve">Mateřská škola Konice, Smetanova 202 </t>
  </si>
  <si>
    <t xml:space="preserve">ZŠ a MŠ Lipová </t>
  </si>
  <si>
    <t xml:space="preserve">Mateřská škola Raková </t>
  </si>
  <si>
    <t xml:space="preserve">Mateřská škola Šubířov </t>
  </si>
  <si>
    <t>Mateřská škola Bílovice-Lutotín</t>
  </si>
  <si>
    <t xml:space="preserve">Mateřská škola Hrubčice </t>
  </si>
  <si>
    <t>Základní škola Krumsín</t>
  </si>
  <si>
    <t xml:space="preserve">Mateřská škola Plumlov , Na stráži 512 </t>
  </si>
  <si>
    <t xml:space="preserve">Základní umělecká škola Vladimíra Ambrose Prostějov, Kravařova 14 </t>
  </si>
  <si>
    <t xml:space="preserve">Mateřská škola Protivanov </t>
  </si>
  <si>
    <t xml:space="preserve">ZŠ a MŠ Přemyslovice </t>
  </si>
  <si>
    <t xml:space="preserve">Mateřská škola Slatinky </t>
  </si>
  <si>
    <t xml:space="preserve">ZŠ a MŠ Smržice, Zákostelí 133 </t>
  </si>
  <si>
    <t xml:space="preserve">ZŠ a MŠ Vrchoslavice </t>
  </si>
  <si>
    <t xml:space="preserve">Mateřská škola Horní Újezd </t>
  </si>
  <si>
    <t xml:space="preserve">Mateřská škola Přerov, Kouřilkova 2 </t>
  </si>
  <si>
    <t xml:space="preserve">Mateřská škola Výkleky </t>
  </si>
  <si>
    <t xml:space="preserve">Mateřská škola Mohelnice, Na zámečku 10 </t>
  </si>
  <si>
    <t xml:space="preserve">Mateřská škola Libina </t>
  </si>
  <si>
    <t xml:space="preserve">Mateřská škola Malá Morava, Vysoký potok </t>
  </si>
  <si>
    <t xml:space="preserve">ZŠ a MŠ Oskava </t>
  </si>
  <si>
    <t xml:space="preserve">ZŠ a MŠ Brníčko </t>
  </si>
  <si>
    <t xml:space="preserve">ZŠ a MŠ Kolšov </t>
  </si>
  <si>
    <t xml:space="preserve">ZŠ a MŠ Lesnice </t>
  </si>
  <si>
    <t xml:space="preserve">ZŠ a MŠ Rájec </t>
  </si>
  <si>
    <t>Mateřská škola Šternberk, Nádražní 7</t>
  </si>
  <si>
    <t>Mateřská škola Žulová</t>
  </si>
  <si>
    <t>ZŠ a MŠ Daskabát</t>
  </si>
  <si>
    <t>Mateřská škola Hlubočky, Dukelských hrdinů 220</t>
  </si>
  <si>
    <t xml:space="preserve">Mateřská škola Hlušovice </t>
  </si>
  <si>
    <t>Mateřská škola Šternberk, Světlov 21</t>
  </si>
  <si>
    <t>ORION - SVČ Němčice nad Hanou, Tyršova 360</t>
  </si>
  <si>
    <t>Sportcentrum Dům dětí a mládeže Prostějov, Olympijská 4</t>
  </si>
  <si>
    <t>Mateřská škola Dřevnovice</t>
  </si>
  <si>
    <t>Mateřská škola Ivaň</t>
  </si>
  <si>
    <t>Mateřská škola Němčice nad Hanou, Trávnická 201</t>
  </si>
  <si>
    <t>Základní škola Pivín</t>
  </si>
  <si>
    <t xml:space="preserve">ZŠ a MŠ Tištín </t>
  </si>
  <si>
    <t>Mateřská škola Malhotice</t>
  </si>
  <si>
    <t>Mateřská škola Paršovice</t>
  </si>
  <si>
    <t>Mateřská škola Špičky</t>
  </si>
  <si>
    <t>Mateřská škola Veselíčko</t>
  </si>
  <si>
    <t xml:space="preserve">Základní škola Přerov, B. Němcové 16 </t>
  </si>
  <si>
    <t>Mateřská škola Bludov, Polní 502</t>
  </si>
  <si>
    <t>Základní škola Chromeč</t>
  </si>
  <si>
    <t>ZŠ a MŠ Jestřebí</t>
  </si>
  <si>
    <t>Mateřská škola Zábřeh, Strejcova 2a</t>
  </si>
  <si>
    <t>Školní jídelna Šternberk, Svatoplukova 1419/7</t>
  </si>
  <si>
    <t>Základní škola a Mateřská škola Bělá pod Pradědem</t>
  </si>
  <si>
    <t>Základní škola a mateřská škola Bernartice, okres Jeseník</t>
  </si>
  <si>
    <t>Základní škola a Mateřská škola Kobylá nad Vidnavkou</t>
  </si>
  <si>
    <t>Základní škola a mateřská škola J. Schrotha, Lipová - lázně</t>
  </si>
  <si>
    <t>Základní škola a Mateřská škola Písečná u Jeseníku</t>
  </si>
  <si>
    <t>Základní škola a Mateřská škola Skorošice</t>
  </si>
  <si>
    <t>Základní škola a Mateřská škola Supíkovice</t>
  </si>
  <si>
    <t>Mateřská škola Beruška, Zlaté Hory, Nádražní 306</t>
  </si>
  <si>
    <t>Základní škola a Mateřská škola Bělotín</t>
  </si>
  <si>
    <t>Základní škola a mateřská škola Černotín</t>
  </si>
  <si>
    <t>Mateřská škola Míček, Galášova 1747, Hranice</t>
  </si>
  <si>
    <t>Mateřská škola Pohádka, Palackého, Hranice</t>
  </si>
  <si>
    <t>Mateřská škola Sluníčko, Plynárenská 1791, Hranice</t>
  </si>
  <si>
    <t>Základní škola a mateřská škola Hranice, Hranická 100</t>
  </si>
  <si>
    <t>Základní škola a mateřská škola Hranice, Struhlovsko</t>
  </si>
  <si>
    <t>Základní škola a mateřská škola Hranice, Šromotovo</t>
  </si>
  <si>
    <t>Základní škola a Mateřská škola Jindřichov</t>
  </si>
  <si>
    <t>Mateřská škola Čtyřlístek Milenov</t>
  </si>
  <si>
    <t>Základní škola a mateřská škola Olšovec</t>
  </si>
  <si>
    <t>Základní škola a mateřská škola Opatovice</t>
  </si>
  <si>
    <t>Základní škola a Mateřská škola Partutovice</t>
  </si>
  <si>
    <t>Mateřská škola Polom</t>
  </si>
  <si>
    <t>Základní škola a Mateřská škola Potštát</t>
  </si>
  <si>
    <t>Základní škola a mateřská škola Skalička</t>
  </si>
  <si>
    <t>Základní škola a mateřská škola Střítež nad Ludinou</t>
  </si>
  <si>
    <t>Mateřská škola Pramínek Teplice nad Bečvou</t>
  </si>
  <si>
    <t>Základní škola a mateřská škola Všechovice</t>
  </si>
  <si>
    <t>Základní škola Dolní Újezd a Mateřská škola Staměřice</t>
  </si>
  <si>
    <t>Základní škola a mateřská škola Jezernice</t>
  </si>
  <si>
    <t>Základní škola a mateřská škola Lipník nad Bečvou, ulice Hranická 511</t>
  </si>
  <si>
    <t>Základní škola a Mateřská škola Osek nad Bečvou</t>
  </si>
  <si>
    <t>Základní škola a Mateřská škola Soběchleby</t>
  </si>
  <si>
    <t>Základní škola a Mateřská škola Týn nad Bečvou</t>
  </si>
  <si>
    <t>Základní škola a Mateřská škola Beňov</t>
  </si>
  <si>
    <t>Mateřská škola Pramínek, Dřevohostice, Školní 367</t>
  </si>
  <si>
    <t xml:space="preserve">Základní škola a Mateřská škola Kokory </t>
  </si>
  <si>
    <t>Základní škola a Mateřská škola Křenovice</t>
  </si>
  <si>
    <t>Mateřská škola Včelka, Líšná</t>
  </si>
  <si>
    <t>Základní škola a mateřská škola Lobodice</t>
  </si>
  <si>
    <t>Základní škola a Mateřská škola Měrovice nad Hanou</t>
  </si>
  <si>
    <t>Základní škola a mateřská škola, Pavlovice u Přerova</t>
  </si>
  <si>
    <t>Základní škola a mateřská škola Polkovice</t>
  </si>
  <si>
    <t>Základní škola a Mateřská škola Prosenice</t>
  </si>
  <si>
    <t>Základní škola J. A. Komenského a Mateřská škola, Přerov-Předmostí, Hranická 14</t>
  </si>
  <si>
    <t>Základní škola a Slaměníkova mateřská škola Radslavice</t>
  </si>
  <si>
    <t>Základní škola a mateřská škola Rokytnice</t>
  </si>
  <si>
    <t>Základní škola a mateřská škola Stará Ves</t>
  </si>
  <si>
    <t>Základní škola a Mateřská škola Tovačov</t>
  </si>
  <si>
    <t>Základní škola a Mateřská škola Troubky</t>
  </si>
  <si>
    <t>Základní škola a Mateřská škola Vlkoš</t>
  </si>
  <si>
    <t>Mateřská škola Klopina</t>
  </si>
  <si>
    <t>Základní škola a Mateřská škola Maletín</t>
  </si>
  <si>
    <t>Základní škola a Mateřská škola Pavlov</t>
  </si>
  <si>
    <t>Základní škola a Mateřská škola Úsov</t>
  </si>
  <si>
    <t>Poznámka:</t>
  </si>
  <si>
    <t>Rozpis upraveného rozpočtu přímých nákladů v roce 2019 na jednotlivé školy a školská zařízení zřizovaná obcemi na území Olomouckého kraje</t>
  </si>
  <si>
    <r>
      <t xml:space="preserve">  *)</t>
    </r>
    <r>
      <rPr>
        <sz val="10"/>
        <rFont val="Arial"/>
        <family val="2"/>
        <charset val="238"/>
      </rPr>
      <t xml:space="preserve"> školy, u kterých došlo k 1. 9. 2019 k poklesu výkonů</t>
    </r>
  </si>
  <si>
    <t>Schválený rozpočet roku 2019</t>
  </si>
  <si>
    <t>Úpravy rozpočtu v roce 2019</t>
  </si>
  <si>
    <t>Konečný rozpočet roku 2019</t>
  </si>
  <si>
    <t>ZŠ a MŠ Rovensko *)</t>
  </si>
  <si>
    <t>Základní škola a Mateřská škola Černá Voda *)</t>
  </si>
  <si>
    <t>Základní škola a Mateřská škola Stará Červená Voda *)</t>
  </si>
  <si>
    <t>Mateřská škola Vlčice *)</t>
  </si>
  <si>
    <t>Základní škola Bílá Lhota *)</t>
  </si>
  <si>
    <t>ZŠ a MŠ Červenka, Komenského 31 *)</t>
  </si>
  <si>
    <t>ZŠ a MŠ Střeň *)</t>
  </si>
  <si>
    <t>Základní škola Vilémov *)</t>
  </si>
  <si>
    <t>ZŠ a MŠ Loučany *)</t>
  </si>
  <si>
    <t>Fakultní ZŠ a MŠ Olomouc, Holečkova 10 *)</t>
  </si>
  <si>
    <t>Mateřská škola Olomouc, Wolkerova 34 *)</t>
  </si>
  <si>
    <t>ZŠ a MŠ Babice *)</t>
  </si>
  <si>
    <t>ZŠ a MŠ Huzová *)</t>
  </si>
  <si>
    <t>ZŠ a MŠ Libavá, Náměstí 150, 783 07 Město Libavá *)</t>
  </si>
  <si>
    <t>Základní umělecká škola Moravský Beroun, Dvořákova 349 *)</t>
  </si>
  <si>
    <t>Mateřská škola Dlouhá Loučka, 1.máje 31 *)</t>
  </si>
  <si>
    <t>Jubilejní Masarykova ZŠ a MŠ Drahany *)</t>
  </si>
  <si>
    <t>ZŠ a MŠ Laškov *)</t>
  </si>
  <si>
    <t>Mateřská škola Ohrozim *)</t>
  </si>
  <si>
    <t>Mateřská škola Prostějov, Moravská ul. 30 *)</t>
  </si>
  <si>
    <t>Mateřská škola Želeč *)</t>
  </si>
  <si>
    <t>Základní škola Hranice, tř. 1. máje 357 *)</t>
  </si>
  <si>
    <t>Mateřská škola Hustopeče nad Bečvou, V zahradách 274 *)</t>
  </si>
  <si>
    <t>Základní škola a mateřská škola Ústí *)</t>
  </si>
  <si>
    <t>Základní škola a mateřská škola Loučka *)</t>
  </si>
  <si>
    <t>Základní škola a mateřská škola Domaželice *)</t>
  </si>
  <si>
    <t>Základní škola Kojetín, Svatopluka Čecha 586 *)</t>
  </si>
  <si>
    <t>Základní škola a Mateřská škola Lazníky *)</t>
  </si>
  <si>
    <t>Základní škola Moravičany *)</t>
  </si>
  <si>
    <t>Mateřská škola Třeština *)</t>
  </si>
  <si>
    <t>ZŠ a MŠ Bratrušov *)</t>
  </si>
  <si>
    <t>ZŠ a MŠ Bušín *)</t>
  </si>
  <si>
    <t>Mateřská škola Pohádka Šumperk, Nerudova 4b *)</t>
  </si>
  <si>
    <t>ZŠ a MŠ Svébohov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</si>
</sst>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vertAlign val="superscript"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6" fillId="0" borderId="0" xfId="0" applyFont="1" applyFill="1" applyBorder="1"/>
    <xf numFmtId="0" fontId="5" fillId="0" borderId="0" xfId="0" applyFont="1" applyFill="1" applyBorder="1"/>
    <xf numFmtId="49" fontId="7" fillId="0" borderId="0" xfId="0" applyNumberFormat="1" applyFont="1" applyFill="1" applyBorder="1"/>
    <xf numFmtId="0" fontId="8" fillId="0" borderId="0" xfId="0" applyFont="1"/>
    <xf numFmtId="0" fontId="8" fillId="0" borderId="0" xfId="0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49" fontId="7" fillId="2" borderId="1" xfId="0" applyNumberFormat="1" applyFont="1" applyFill="1" applyBorder="1"/>
    <xf numFmtId="1" fontId="7" fillId="0" borderId="4" xfId="0" applyNumberFormat="1" applyFont="1" applyFill="1" applyBorder="1"/>
    <xf numFmtId="1" fontId="7" fillId="0" borderId="2" xfId="0" applyNumberFormat="1" applyFont="1" applyFill="1" applyBorder="1"/>
    <xf numFmtId="0" fontId="7" fillId="0" borderId="2" xfId="1" applyFont="1" applyFill="1" applyBorder="1" applyAlignment="1">
      <alignment wrapText="1"/>
    </xf>
    <xf numFmtId="0" fontId="7" fillId="0" borderId="2" xfId="1" applyFont="1" applyFill="1" applyBorder="1" applyAlignment="1"/>
    <xf numFmtId="1" fontId="7" fillId="0" borderId="2" xfId="0" applyNumberFormat="1" applyFont="1" applyFill="1" applyBorder="1" applyAlignment="1"/>
    <xf numFmtId="0" fontId="7" fillId="0" borderId="4" xfId="0" applyFont="1" applyFill="1" applyBorder="1"/>
    <xf numFmtId="49" fontId="7" fillId="0" borderId="2" xfId="0" applyNumberFormat="1" applyFont="1" applyFill="1" applyBorder="1"/>
    <xf numFmtId="0" fontId="7" fillId="0" borderId="2" xfId="0" applyFont="1" applyFill="1" applyBorder="1"/>
    <xf numFmtId="0" fontId="10" fillId="0" borderId="2" xfId="0" applyFont="1" applyFill="1" applyBorder="1"/>
    <xf numFmtId="0" fontId="9" fillId="0" borderId="2" xfId="0" applyFont="1" applyFill="1" applyBorder="1"/>
    <xf numFmtId="0" fontId="7" fillId="0" borderId="4" xfId="0" applyFont="1" applyFill="1" applyBorder="1" applyAlignment="1">
      <alignment horizontal="left"/>
    </xf>
    <xf numFmtId="1" fontId="7" fillId="0" borderId="2" xfId="0" applyNumberFormat="1" applyFont="1" applyFill="1" applyBorder="1" applyAlignment="1">
      <alignment wrapText="1"/>
    </xf>
    <xf numFmtId="1" fontId="7" fillId="0" borderId="2" xfId="0" applyNumberFormat="1" applyFont="1" applyFill="1" applyBorder="1" applyAlignment="1">
      <alignment vertical="center" wrapText="1"/>
    </xf>
    <xf numFmtId="3" fontId="7" fillId="0" borderId="0" xfId="0" applyNumberFormat="1" applyFont="1" applyFill="1" applyBorder="1"/>
    <xf numFmtId="0" fontId="7" fillId="0" borderId="5" xfId="0" applyFont="1" applyBorder="1" applyAlignment="1">
      <alignment horizontal="center" vertical="center" wrapText="1"/>
    </xf>
    <xf numFmtId="49" fontId="7" fillId="3" borderId="1" xfId="0" applyNumberFormat="1" applyFont="1" applyFill="1" applyBorder="1"/>
    <xf numFmtId="1" fontId="7" fillId="0" borderId="3" xfId="0" applyNumberFormat="1" applyFont="1" applyFill="1" applyBorder="1"/>
    <xf numFmtId="0" fontId="7" fillId="0" borderId="4" xfId="1" applyFont="1" applyFill="1" applyBorder="1" applyAlignment="1"/>
    <xf numFmtId="0" fontId="7" fillId="0" borderId="3" xfId="1" applyFont="1" applyFill="1" applyBorder="1" applyAlignment="1"/>
    <xf numFmtId="49" fontId="7" fillId="0" borderId="4" xfId="0" applyNumberFormat="1" applyFont="1" applyFill="1" applyBorder="1"/>
    <xf numFmtId="0" fontId="7" fillId="0" borderId="3" xfId="0" applyFont="1" applyFill="1" applyBorder="1"/>
    <xf numFmtId="49" fontId="7" fillId="4" borderId="1" xfId="0" applyNumberFormat="1" applyFont="1" applyFill="1" applyBorder="1"/>
    <xf numFmtId="0" fontId="9" fillId="0" borderId="3" xfId="0" applyFont="1" applyFill="1" applyBorder="1"/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wrapText="1"/>
    </xf>
    <xf numFmtId="1" fontId="7" fillId="0" borderId="2" xfId="0" applyNumberFormat="1" applyFont="1" applyFill="1" applyBorder="1" applyAlignment="1">
      <alignment horizontal="left" wrapText="1"/>
    </xf>
    <xf numFmtId="0" fontId="7" fillId="0" borderId="2" xfId="1" applyFont="1" applyFill="1" applyBorder="1" applyAlignment="1">
      <alignment vertical="center" wrapText="1"/>
    </xf>
    <xf numFmtId="0" fontId="11" fillId="0" borderId="0" xfId="0" applyFont="1"/>
    <xf numFmtId="0" fontId="9" fillId="0" borderId="4" xfId="0" applyFont="1" applyFill="1" applyBorder="1"/>
    <xf numFmtId="3" fontId="7" fillId="0" borderId="8" xfId="0" applyNumberFormat="1" applyFont="1" applyBorder="1"/>
    <xf numFmtId="3" fontId="7" fillId="0" borderId="9" xfId="0" applyNumberFormat="1" applyFont="1" applyBorder="1"/>
    <xf numFmtId="3" fontId="7" fillId="3" borderId="7" xfId="0" applyNumberFormat="1" applyFont="1" applyFill="1" applyBorder="1"/>
    <xf numFmtId="3" fontId="7" fillId="3" borderId="6" xfId="0" applyNumberFormat="1" applyFont="1" applyFill="1" applyBorder="1"/>
    <xf numFmtId="3" fontId="7" fillId="0" borderId="10" xfId="0" applyNumberFormat="1" applyFont="1" applyBorder="1"/>
    <xf numFmtId="3" fontId="7" fillId="2" borderId="7" xfId="0" applyNumberFormat="1" applyFont="1" applyFill="1" applyBorder="1"/>
    <xf numFmtId="3" fontId="7" fillId="0" borderId="11" xfId="0" applyNumberFormat="1" applyFont="1" applyBorder="1"/>
    <xf numFmtId="3" fontId="7" fillId="2" borderId="6" xfId="0" applyNumberFormat="1" applyFont="1" applyFill="1" applyBorder="1"/>
    <xf numFmtId="3" fontId="7" fillId="0" borderId="8" xfId="0" applyNumberFormat="1" applyFont="1" applyBorder="1" applyAlignment="1">
      <alignment vertical="center"/>
    </xf>
    <xf numFmtId="3" fontId="2" fillId="5" borderId="8" xfId="0" applyNumberFormat="1" applyFont="1" applyFill="1" applyBorder="1"/>
    <xf numFmtId="3" fontId="7" fillId="0" borderId="12" xfId="0" applyNumberFormat="1" applyFont="1" applyBorder="1"/>
    <xf numFmtId="3" fontId="7" fillId="0" borderId="9" xfId="0" applyNumberFormat="1" applyFont="1" applyBorder="1" applyAlignment="1">
      <alignment vertical="center"/>
    </xf>
    <xf numFmtId="3" fontId="2" fillId="5" borderId="9" xfId="0" applyNumberFormat="1" applyFont="1" applyFill="1" applyBorder="1"/>
    <xf numFmtId="3" fontId="7" fillId="0" borderId="13" xfId="0" applyNumberFormat="1" applyFont="1" applyBorder="1"/>
    <xf numFmtId="3" fontId="7" fillId="0" borderId="8" xfId="0" applyNumberFormat="1" applyFont="1" applyFill="1" applyBorder="1"/>
    <xf numFmtId="3" fontId="7" fillId="0" borderId="8" xfId="0" applyNumberFormat="1" applyFont="1" applyBorder="1" applyAlignment="1">
      <alignment horizontal="right" vertical="center"/>
    </xf>
    <xf numFmtId="3" fontId="7" fillId="0" borderId="9" xfId="0" applyNumberFormat="1" applyFont="1" applyFill="1" applyBorder="1"/>
    <xf numFmtId="3" fontId="7" fillId="0" borderId="9" xfId="0" applyNumberFormat="1" applyFont="1" applyBorder="1" applyAlignment="1">
      <alignment horizontal="right" vertical="center"/>
    </xf>
    <xf numFmtId="3" fontId="7" fillId="4" borderId="7" xfId="0" applyNumberFormat="1" applyFont="1" applyFill="1" applyBorder="1"/>
    <xf numFmtId="3" fontId="7" fillId="4" borderId="6" xfId="0" applyNumberFormat="1" applyFont="1" applyFill="1" applyBorder="1"/>
    <xf numFmtId="0" fontId="9" fillId="0" borderId="2" xfId="0" applyFont="1" applyFill="1" applyBorder="1" applyAlignment="1">
      <alignment wrapText="1"/>
    </xf>
    <xf numFmtId="0" fontId="7" fillId="0" borderId="14" xfId="0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2"/>
  <sheetViews>
    <sheetView tabSelected="1" view="pageLayout" topLeftCell="A16" zoomScaleNormal="100" zoomScaleSheetLayoutView="75" workbookViewId="0">
      <selection activeCell="B213" sqref="B213"/>
    </sheetView>
  </sheetViews>
  <sheetFormatPr defaultColWidth="9.28515625" defaultRowHeight="12.75" x14ac:dyDescent="0.2"/>
  <cols>
    <col min="1" max="1" width="46.7109375" style="1" customWidth="1"/>
    <col min="2" max="2" width="13.7109375" style="1" customWidth="1"/>
    <col min="3" max="3" width="12.7109375" style="1" customWidth="1"/>
    <col min="4" max="4" width="13.7109375" style="1" customWidth="1"/>
    <col min="5" max="16384" width="9.28515625" style="1"/>
  </cols>
  <sheetData>
    <row r="1" spans="1:4" ht="20.25" customHeight="1" x14ac:dyDescent="0.2">
      <c r="A1" s="68" t="s">
        <v>466</v>
      </c>
      <c r="B1" s="69"/>
      <c r="C1" s="69"/>
      <c r="D1" s="69"/>
    </row>
    <row r="2" spans="1:4" ht="20.25" customHeight="1" x14ac:dyDescent="0.2">
      <c r="A2" s="70"/>
      <c r="B2" s="69"/>
      <c r="C2" s="69"/>
      <c r="D2" s="69"/>
    </row>
    <row r="3" spans="1:4" ht="15.75" x14ac:dyDescent="0.25">
      <c r="A3" s="5" t="s">
        <v>153</v>
      </c>
    </row>
    <row r="4" spans="1:4" ht="12.95" customHeight="1" x14ac:dyDescent="0.2">
      <c r="A4" s="4"/>
    </row>
    <row r="5" spans="1:4" ht="13.5" customHeight="1" x14ac:dyDescent="0.2">
      <c r="A5" s="6" t="s">
        <v>0</v>
      </c>
    </row>
    <row r="6" spans="1:4" ht="13.5" customHeight="1" x14ac:dyDescent="0.2">
      <c r="A6" s="8"/>
    </row>
    <row r="7" spans="1:4" ht="13.5" customHeight="1" thickBot="1" x14ac:dyDescent="0.25">
      <c r="A7" s="6" t="s">
        <v>10</v>
      </c>
      <c r="B7" s="6"/>
      <c r="C7" s="6"/>
      <c r="D7" s="38" t="s">
        <v>279</v>
      </c>
    </row>
    <row r="8" spans="1:4" ht="45" customHeight="1" thickBot="1" x14ac:dyDescent="0.25">
      <c r="A8" s="9" t="s">
        <v>36</v>
      </c>
      <c r="B8" s="66" t="s">
        <v>468</v>
      </c>
      <c r="C8" s="66" t="s">
        <v>469</v>
      </c>
      <c r="D8" s="27" t="s">
        <v>470</v>
      </c>
    </row>
    <row r="9" spans="1:4" ht="14.1" customHeight="1" x14ac:dyDescent="0.2">
      <c r="A9" s="23" t="s">
        <v>411</v>
      </c>
      <c r="B9" s="46">
        <v>16143710</v>
      </c>
      <c r="C9" s="62">
        <f t="shared" ref="C9:C45" si="0">D9-B9</f>
        <v>264700</v>
      </c>
      <c r="D9" s="45">
        <v>16408410</v>
      </c>
    </row>
    <row r="10" spans="1:4" s="2" customFormat="1" ht="24" customHeight="1" x14ac:dyDescent="0.2">
      <c r="A10" s="40" t="s">
        <v>412</v>
      </c>
      <c r="B10" s="56">
        <v>6361910</v>
      </c>
      <c r="C10" s="62">
        <f t="shared" si="0"/>
        <v>441680</v>
      </c>
      <c r="D10" s="53">
        <v>6803590</v>
      </c>
    </row>
    <row r="11" spans="1:4" ht="14.1" customHeight="1" x14ac:dyDescent="0.2">
      <c r="A11" s="10" t="s">
        <v>472</v>
      </c>
      <c r="B11" s="46">
        <v>4246340</v>
      </c>
      <c r="C11" s="62">
        <f t="shared" si="0"/>
        <v>-136000</v>
      </c>
      <c r="D11" s="45">
        <v>4110340</v>
      </c>
    </row>
    <row r="12" spans="1:4" ht="14.1" customHeight="1" x14ac:dyDescent="0.2">
      <c r="A12" s="10" t="s">
        <v>37</v>
      </c>
      <c r="B12" s="46">
        <v>2114980</v>
      </c>
      <c r="C12" s="62">
        <f t="shared" si="0"/>
        <v>10300</v>
      </c>
      <c r="D12" s="45">
        <v>2125280</v>
      </c>
    </row>
    <row r="13" spans="1:4" ht="14.1" customHeight="1" x14ac:dyDescent="0.2">
      <c r="A13" s="10" t="s">
        <v>38</v>
      </c>
      <c r="B13" s="46">
        <v>3093380</v>
      </c>
      <c r="C13" s="62">
        <f t="shared" si="0"/>
        <v>136600</v>
      </c>
      <c r="D13" s="45">
        <v>3229980</v>
      </c>
    </row>
    <row r="14" spans="1:4" ht="14.1" customHeight="1" x14ac:dyDescent="0.2">
      <c r="A14" s="10" t="s">
        <v>39</v>
      </c>
      <c r="B14" s="46">
        <v>23410440</v>
      </c>
      <c r="C14" s="62">
        <f t="shared" si="0"/>
        <v>740700</v>
      </c>
      <c r="D14" s="45">
        <v>24151140</v>
      </c>
    </row>
    <row r="15" spans="1:4" ht="14.1" customHeight="1" x14ac:dyDescent="0.2">
      <c r="A15" s="10" t="s">
        <v>40</v>
      </c>
      <c r="B15" s="46">
        <v>3414440</v>
      </c>
      <c r="C15" s="62">
        <f t="shared" si="0"/>
        <v>392770</v>
      </c>
      <c r="D15" s="45">
        <v>3807210</v>
      </c>
    </row>
    <row r="16" spans="1:4" ht="14.1" customHeight="1" x14ac:dyDescent="0.2">
      <c r="A16" s="10" t="s">
        <v>41</v>
      </c>
      <c r="B16" s="46">
        <v>3539460</v>
      </c>
      <c r="C16" s="62">
        <f t="shared" si="0"/>
        <v>196300</v>
      </c>
      <c r="D16" s="45">
        <v>3735760</v>
      </c>
    </row>
    <row r="17" spans="1:4" ht="14.1" customHeight="1" x14ac:dyDescent="0.2">
      <c r="A17" s="10" t="s">
        <v>42</v>
      </c>
      <c r="B17" s="46">
        <v>19869790</v>
      </c>
      <c r="C17" s="62">
        <f t="shared" si="0"/>
        <v>667300</v>
      </c>
      <c r="D17" s="45">
        <v>20537090</v>
      </c>
    </row>
    <row r="18" spans="1:4" ht="14.1" customHeight="1" x14ac:dyDescent="0.2">
      <c r="A18" s="10" t="s">
        <v>280</v>
      </c>
      <c r="B18" s="46">
        <v>7172410</v>
      </c>
      <c r="C18" s="62">
        <f t="shared" si="0"/>
        <v>130700</v>
      </c>
      <c r="D18" s="45">
        <v>7303110</v>
      </c>
    </row>
    <row r="19" spans="1:4" ht="14.1" customHeight="1" x14ac:dyDescent="0.2">
      <c r="A19" s="10" t="s">
        <v>331</v>
      </c>
      <c r="B19" s="46">
        <v>4935570</v>
      </c>
      <c r="C19" s="62">
        <f t="shared" si="0"/>
        <v>586100</v>
      </c>
      <c r="D19" s="45">
        <v>5521670</v>
      </c>
    </row>
    <row r="20" spans="1:4" ht="14.1" customHeight="1" x14ac:dyDescent="0.2">
      <c r="A20" s="10" t="s">
        <v>43</v>
      </c>
      <c r="B20" s="46">
        <v>3423310</v>
      </c>
      <c r="C20" s="62">
        <f t="shared" si="0"/>
        <v>175200</v>
      </c>
      <c r="D20" s="45">
        <v>3598510</v>
      </c>
    </row>
    <row r="21" spans="1:4" ht="14.1" customHeight="1" x14ac:dyDescent="0.2">
      <c r="A21" s="10" t="s">
        <v>44</v>
      </c>
      <c r="B21" s="46">
        <v>9228300</v>
      </c>
      <c r="C21" s="62">
        <f t="shared" si="0"/>
        <v>164900</v>
      </c>
      <c r="D21" s="45">
        <v>9393200</v>
      </c>
    </row>
    <row r="22" spans="1:4" ht="14.1" customHeight="1" x14ac:dyDescent="0.2">
      <c r="A22" s="10" t="s">
        <v>45</v>
      </c>
      <c r="B22" s="46">
        <v>4331740</v>
      </c>
      <c r="C22" s="62">
        <f t="shared" si="0"/>
        <v>259700</v>
      </c>
      <c r="D22" s="45">
        <v>4591440</v>
      </c>
    </row>
    <row r="23" spans="1:4" ht="14.1" customHeight="1" x14ac:dyDescent="0.2">
      <c r="A23" s="10" t="s">
        <v>232</v>
      </c>
      <c r="B23" s="46">
        <v>37661740</v>
      </c>
      <c r="C23" s="62">
        <f t="shared" si="0"/>
        <v>1426800</v>
      </c>
      <c r="D23" s="45">
        <v>39088540</v>
      </c>
    </row>
    <row r="24" spans="1:4" ht="14.1" customHeight="1" x14ac:dyDescent="0.2">
      <c r="A24" s="10" t="s">
        <v>350</v>
      </c>
      <c r="B24" s="46">
        <v>20867270</v>
      </c>
      <c r="C24" s="62">
        <f t="shared" si="0"/>
        <v>462500</v>
      </c>
      <c r="D24" s="45">
        <v>21329770</v>
      </c>
    </row>
    <row r="25" spans="1:4" ht="14.1" customHeight="1" x14ac:dyDescent="0.2">
      <c r="A25" s="10" t="s">
        <v>217</v>
      </c>
      <c r="B25" s="46">
        <v>6646990</v>
      </c>
      <c r="C25" s="62">
        <f t="shared" si="0"/>
        <v>368300</v>
      </c>
      <c r="D25" s="45">
        <v>7015290</v>
      </c>
    </row>
    <row r="26" spans="1:4" ht="14.1" customHeight="1" x14ac:dyDescent="0.2">
      <c r="A26" s="10" t="s">
        <v>413</v>
      </c>
      <c r="B26" s="46">
        <v>3059260</v>
      </c>
      <c r="C26" s="62">
        <f t="shared" si="0"/>
        <v>505220</v>
      </c>
      <c r="D26" s="45">
        <v>3564480</v>
      </c>
    </row>
    <row r="27" spans="1:4" ht="24" customHeight="1" x14ac:dyDescent="0.2">
      <c r="A27" s="40" t="s">
        <v>414</v>
      </c>
      <c r="B27" s="56">
        <v>16164030</v>
      </c>
      <c r="C27" s="62">
        <f t="shared" si="0"/>
        <v>860560</v>
      </c>
      <c r="D27" s="53">
        <v>17024590</v>
      </c>
    </row>
    <row r="28" spans="1:4" ht="14.1" customHeight="1" x14ac:dyDescent="0.2">
      <c r="A28" s="10" t="s">
        <v>351</v>
      </c>
      <c r="B28" s="46">
        <v>1497510</v>
      </c>
      <c r="C28" s="62">
        <f t="shared" si="0"/>
        <v>5600</v>
      </c>
      <c r="D28" s="45">
        <v>1503110</v>
      </c>
    </row>
    <row r="29" spans="1:4" ht="14.1" customHeight="1" x14ac:dyDescent="0.2">
      <c r="A29" s="10" t="s">
        <v>46</v>
      </c>
      <c r="B29" s="46">
        <v>3511950</v>
      </c>
      <c r="C29" s="62">
        <f t="shared" si="0"/>
        <v>164300</v>
      </c>
      <c r="D29" s="45">
        <v>3676250</v>
      </c>
    </row>
    <row r="30" spans="1:4" ht="14.1" customHeight="1" x14ac:dyDescent="0.2">
      <c r="A30" s="10" t="s">
        <v>281</v>
      </c>
      <c r="B30" s="46">
        <v>14356820</v>
      </c>
      <c r="C30" s="62">
        <f t="shared" si="0"/>
        <v>209000</v>
      </c>
      <c r="D30" s="45">
        <v>14565820</v>
      </c>
    </row>
    <row r="31" spans="1:4" ht="14.1" customHeight="1" x14ac:dyDescent="0.2">
      <c r="A31" s="10" t="s">
        <v>415</v>
      </c>
      <c r="B31" s="46">
        <v>7715430</v>
      </c>
      <c r="C31" s="62">
        <f t="shared" si="0"/>
        <v>425500</v>
      </c>
      <c r="D31" s="45">
        <v>8140930</v>
      </c>
    </row>
    <row r="32" spans="1:4" ht="14.1" customHeight="1" x14ac:dyDescent="0.2">
      <c r="A32" s="10" t="s">
        <v>416</v>
      </c>
      <c r="B32" s="46">
        <v>3315370</v>
      </c>
      <c r="C32" s="62">
        <f t="shared" si="0"/>
        <v>43800</v>
      </c>
      <c r="D32" s="45">
        <v>3359170</v>
      </c>
    </row>
    <row r="33" spans="1:4" ht="14.1" customHeight="1" x14ac:dyDescent="0.2">
      <c r="A33" s="10" t="s">
        <v>473</v>
      </c>
      <c r="B33" s="46">
        <v>4563810</v>
      </c>
      <c r="C33" s="62">
        <f t="shared" si="0"/>
        <v>-140100</v>
      </c>
      <c r="D33" s="45">
        <v>4423710</v>
      </c>
    </row>
    <row r="34" spans="1:4" ht="14.1" customHeight="1" x14ac:dyDescent="0.2">
      <c r="A34" s="10" t="s">
        <v>417</v>
      </c>
      <c r="B34" s="46">
        <v>8157640</v>
      </c>
      <c r="C34" s="62">
        <f t="shared" si="0"/>
        <v>258200</v>
      </c>
      <c r="D34" s="45">
        <v>8415840</v>
      </c>
    </row>
    <row r="35" spans="1:4" ht="14.1" customHeight="1" x14ac:dyDescent="0.2">
      <c r="A35" s="10" t="s">
        <v>352</v>
      </c>
      <c r="B35" s="46">
        <v>1772880</v>
      </c>
      <c r="C35" s="62">
        <f t="shared" si="0"/>
        <v>54400</v>
      </c>
      <c r="D35" s="45">
        <v>1827280</v>
      </c>
    </row>
    <row r="36" spans="1:4" ht="14.1" customHeight="1" x14ac:dyDescent="0.2">
      <c r="A36" s="10" t="s">
        <v>353</v>
      </c>
      <c r="B36" s="46">
        <v>2937730</v>
      </c>
      <c r="C36" s="62">
        <f t="shared" si="0"/>
        <v>642500</v>
      </c>
      <c r="D36" s="45">
        <v>3580230</v>
      </c>
    </row>
    <row r="37" spans="1:4" ht="14.1" customHeight="1" x14ac:dyDescent="0.2">
      <c r="A37" s="10" t="s">
        <v>282</v>
      </c>
      <c r="B37" s="46">
        <v>11387720</v>
      </c>
      <c r="C37" s="62">
        <f t="shared" si="0"/>
        <v>521700</v>
      </c>
      <c r="D37" s="45">
        <v>11909420</v>
      </c>
    </row>
    <row r="38" spans="1:4" ht="14.1" customHeight="1" x14ac:dyDescent="0.2">
      <c r="A38" s="10" t="s">
        <v>316</v>
      </c>
      <c r="B38" s="46">
        <v>2330120</v>
      </c>
      <c r="C38" s="62">
        <f t="shared" si="0"/>
        <v>72700</v>
      </c>
      <c r="D38" s="45">
        <v>2402820</v>
      </c>
    </row>
    <row r="39" spans="1:4" ht="14.1" customHeight="1" x14ac:dyDescent="0.2">
      <c r="A39" s="10" t="s">
        <v>283</v>
      </c>
      <c r="B39" s="46">
        <v>2170070</v>
      </c>
      <c r="C39" s="62">
        <f t="shared" si="0"/>
        <v>39300</v>
      </c>
      <c r="D39" s="45">
        <v>2209370</v>
      </c>
    </row>
    <row r="40" spans="1:4" ht="14.1" customHeight="1" x14ac:dyDescent="0.2">
      <c r="A40" s="10" t="s">
        <v>284</v>
      </c>
      <c r="B40" s="46">
        <v>2449450</v>
      </c>
      <c r="C40" s="62">
        <f t="shared" si="0"/>
        <v>209090</v>
      </c>
      <c r="D40" s="45">
        <v>2658540</v>
      </c>
    </row>
    <row r="41" spans="1:4" ht="14.1" customHeight="1" x14ac:dyDescent="0.2">
      <c r="A41" s="10" t="s">
        <v>47</v>
      </c>
      <c r="B41" s="46">
        <v>12920480</v>
      </c>
      <c r="C41" s="62">
        <f t="shared" si="0"/>
        <v>742000</v>
      </c>
      <c r="D41" s="45">
        <v>13662480</v>
      </c>
    </row>
    <row r="42" spans="1:4" ht="14.1" customHeight="1" x14ac:dyDescent="0.2">
      <c r="A42" s="10" t="s">
        <v>474</v>
      </c>
      <c r="B42" s="46">
        <v>2225990</v>
      </c>
      <c r="C42" s="62">
        <f t="shared" si="0"/>
        <v>-83740</v>
      </c>
      <c r="D42" s="45">
        <v>2142250</v>
      </c>
    </row>
    <row r="43" spans="1:4" ht="14.1" customHeight="1" x14ac:dyDescent="0.2">
      <c r="A43" s="10" t="s">
        <v>418</v>
      </c>
      <c r="B43" s="46">
        <v>6690610</v>
      </c>
      <c r="C43" s="62">
        <f t="shared" si="0"/>
        <v>440800</v>
      </c>
      <c r="D43" s="45">
        <v>7131410</v>
      </c>
    </row>
    <row r="44" spans="1:4" ht="14.1" customHeight="1" x14ac:dyDescent="0.2">
      <c r="A44" s="10" t="s">
        <v>48</v>
      </c>
      <c r="B44" s="46">
        <v>16890060</v>
      </c>
      <c r="C44" s="62">
        <f t="shared" si="0"/>
        <v>851000</v>
      </c>
      <c r="D44" s="45">
        <v>17741060</v>
      </c>
    </row>
    <row r="45" spans="1:4" ht="14.1" customHeight="1" x14ac:dyDescent="0.2">
      <c r="A45" s="10" t="s">
        <v>389</v>
      </c>
      <c r="B45" s="46">
        <v>2776190</v>
      </c>
      <c r="C45" s="62">
        <f t="shared" si="0"/>
        <v>136000</v>
      </c>
      <c r="D45" s="45">
        <v>2912190</v>
      </c>
    </row>
    <row r="46" spans="1:4" s="3" customFormat="1" ht="14.1" customHeight="1" thickBot="1" x14ac:dyDescent="0.25">
      <c r="A46" s="11" t="s">
        <v>49</v>
      </c>
      <c r="B46" s="51">
        <v>10912440</v>
      </c>
      <c r="C46" s="67">
        <f t="shared" ref="C46" si="1">D46-B46</f>
        <v>172300</v>
      </c>
      <c r="D46" s="49">
        <v>11084740</v>
      </c>
    </row>
    <row r="47" spans="1:4" ht="13.5" customHeight="1" thickBot="1" x14ac:dyDescent="0.25">
      <c r="A47" s="12" t="s">
        <v>23</v>
      </c>
      <c r="B47" s="52">
        <f>SUM(B9:B46)</f>
        <v>314267340</v>
      </c>
      <c r="C47" s="52">
        <f>SUM(C9:C46)</f>
        <v>12418680</v>
      </c>
      <c r="D47" s="50">
        <f>SUM(D9:D46)</f>
        <v>326686020</v>
      </c>
    </row>
    <row r="48" spans="1:4" ht="13.5" customHeight="1" thickBot="1" x14ac:dyDescent="0.25">
      <c r="A48" s="7"/>
    </row>
    <row r="49" spans="1:4" ht="13.5" customHeight="1" thickBot="1" x14ac:dyDescent="0.25">
      <c r="A49" s="28" t="s">
        <v>1</v>
      </c>
      <c r="B49" s="48">
        <f>B47</f>
        <v>314267340</v>
      </c>
      <c r="C49" s="48">
        <f>C47</f>
        <v>12418680</v>
      </c>
      <c r="D49" s="47">
        <f>D47</f>
        <v>326686020</v>
      </c>
    </row>
    <row r="50" spans="1:4" ht="13.5" customHeight="1" x14ac:dyDescent="0.2">
      <c r="A50" s="6"/>
      <c r="B50" s="26"/>
      <c r="C50" s="26"/>
      <c r="D50" s="26"/>
    </row>
    <row r="51" spans="1:4" ht="13.5" customHeight="1" x14ac:dyDescent="0.2">
      <c r="A51" s="6" t="s">
        <v>2</v>
      </c>
    </row>
    <row r="52" spans="1:4" ht="13.5" customHeight="1" x14ac:dyDescent="0.2">
      <c r="A52" s="7"/>
    </row>
    <row r="53" spans="1:4" ht="13.5" customHeight="1" thickBot="1" x14ac:dyDescent="0.25">
      <c r="A53" s="6" t="s">
        <v>11</v>
      </c>
      <c r="B53" s="6"/>
      <c r="C53" s="6"/>
      <c r="D53" s="38" t="s">
        <v>279</v>
      </c>
    </row>
    <row r="54" spans="1:4" ht="45" customHeight="1" thickBot="1" x14ac:dyDescent="0.25">
      <c r="A54" s="9" t="s">
        <v>36</v>
      </c>
      <c r="B54" s="66" t="s">
        <v>468</v>
      </c>
      <c r="C54" s="66" t="s">
        <v>469</v>
      </c>
      <c r="D54" s="27" t="s">
        <v>470</v>
      </c>
    </row>
    <row r="55" spans="1:4" ht="14.1" customHeight="1" x14ac:dyDescent="0.2">
      <c r="A55" s="13" t="s">
        <v>354</v>
      </c>
      <c r="B55" s="46">
        <v>3583310</v>
      </c>
      <c r="C55" s="62">
        <f t="shared" ref="C55:C74" si="2">D55-B55</f>
        <v>737900</v>
      </c>
      <c r="D55" s="45">
        <v>4321210</v>
      </c>
    </row>
    <row r="56" spans="1:4" ht="14.1" customHeight="1" x14ac:dyDescent="0.2">
      <c r="A56" s="14" t="s">
        <v>475</v>
      </c>
      <c r="B56" s="46">
        <v>8332800</v>
      </c>
      <c r="C56" s="62">
        <f t="shared" si="2"/>
        <v>-12890</v>
      </c>
      <c r="D56" s="45">
        <v>8319910</v>
      </c>
    </row>
    <row r="57" spans="1:4" ht="14.1" customHeight="1" x14ac:dyDescent="0.2">
      <c r="A57" s="14" t="s">
        <v>201</v>
      </c>
      <c r="B57" s="46">
        <v>7746970</v>
      </c>
      <c r="C57" s="62">
        <f t="shared" si="2"/>
        <v>301230</v>
      </c>
      <c r="D57" s="45">
        <v>8048200</v>
      </c>
    </row>
    <row r="58" spans="1:4" ht="14.1" customHeight="1" x14ac:dyDescent="0.2">
      <c r="A58" s="14" t="s">
        <v>476</v>
      </c>
      <c r="B58" s="46">
        <v>9894560</v>
      </c>
      <c r="C58" s="62">
        <f t="shared" si="2"/>
        <v>-20610</v>
      </c>
      <c r="D58" s="45">
        <v>9873950</v>
      </c>
    </row>
    <row r="59" spans="1:4" ht="14.1" customHeight="1" x14ac:dyDescent="0.2">
      <c r="A59" s="14" t="s">
        <v>355</v>
      </c>
      <c r="B59" s="46">
        <v>4121430</v>
      </c>
      <c r="C59" s="62">
        <f t="shared" si="2"/>
        <v>122510</v>
      </c>
      <c r="D59" s="45">
        <v>4243940</v>
      </c>
    </row>
    <row r="60" spans="1:4" ht="14.1" customHeight="1" x14ac:dyDescent="0.2">
      <c r="A60" s="14" t="s">
        <v>317</v>
      </c>
      <c r="B60" s="46">
        <v>6137440</v>
      </c>
      <c r="C60" s="62">
        <f t="shared" si="2"/>
        <v>492640</v>
      </c>
      <c r="D60" s="45">
        <v>6630080</v>
      </c>
    </row>
    <row r="61" spans="1:4" ht="14.1" customHeight="1" x14ac:dyDescent="0.2">
      <c r="A61" s="14" t="s">
        <v>50</v>
      </c>
      <c r="B61" s="46">
        <v>6020960</v>
      </c>
      <c r="C61" s="62">
        <f t="shared" si="2"/>
        <v>90900</v>
      </c>
      <c r="D61" s="45">
        <v>6111860</v>
      </c>
    </row>
    <row r="62" spans="1:4" ht="14.1" customHeight="1" x14ac:dyDescent="0.2">
      <c r="A62" s="14" t="s">
        <v>218</v>
      </c>
      <c r="B62" s="46">
        <v>8854320</v>
      </c>
      <c r="C62" s="62">
        <f t="shared" si="2"/>
        <v>188790</v>
      </c>
      <c r="D62" s="45">
        <v>9043110</v>
      </c>
    </row>
    <row r="63" spans="1:4" ht="14.1" customHeight="1" x14ac:dyDescent="0.2">
      <c r="A63" s="14" t="s">
        <v>233</v>
      </c>
      <c r="B63" s="46">
        <v>24340620</v>
      </c>
      <c r="C63" s="62">
        <f t="shared" si="2"/>
        <v>627330</v>
      </c>
      <c r="D63" s="45">
        <v>24967950</v>
      </c>
    </row>
    <row r="64" spans="1:4" ht="14.1" customHeight="1" x14ac:dyDescent="0.2">
      <c r="A64" s="14" t="s">
        <v>285</v>
      </c>
      <c r="B64" s="46">
        <v>3777580</v>
      </c>
      <c r="C64" s="62">
        <f t="shared" si="2"/>
        <v>398140</v>
      </c>
      <c r="D64" s="45">
        <v>4175720</v>
      </c>
    </row>
    <row r="65" spans="1:4" ht="14.1" customHeight="1" x14ac:dyDescent="0.2">
      <c r="A65" s="14" t="s">
        <v>51</v>
      </c>
      <c r="B65" s="46">
        <v>26485660</v>
      </c>
      <c r="C65" s="62">
        <f t="shared" si="2"/>
        <v>1802440</v>
      </c>
      <c r="D65" s="45">
        <v>28288100</v>
      </c>
    </row>
    <row r="66" spans="1:4" ht="14.1" customHeight="1" x14ac:dyDescent="0.2">
      <c r="A66" s="14" t="s">
        <v>286</v>
      </c>
      <c r="B66" s="46">
        <v>4409070</v>
      </c>
      <c r="C66" s="62">
        <f t="shared" si="2"/>
        <v>190650</v>
      </c>
      <c r="D66" s="45">
        <v>4599720</v>
      </c>
    </row>
    <row r="67" spans="1:4" ht="14.1" customHeight="1" x14ac:dyDescent="0.2">
      <c r="A67" s="14" t="s">
        <v>318</v>
      </c>
      <c r="B67" s="46">
        <v>11540010</v>
      </c>
      <c r="C67" s="62">
        <f t="shared" si="2"/>
        <v>514260</v>
      </c>
      <c r="D67" s="45">
        <v>12054270</v>
      </c>
    </row>
    <row r="68" spans="1:4" ht="14.1" customHeight="1" x14ac:dyDescent="0.2">
      <c r="A68" s="14" t="s">
        <v>202</v>
      </c>
      <c r="B68" s="46">
        <v>16650170</v>
      </c>
      <c r="C68" s="62">
        <f t="shared" si="2"/>
        <v>452980</v>
      </c>
      <c r="D68" s="45">
        <v>17103150</v>
      </c>
    </row>
    <row r="69" spans="1:4" ht="14.1" customHeight="1" x14ac:dyDescent="0.2">
      <c r="A69" s="14" t="s">
        <v>203</v>
      </c>
      <c r="B69" s="46">
        <v>12243630</v>
      </c>
      <c r="C69" s="62">
        <f t="shared" si="2"/>
        <v>361250</v>
      </c>
      <c r="D69" s="45">
        <v>12604880</v>
      </c>
    </row>
    <row r="70" spans="1:4" ht="14.1" customHeight="1" x14ac:dyDescent="0.2">
      <c r="A70" s="14" t="s">
        <v>52</v>
      </c>
      <c r="B70" s="46">
        <v>5303140</v>
      </c>
      <c r="C70" s="62">
        <f t="shared" si="2"/>
        <v>79410</v>
      </c>
      <c r="D70" s="45">
        <v>5382550</v>
      </c>
    </row>
    <row r="71" spans="1:4" ht="14.1" customHeight="1" x14ac:dyDescent="0.2">
      <c r="A71" s="14" t="s">
        <v>234</v>
      </c>
      <c r="B71" s="46">
        <v>13862570</v>
      </c>
      <c r="C71" s="62">
        <f t="shared" si="2"/>
        <v>928030</v>
      </c>
      <c r="D71" s="45">
        <v>14790600</v>
      </c>
    </row>
    <row r="72" spans="1:4" ht="14.1" customHeight="1" x14ac:dyDescent="0.2">
      <c r="A72" s="14" t="s">
        <v>356</v>
      </c>
      <c r="B72" s="46">
        <v>1639250</v>
      </c>
      <c r="C72" s="62">
        <f t="shared" si="2"/>
        <v>46900</v>
      </c>
      <c r="D72" s="45">
        <v>1686150</v>
      </c>
    </row>
    <row r="73" spans="1:4" ht="14.1" customHeight="1" x14ac:dyDescent="0.2">
      <c r="A73" s="14" t="s">
        <v>477</v>
      </c>
      <c r="B73" s="46">
        <v>4726180</v>
      </c>
      <c r="C73" s="62">
        <f t="shared" si="2"/>
        <v>-45370</v>
      </c>
      <c r="D73" s="45">
        <v>4680810</v>
      </c>
    </row>
    <row r="74" spans="1:4" ht="14.1" customHeight="1" x14ac:dyDescent="0.2">
      <c r="A74" s="14" t="s">
        <v>357</v>
      </c>
      <c r="B74" s="46">
        <v>2016790</v>
      </c>
      <c r="C74" s="62">
        <f t="shared" si="2"/>
        <v>-65380</v>
      </c>
      <c r="D74" s="45">
        <v>1951410</v>
      </c>
    </row>
    <row r="75" spans="1:4" ht="14.1" customHeight="1" thickBot="1" x14ac:dyDescent="0.25">
      <c r="A75" s="29" t="s">
        <v>478</v>
      </c>
      <c r="B75" s="51">
        <v>3755200</v>
      </c>
      <c r="C75" s="62">
        <f t="shared" ref="C75" si="3">D75-B75</f>
        <v>-4890</v>
      </c>
      <c r="D75" s="49">
        <v>3750310</v>
      </c>
    </row>
    <row r="76" spans="1:4" ht="13.5" customHeight="1" thickBot="1" x14ac:dyDescent="0.25">
      <c r="A76" s="12" t="s">
        <v>24</v>
      </c>
      <c r="B76" s="52">
        <f>SUM(B55:B75)</f>
        <v>185441660</v>
      </c>
      <c r="C76" s="52">
        <f>SUM(C55:C75)</f>
        <v>7186220</v>
      </c>
      <c r="D76" s="50">
        <f>SUM(D55:D75)</f>
        <v>192627880</v>
      </c>
    </row>
    <row r="77" spans="1:4" ht="13.5" customHeight="1" x14ac:dyDescent="0.2">
      <c r="A77" s="7"/>
    </row>
    <row r="78" spans="1:4" ht="13.5" customHeight="1" thickBot="1" x14ac:dyDescent="0.25">
      <c r="A78" s="6" t="s">
        <v>12</v>
      </c>
      <c r="B78" s="6"/>
      <c r="C78" s="6"/>
      <c r="D78" s="38" t="s">
        <v>279</v>
      </c>
    </row>
    <row r="79" spans="1:4" ht="45" customHeight="1" thickBot="1" x14ac:dyDescent="0.25">
      <c r="A79" s="9" t="s">
        <v>36</v>
      </c>
      <c r="B79" s="66" t="s">
        <v>468</v>
      </c>
      <c r="C79" s="66" t="s">
        <v>469</v>
      </c>
      <c r="D79" s="27" t="s">
        <v>470</v>
      </c>
    </row>
    <row r="80" spans="1:4" ht="14.1" customHeight="1" x14ac:dyDescent="0.2">
      <c r="A80" s="30" t="s">
        <v>155</v>
      </c>
      <c r="B80" s="46">
        <v>14757810</v>
      </c>
      <c r="C80" s="62">
        <f t="shared" ref="C80:C143" si="4">D80-B80</f>
        <v>510650</v>
      </c>
      <c r="D80" s="45">
        <v>15268460</v>
      </c>
    </row>
    <row r="81" spans="1:4" ht="14.1" customHeight="1" x14ac:dyDescent="0.2">
      <c r="A81" s="14" t="s">
        <v>156</v>
      </c>
      <c r="B81" s="46">
        <v>3133450</v>
      </c>
      <c r="C81" s="62">
        <f t="shared" si="4"/>
        <v>182600</v>
      </c>
      <c r="D81" s="45">
        <v>3316050</v>
      </c>
    </row>
    <row r="82" spans="1:4" ht="14.1" customHeight="1" x14ac:dyDescent="0.2">
      <c r="A82" s="14" t="s">
        <v>157</v>
      </c>
      <c r="B82" s="46">
        <v>23759970</v>
      </c>
      <c r="C82" s="62">
        <f t="shared" si="4"/>
        <v>2003300</v>
      </c>
      <c r="D82" s="45">
        <v>25763270</v>
      </c>
    </row>
    <row r="83" spans="1:4" ht="14.1" customHeight="1" x14ac:dyDescent="0.2">
      <c r="A83" s="14" t="s">
        <v>219</v>
      </c>
      <c r="B83" s="46">
        <v>2083950</v>
      </c>
      <c r="C83" s="62">
        <f t="shared" si="4"/>
        <v>227580</v>
      </c>
      <c r="D83" s="45">
        <v>2311530</v>
      </c>
    </row>
    <row r="84" spans="1:4" ht="14.1" customHeight="1" x14ac:dyDescent="0.2">
      <c r="A84" s="14" t="s">
        <v>158</v>
      </c>
      <c r="B84" s="46">
        <v>5103970</v>
      </c>
      <c r="C84" s="62">
        <f t="shared" si="4"/>
        <v>278600</v>
      </c>
      <c r="D84" s="45">
        <v>5382570</v>
      </c>
    </row>
    <row r="85" spans="1:4" ht="14.1" customHeight="1" x14ac:dyDescent="0.2">
      <c r="A85" s="14" t="s">
        <v>287</v>
      </c>
      <c r="B85" s="46">
        <v>7815830</v>
      </c>
      <c r="C85" s="62">
        <f t="shared" si="4"/>
        <v>268500</v>
      </c>
      <c r="D85" s="45">
        <v>8084330</v>
      </c>
    </row>
    <row r="86" spans="1:4" ht="14.1" customHeight="1" x14ac:dyDescent="0.2">
      <c r="A86" s="14" t="s">
        <v>390</v>
      </c>
      <c r="B86" s="46">
        <v>2899160</v>
      </c>
      <c r="C86" s="62">
        <f t="shared" si="4"/>
        <v>199700</v>
      </c>
      <c r="D86" s="45">
        <v>3098860</v>
      </c>
    </row>
    <row r="87" spans="1:4" ht="14.1" customHeight="1" x14ac:dyDescent="0.2">
      <c r="A87" s="14" t="s">
        <v>159</v>
      </c>
      <c r="B87" s="46">
        <v>31108880</v>
      </c>
      <c r="C87" s="62">
        <f t="shared" si="4"/>
        <v>1055070</v>
      </c>
      <c r="D87" s="45">
        <v>32163950</v>
      </c>
    </row>
    <row r="88" spans="1:4" ht="14.1" customHeight="1" x14ac:dyDescent="0.2">
      <c r="A88" s="14" t="s">
        <v>53</v>
      </c>
      <c r="B88" s="46">
        <v>5617440</v>
      </c>
      <c r="C88" s="62">
        <f t="shared" si="4"/>
        <v>852100</v>
      </c>
      <c r="D88" s="45">
        <v>6469540</v>
      </c>
    </row>
    <row r="89" spans="1:4" ht="14.1" customHeight="1" x14ac:dyDescent="0.2">
      <c r="A89" s="14" t="s">
        <v>54</v>
      </c>
      <c r="B89" s="46">
        <v>3104480</v>
      </c>
      <c r="C89" s="62">
        <f t="shared" si="4"/>
        <v>334930</v>
      </c>
      <c r="D89" s="45">
        <v>3439410</v>
      </c>
    </row>
    <row r="90" spans="1:4" ht="14.1" customHeight="1" x14ac:dyDescent="0.2">
      <c r="A90" s="15" t="s">
        <v>220</v>
      </c>
      <c r="B90" s="46">
        <v>7512710</v>
      </c>
      <c r="C90" s="62">
        <f t="shared" si="4"/>
        <v>287600</v>
      </c>
      <c r="D90" s="45">
        <v>7800310</v>
      </c>
    </row>
    <row r="91" spans="1:4" ht="14.1" customHeight="1" x14ac:dyDescent="0.2">
      <c r="A91" s="15" t="s">
        <v>160</v>
      </c>
      <c r="B91" s="46">
        <v>20960990</v>
      </c>
      <c r="C91" s="62">
        <f t="shared" si="4"/>
        <v>905700</v>
      </c>
      <c r="D91" s="45">
        <v>21866690</v>
      </c>
    </row>
    <row r="92" spans="1:4" ht="14.1" customHeight="1" x14ac:dyDescent="0.2">
      <c r="A92" s="14" t="s">
        <v>161</v>
      </c>
      <c r="B92" s="46">
        <v>9873730</v>
      </c>
      <c r="C92" s="62">
        <f t="shared" si="4"/>
        <v>103700</v>
      </c>
      <c r="D92" s="45">
        <v>9977430</v>
      </c>
    </row>
    <row r="93" spans="1:4" ht="14.1" customHeight="1" x14ac:dyDescent="0.2">
      <c r="A93" s="14" t="s">
        <v>221</v>
      </c>
      <c r="B93" s="46">
        <v>14426410</v>
      </c>
      <c r="C93" s="62">
        <f t="shared" si="4"/>
        <v>229600</v>
      </c>
      <c r="D93" s="45">
        <v>14656010</v>
      </c>
    </row>
    <row r="94" spans="1:4" ht="24" customHeight="1" x14ac:dyDescent="0.2">
      <c r="A94" s="25" t="s">
        <v>288</v>
      </c>
      <c r="B94" s="56">
        <v>7242310</v>
      </c>
      <c r="C94" s="62">
        <f t="shared" si="4"/>
        <v>115400</v>
      </c>
      <c r="D94" s="53">
        <v>7357710</v>
      </c>
    </row>
    <row r="95" spans="1:4" ht="14.1" customHeight="1" x14ac:dyDescent="0.2">
      <c r="A95" s="14" t="s">
        <v>358</v>
      </c>
      <c r="B95" s="46">
        <v>4175500</v>
      </c>
      <c r="C95" s="62">
        <f t="shared" si="4"/>
        <v>396730</v>
      </c>
      <c r="D95" s="45">
        <v>4572230</v>
      </c>
    </row>
    <row r="96" spans="1:4" ht="14.1" customHeight="1" x14ac:dyDescent="0.2">
      <c r="A96" s="24" t="s">
        <v>391</v>
      </c>
      <c r="B96" s="56">
        <v>4975940</v>
      </c>
      <c r="C96" s="62">
        <f t="shared" si="4"/>
        <v>116300</v>
      </c>
      <c r="D96" s="53">
        <v>5092240</v>
      </c>
    </row>
    <row r="97" spans="1:4" ht="14.1" customHeight="1" x14ac:dyDescent="0.2">
      <c r="A97" s="14" t="s">
        <v>289</v>
      </c>
      <c r="B97" s="46">
        <v>1614510</v>
      </c>
      <c r="C97" s="62">
        <f t="shared" si="4"/>
        <v>76100</v>
      </c>
      <c r="D97" s="45">
        <v>1690610</v>
      </c>
    </row>
    <row r="98" spans="1:4" ht="14.1" customHeight="1" x14ac:dyDescent="0.2">
      <c r="A98" s="14" t="s">
        <v>392</v>
      </c>
      <c r="B98" s="46">
        <v>2342940</v>
      </c>
      <c r="C98" s="62">
        <f t="shared" si="4"/>
        <v>95300</v>
      </c>
      <c r="D98" s="45">
        <v>2438240</v>
      </c>
    </row>
    <row r="99" spans="1:4" ht="14.1" customHeight="1" x14ac:dyDescent="0.2">
      <c r="A99" s="16" t="s">
        <v>162</v>
      </c>
      <c r="B99" s="46">
        <v>19953160</v>
      </c>
      <c r="C99" s="62">
        <f t="shared" si="4"/>
        <v>875800</v>
      </c>
      <c r="D99" s="45">
        <v>20828960</v>
      </c>
    </row>
    <row r="100" spans="1:4" ht="14.1" customHeight="1" x14ac:dyDescent="0.2">
      <c r="A100" s="16" t="s">
        <v>163</v>
      </c>
      <c r="B100" s="46">
        <v>33776350</v>
      </c>
      <c r="C100" s="62">
        <f t="shared" si="4"/>
        <v>2682020</v>
      </c>
      <c r="D100" s="45">
        <v>36458370</v>
      </c>
    </row>
    <row r="101" spans="1:4" ht="14.1" customHeight="1" x14ac:dyDescent="0.2">
      <c r="A101" s="16" t="s">
        <v>164</v>
      </c>
      <c r="B101" s="46">
        <v>5087150</v>
      </c>
      <c r="C101" s="62">
        <f t="shared" si="4"/>
        <v>173100</v>
      </c>
      <c r="D101" s="45">
        <v>5260250</v>
      </c>
    </row>
    <row r="102" spans="1:4" ht="14.1" customHeight="1" x14ac:dyDescent="0.2">
      <c r="A102" s="16" t="s">
        <v>165</v>
      </c>
      <c r="B102" s="46">
        <v>5533367</v>
      </c>
      <c r="C102" s="62">
        <f t="shared" si="4"/>
        <v>227893</v>
      </c>
      <c r="D102" s="45">
        <v>5761260</v>
      </c>
    </row>
    <row r="103" spans="1:4" ht="14.1" customHeight="1" x14ac:dyDescent="0.2">
      <c r="A103" s="16" t="s">
        <v>359</v>
      </c>
      <c r="B103" s="46">
        <v>993170</v>
      </c>
      <c r="C103" s="62">
        <f t="shared" si="4"/>
        <v>185560</v>
      </c>
      <c r="D103" s="45">
        <v>1178730</v>
      </c>
    </row>
    <row r="104" spans="1:4" ht="14.1" customHeight="1" x14ac:dyDescent="0.2">
      <c r="A104" s="16" t="s">
        <v>166</v>
      </c>
      <c r="B104" s="46">
        <v>6221020</v>
      </c>
      <c r="C104" s="62">
        <f t="shared" si="4"/>
        <v>625300</v>
      </c>
      <c r="D104" s="45">
        <v>6846320</v>
      </c>
    </row>
    <row r="105" spans="1:4" ht="14.1" customHeight="1" x14ac:dyDescent="0.2">
      <c r="A105" s="16" t="s">
        <v>55</v>
      </c>
      <c r="B105" s="46">
        <v>1299120</v>
      </c>
      <c r="C105" s="62">
        <f t="shared" si="4"/>
        <v>35900</v>
      </c>
      <c r="D105" s="45">
        <v>1335020</v>
      </c>
    </row>
    <row r="106" spans="1:4" ht="14.1" customHeight="1" x14ac:dyDescent="0.2">
      <c r="A106" s="16" t="s">
        <v>479</v>
      </c>
      <c r="B106" s="46">
        <v>4173950</v>
      </c>
      <c r="C106" s="62">
        <f t="shared" si="4"/>
        <v>-19200</v>
      </c>
      <c r="D106" s="45">
        <v>4154750</v>
      </c>
    </row>
    <row r="107" spans="1:4" ht="14.1" customHeight="1" x14ac:dyDescent="0.2">
      <c r="A107" s="16" t="s">
        <v>250</v>
      </c>
      <c r="B107" s="46">
        <v>2533480</v>
      </c>
      <c r="C107" s="62">
        <f t="shared" si="4"/>
        <v>61100</v>
      </c>
      <c r="D107" s="45">
        <v>2594580</v>
      </c>
    </row>
    <row r="108" spans="1:4" ht="14.1" customHeight="1" x14ac:dyDescent="0.2">
      <c r="A108" s="16" t="s">
        <v>167</v>
      </c>
      <c r="B108" s="46">
        <v>29146560</v>
      </c>
      <c r="C108" s="62">
        <f t="shared" si="4"/>
        <v>1160300</v>
      </c>
      <c r="D108" s="45">
        <v>30306860</v>
      </c>
    </row>
    <row r="109" spans="1:4" ht="14.1" customHeight="1" x14ac:dyDescent="0.2">
      <c r="A109" s="16" t="s">
        <v>168</v>
      </c>
      <c r="B109" s="46">
        <v>6983620</v>
      </c>
      <c r="C109" s="62">
        <f t="shared" si="4"/>
        <v>233400</v>
      </c>
      <c r="D109" s="45">
        <v>7217020</v>
      </c>
    </row>
    <row r="110" spans="1:4" ht="14.1" customHeight="1" x14ac:dyDescent="0.2">
      <c r="A110" s="16" t="s">
        <v>56</v>
      </c>
      <c r="B110" s="46">
        <v>2190980</v>
      </c>
      <c r="C110" s="62">
        <f t="shared" si="4"/>
        <v>78700</v>
      </c>
      <c r="D110" s="45">
        <v>2269680</v>
      </c>
    </row>
    <row r="111" spans="1:4" ht="14.1" customHeight="1" x14ac:dyDescent="0.2">
      <c r="A111" s="16" t="s">
        <v>348</v>
      </c>
      <c r="B111" s="46">
        <v>20333710</v>
      </c>
      <c r="C111" s="62">
        <f t="shared" si="4"/>
        <v>1150600</v>
      </c>
      <c r="D111" s="45">
        <v>21484310</v>
      </c>
    </row>
    <row r="112" spans="1:4" ht="14.1" customHeight="1" x14ac:dyDescent="0.2">
      <c r="A112" s="16" t="s">
        <v>169</v>
      </c>
      <c r="B112" s="46">
        <v>43018410</v>
      </c>
      <c r="C112" s="62">
        <f t="shared" si="4"/>
        <v>2043500</v>
      </c>
      <c r="D112" s="45">
        <v>45061910</v>
      </c>
    </row>
    <row r="113" spans="1:4" ht="14.1" customHeight="1" x14ac:dyDescent="0.2">
      <c r="A113" s="16" t="s">
        <v>170</v>
      </c>
      <c r="B113" s="46">
        <v>17983290</v>
      </c>
      <c r="C113" s="62">
        <f t="shared" si="4"/>
        <v>896000</v>
      </c>
      <c r="D113" s="45">
        <v>18879290</v>
      </c>
    </row>
    <row r="114" spans="1:4" ht="14.1" customHeight="1" x14ac:dyDescent="0.2">
      <c r="A114" s="16" t="s">
        <v>235</v>
      </c>
      <c r="B114" s="46">
        <v>39242300</v>
      </c>
      <c r="C114" s="62">
        <f t="shared" si="4"/>
        <v>1484400</v>
      </c>
      <c r="D114" s="45">
        <v>40726700</v>
      </c>
    </row>
    <row r="115" spans="1:4" ht="14.1" customHeight="1" x14ac:dyDescent="0.2">
      <c r="A115" s="16" t="s">
        <v>57</v>
      </c>
      <c r="B115" s="46">
        <v>6107630</v>
      </c>
      <c r="C115" s="62">
        <f t="shared" si="4"/>
        <v>174000</v>
      </c>
      <c r="D115" s="45">
        <v>6281630</v>
      </c>
    </row>
    <row r="116" spans="1:4" ht="14.1" customHeight="1" x14ac:dyDescent="0.2">
      <c r="A116" s="16" t="s">
        <v>171</v>
      </c>
      <c r="B116" s="46">
        <v>20131890</v>
      </c>
      <c r="C116" s="62">
        <f t="shared" si="4"/>
        <v>739000</v>
      </c>
      <c r="D116" s="45">
        <v>20870890</v>
      </c>
    </row>
    <row r="117" spans="1:4" ht="14.1" customHeight="1" x14ac:dyDescent="0.2">
      <c r="A117" s="16" t="s">
        <v>172</v>
      </c>
      <c r="B117" s="46">
        <v>30271850</v>
      </c>
      <c r="C117" s="62">
        <f t="shared" si="4"/>
        <v>1662400</v>
      </c>
      <c r="D117" s="45">
        <v>31934250</v>
      </c>
    </row>
    <row r="118" spans="1:4" ht="14.1" customHeight="1" x14ac:dyDescent="0.2">
      <c r="A118" s="16" t="s">
        <v>58</v>
      </c>
      <c r="B118" s="46">
        <v>57947570</v>
      </c>
      <c r="C118" s="62">
        <f t="shared" si="4"/>
        <v>1403100</v>
      </c>
      <c r="D118" s="45">
        <v>59350670</v>
      </c>
    </row>
    <row r="119" spans="1:4" ht="14.1" customHeight="1" x14ac:dyDescent="0.2">
      <c r="A119" s="16" t="s">
        <v>480</v>
      </c>
      <c r="B119" s="46">
        <v>64668950</v>
      </c>
      <c r="C119" s="62">
        <f t="shared" si="4"/>
        <v>-1266750</v>
      </c>
      <c r="D119" s="45">
        <v>63402200</v>
      </c>
    </row>
    <row r="120" spans="1:4" ht="14.1" customHeight="1" x14ac:dyDescent="0.2">
      <c r="A120" s="16" t="s">
        <v>59</v>
      </c>
      <c r="B120" s="46">
        <v>22681870</v>
      </c>
      <c r="C120" s="62">
        <f t="shared" si="4"/>
        <v>481600</v>
      </c>
      <c r="D120" s="45">
        <v>23163470</v>
      </c>
    </row>
    <row r="121" spans="1:4" ht="14.1" customHeight="1" x14ac:dyDescent="0.2">
      <c r="A121" s="16" t="s">
        <v>173</v>
      </c>
      <c r="B121" s="46">
        <v>23266520</v>
      </c>
      <c r="C121" s="62">
        <f t="shared" si="4"/>
        <v>972900</v>
      </c>
      <c r="D121" s="45">
        <v>24239420</v>
      </c>
    </row>
    <row r="122" spans="1:4" ht="14.1" customHeight="1" x14ac:dyDescent="0.2">
      <c r="A122" s="16" t="s">
        <v>174</v>
      </c>
      <c r="B122" s="46">
        <v>51982230</v>
      </c>
      <c r="C122" s="62">
        <f t="shared" si="4"/>
        <v>1957160</v>
      </c>
      <c r="D122" s="45">
        <v>53939390</v>
      </c>
    </row>
    <row r="123" spans="1:4" ht="14.1" customHeight="1" x14ac:dyDescent="0.2">
      <c r="A123" s="16" t="s">
        <v>332</v>
      </c>
      <c r="B123" s="46">
        <v>17782130</v>
      </c>
      <c r="C123" s="62">
        <f t="shared" si="4"/>
        <v>732700</v>
      </c>
      <c r="D123" s="45">
        <v>18514830</v>
      </c>
    </row>
    <row r="124" spans="1:4" ht="14.1" customHeight="1" x14ac:dyDescent="0.2">
      <c r="A124" s="16" t="s">
        <v>175</v>
      </c>
      <c r="B124" s="46">
        <v>29392470</v>
      </c>
      <c r="C124" s="62">
        <f t="shared" si="4"/>
        <v>695850</v>
      </c>
      <c r="D124" s="45">
        <v>30088320</v>
      </c>
    </row>
    <row r="125" spans="1:4" ht="14.1" customHeight="1" x14ac:dyDescent="0.2">
      <c r="A125" s="16" t="s">
        <v>176</v>
      </c>
      <c r="B125" s="46">
        <v>47983670</v>
      </c>
      <c r="C125" s="62">
        <f t="shared" si="4"/>
        <v>2195400</v>
      </c>
      <c r="D125" s="45">
        <v>50179070</v>
      </c>
    </row>
    <row r="126" spans="1:4" ht="14.1" customHeight="1" x14ac:dyDescent="0.2">
      <c r="A126" s="16" t="s">
        <v>177</v>
      </c>
      <c r="B126" s="46">
        <v>38421470</v>
      </c>
      <c r="C126" s="62">
        <f t="shared" si="4"/>
        <v>1282250</v>
      </c>
      <c r="D126" s="45">
        <v>39703720</v>
      </c>
    </row>
    <row r="127" spans="1:4" ht="14.1" customHeight="1" x14ac:dyDescent="0.2">
      <c r="A127" s="16" t="s">
        <v>178</v>
      </c>
      <c r="B127" s="57">
        <v>30086280</v>
      </c>
      <c r="C127" s="62">
        <f t="shared" si="4"/>
        <v>2449250</v>
      </c>
      <c r="D127" s="54">
        <v>32535530</v>
      </c>
    </row>
    <row r="128" spans="1:4" ht="14.1" customHeight="1" x14ac:dyDescent="0.2">
      <c r="A128" s="16" t="s">
        <v>222</v>
      </c>
      <c r="B128" s="58">
        <v>45543170</v>
      </c>
      <c r="C128" s="62">
        <f t="shared" si="4"/>
        <v>1099200</v>
      </c>
      <c r="D128" s="55">
        <v>46642370</v>
      </c>
    </row>
    <row r="129" spans="1:4" ht="14.1" customHeight="1" x14ac:dyDescent="0.2">
      <c r="A129" s="16" t="s">
        <v>60</v>
      </c>
      <c r="B129" s="46">
        <v>25687880</v>
      </c>
      <c r="C129" s="62">
        <f t="shared" si="4"/>
        <v>636800</v>
      </c>
      <c r="D129" s="45">
        <v>26324680</v>
      </c>
    </row>
    <row r="130" spans="1:4" ht="14.1" customHeight="1" x14ac:dyDescent="0.2">
      <c r="A130" s="16" t="s">
        <v>252</v>
      </c>
      <c r="B130" s="46">
        <v>34991110</v>
      </c>
      <c r="C130" s="62">
        <f t="shared" si="4"/>
        <v>1783800</v>
      </c>
      <c r="D130" s="45">
        <v>36774910</v>
      </c>
    </row>
    <row r="131" spans="1:4" ht="14.1" customHeight="1" x14ac:dyDescent="0.2">
      <c r="A131" s="16" t="s">
        <v>61</v>
      </c>
      <c r="B131" s="46">
        <v>7500860</v>
      </c>
      <c r="C131" s="62">
        <f t="shared" si="4"/>
        <v>220600</v>
      </c>
      <c r="D131" s="45">
        <v>7721460</v>
      </c>
    </row>
    <row r="132" spans="1:4" ht="14.1" customHeight="1" x14ac:dyDescent="0.2">
      <c r="A132" s="16" t="s">
        <v>223</v>
      </c>
      <c r="B132" s="46">
        <v>11308380</v>
      </c>
      <c r="C132" s="62">
        <f t="shared" si="4"/>
        <v>565700</v>
      </c>
      <c r="D132" s="45">
        <v>11874080</v>
      </c>
    </row>
    <row r="133" spans="1:4" ht="14.1" customHeight="1" x14ac:dyDescent="0.2">
      <c r="A133" s="16" t="s">
        <v>62</v>
      </c>
      <c r="B133" s="46">
        <v>11072960</v>
      </c>
      <c r="C133" s="62">
        <f t="shared" si="4"/>
        <v>367900</v>
      </c>
      <c r="D133" s="45">
        <v>11440860</v>
      </c>
    </row>
    <row r="134" spans="1:4" ht="14.1" customHeight="1" x14ac:dyDescent="0.2">
      <c r="A134" s="16" t="s">
        <v>63</v>
      </c>
      <c r="B134" s="46">
        <v>13568370</v>
      </c>
      <c r="C134" s="62">
        <f t="shared" si="4"/>
        <v>94500</v>
      </c>
      <c r="D134" s="45">
        <v>13662870</v>
      </c>
    </row>
    <row r="135" spans="1:4" ht="14.1" customHeight="1" x14ac:dyDescent="0.2">
      <c r="A135" s="16" t="s">
        <v>64</v>
      </c>
      <c r="B135" s="46">
        <v>8031990</v>
      </c>
      <c r="C135" s="62">
        <f t="shared" si="4"/>
        <v>238600</v>
      </c>
      <c r="D135" s="45">
        <v>8270590</v>
      </c>
    </row>
    <row r="136" spans="1:4" ht="14.1" customHeight="1" x14ac:dyDescent="0.2">
      <c r="A136" s="16" t="s">
        <v>65</v>
      </c>
      <c r="B136" s="46">
        <v>13803550</v>
      </c>
      <c r="C136" s="62">
        <f t="shared" si="4"/>
        <v>441600</v>
      </c>
      <c r="D136" s="45">
        <v>14245150</v>
      </c>
    </row>
    <row r="137" spans="1:4" ht="14.1" customHeight="1" x14ac:dyDescent="0.2">
      <c r="A137" s="16" t="s">
        <v>66</v>
      </c>
      <c r="B137" s="46">
        <v>4597290</v>
      </c>
      <c r="C137" s="62">
        <f t="shared" si="4"/>
        <v>486900</v>
      </c>
      <c r="D137" s="45">
        <v>5084190</v>
      </c>
    </row>
    <row r="138" spans="1:4" ht="14.1" customHeight="1" x14ac:dyDescent="0.2">
      <c r="A138" s="16" t="s">
        <v>67</v>
      </c>
      <c r="B138" s="46">
        <v>11202660</v>
      </c>
      <c r="C138" s="62">
        <f t="shared" si="4"/>
        <v>1135330</v>
      </c>
      <c r="D138" s="45">
        <v>12337990</v>
      </c>
    </row>
    <row r="139" spans="1:4" ht="14.1" customHeight="1" x14ac:dyDescent="0.2">
      <c r="A139" s="16" t="s">
        <v>68</v>
      </c>
      <c r="B139" s="46">
        <v>2679690</v>
      </c>
      <c r="C139" s="62">
        <f t="shared" si="4"/>
        <v>165800</v>
      </c>
      <c r="D139" s="45">
        <v>2845490</v>
      </c>
    </row>
    <row r="140" spans="1:4" ht="14.1" customHeight="1" x14ac:dyDescent="0.2">
      <c r="A140" s="16" t="s">
        <v>481</v>
      </c>
      <c r="B140" s="46">
        <v>9818480</v>
      </c>
      <c r="C140" s="62">
        <f t="shared" si="4"/>
        <v>-111800</v>
      </c>
      <c r="D140" s="45">
        <v>9706680</v>
      </c>
    </row>
    <row r="141" spans="1:4" ht="14.1" customHeight="1" x14ac:dyDescent="0.2">
      <c r="A141" s="16" t="s">
        <v>69</v>
      </c>
      <c r="B141" s="46">
        <v>5075730</v>
      </c>
      <c r="C141" s="62">
        <f t="shared" si="4"/>
        <v>521100</v>
      </c>
      <c r="D141" s="45">
        <v>5596830</v>
      </c>
    </row>
    <row r="142" spans="1:4" ht="14.1" customHeight="1" x14ac:dyDescent="0.2">
      <c r="A142" s="16" t="s">
        <v>70</v>
      </c>
      <c r="B142" s="46">
        <v>7540910</v>
      </c>
      <c r="C142" s="62">
        <f t="shared" si="4"/>
        <v>79500</v>
      </c>
      <c r="D142" s="45">
        <v>7620410</v>
      </c>
    </row>
    <row r="143" spans="1:4" ht="14.1" customHeight="1" x14ac:dyDescent="0.2">
      <c r="A143" s="16" t="s">
        <v>179</v>
      </c>
      <c r="B143" s="46">
        <v>7391420</v>
      </c>
      <c r="C143" s="62">
        <f t="shared" si="4"/>
        <v>434700</v>
      </c>
      <c r="D143" s="45">
        <v>7826120</v>
      </c>
    </row>
    <row r="144" spans="1:4" ht="14.1" customHeight="1" x14ac:dyDescent="0.2">
      <c r="A144" s="16" t="s">
        <v>180</v>
      </c>
      <c r="B144" s="46">
        <v>8064360</v>
      </c>
      <c r="C144" s="62">
        <f t="shared" ref="C144:C160" si="5">D144-B144</f>
        <v>139100</v>
      </c>
      <c r="D144" s="45">
        <v>8203460</v>
      </c>
    </row>
    <row r="145" spans="1:4" ht="14.1" customHeight="1" x14ac:dyDescent="0.2">
      <c r="A145" s="14" t="s">
        <v>333</v>
      </c>
      <c r="B145" s="46">
        <v>8586340</v>
      </c>
      <c r="C145" s="62">
        <f t="shared" si="5"/>
        <v>312700</v>
      </c>
      <c r="D145" s="45">
        <v>8899040</v>
      </c>
    </row>
    <row r="146" spans="1:4" ht="14.1" customHeight="1" x14ac:dyDescent="0.2">
      <c r="A146" s="14" t="s">
        <v>181</v>
      </c>
      <c r="B146" s="46">
        <v>6907590</v>
      </c>
      <c r="C146" s="62">
        <f t="shared" si="5"/>
        <v>586930</v>
      </c>
      <c r="D146" s="45">
        <v>7494520</v>
      </c>
    </row>
    <row r="147" spans="1:4" ht="14.1" customHeight="1" x14ac:dyDescent="0.2">
      <c r="A147" s="14" t="s">
        <v>182</v>
      </c>
      <c r="B147" s="46">
        <v>15770470</v>
      </c>
      <c r="C147" s="62">
        <f t="shared" si="5"/>
        <v>140800</v>
      </c>
      <c r="D147" s="45">
        <v>15911270</v>
      </c>
    </row>
    <row r="148" spans="1:4" ht="14.1" customHeight="1" x14ac:dyDescent="0.2">
      <c r="A148" s="14" t="s">
        <v>253</v>
      </c>
      <c r="B148" s="46">
        <v>2978290</v>
      </c>
      <c r="C148" s="62">
        <f t="shared" si="5"/>
        <v>583900</v>
      </c>
      <c r="D148" s="45">
        <v>3562190</v>
      </c>
    </row>
    <row r="149" spans="1:4" ht="14.1" customHeight="1" x14ac:dyDescent="0.2">
      <c r="A149" s="14" t="s">
        <v>71</v>
      </c>
      <c r="B149" s="46">
        <v>20438030</v>
      </c>
      <c r="C149" s="62">
        <f t="shared" si="5"/>
        <v>1049900</v>
      </c>
      <c r="D149" s="45">
        <v>21487930</v>
      </c>
    </row>
    <row r="150" spans="1:4" ht="14.1" customHeight="1" x14ac:dyDescent="0.2">
      <c r="A150" s="14" t="s">
        <v>72</v>
      </c>
      <c r="B150" s="46">
        <v>5535710</v>
      </c>
      <c r="C150" s="62">
        <f t="shared" si="5"/>
        <v>130800</v>
      </c>
      <c r="D150" s="45">
        <v>5666510</v>
      </c>
    </row>
    <row r="151" spans="1:4" ht="14.1" customHeight="1" x14ac:dyDescent="0.2">
      <c r="A151" s="14" t="s">
        <v>290</v>
      </c>
      <c r="B151" s="46">
        <v>1479380</v>
      </c>
      <c r="C151" s="62">
        <f t="shared" si="5"/>
        <v>79900</v>
      </c>
      <c r="D151" s="45">
        <v>1559280</v>
      </c>
    </row>
    <row r="152" spans="1:4" ht="14.1" customHeight="1" x14ac:dyDescent="0.2">
      <c r="A152" s="14" t="s">
        <v>183</v>
      </c>
      <c r="B152" s="46">
        <v>12981240</v>
      </c>
      <c r="C152" s="62">
        <f t="shared" si="5"/>
        <v>2085500</v>
      </c>
      <c r="D152" s="45">
        <v>15066740</v>
      </c>
    </row>
    <row r="153" spans="1:4" ht="14.1" customHeight="1" x14ac:dyDescent="0.2">
      <c r="A153" s="14" t="s">
        <v>73</v>
      </c>
      <c r="B153" s="46">
        <v>1479280</v>
      </c>
      <c r="C153" s="62">
        <f t="shared" si="5"/>
        <v>96800</v>
      </c>
      <c r="D153" s="45">
        <v>1576080</v>
      </c>
    </row>
    <row r="154" spans="1:4" ht="14.1" customHeight="1" x14ac:dyDescent="0.2">
      <c r="A154" s="14" t="s">
        <v>248</v>
      </c>
      <c r="B154" s="46">
        <v>16393610</v>
      </c>
      <c r="C154" s="62">
        <f t="shared" si="5"/>
        <v>137600</v>
      </c>
      <c r="D154" s="45">
        <v>16531210</v>
      </c>
    </row>
    <row r="155" spans="1:4" ht="14.1" customHeight="1" x14ac:dyDescent="0.2">
      <c r="A155" s="14" t="s">
        <v>74</v>
      </c>
      <c r="B155" s="46">
        <v>2356870</v>
      </c>
      <c r="C155" s="62">
        <f t="shared" si="5"/>
        <v>92800</v>
      </c>
      <c r="D155" s="45">
        <v>2449670</v>
      </c>
    </row>
    <row r="156" spans="1:4" ht="14.1" customHeight="1" x14ac:dyDescent="0.2">
      <c r="A156" s="16" t="s">
        <v>291</v>
      </c>
      <c r="B156" s="46">
        <v>30501950</v>
      </c>
      <c r="C156" s="62">
        <f t="shared" si="5"/>
        <v>1763850</v>
      </c>
      <c r="D156" s="45">
        <v>32265800</v>
      </c>
    </row>
    <row r="157" spans="1:4" ht="14.1" customHeight="1" x14ac:dyDescent="0.2">
      <c r="A157" s="16" t="s">
        <v>236</v>
      </c>
      <c r="B157" s="46">
        <v>25145670</v>
      </c>
      <c r="C157" s="62">
        <f t="shared" si="5"/>
        <v>1762900</v>
      </c>
      <c r="D157" s="45">
        <v>26908570</v>
      </c>
    </row>
    <row r="158" spans="1:4" ht="14.1" customHeight="1" x14ac:dyDescent="0.2">
      <c r="A158" s="16" t="s">
        <v>75</v>
      </c>
      <c r="B158" s="46">
        <v>6427430</v>
      </c>
      <c r="C158" s="62">
        <f t="shared" si="5"/>
        <v>223200</v>
      </c>
      <c r="D158" s="45">
        <v>6650630</v>
      </c>
    </row>
    <row r="159" spans="1:4" ht="14.1" customHeight="1" x14ac:dyDescent="0.2">
      <c r="A159" s="16" t="s">
        <v>184</v>
      </c>
      <c r="B159" s="46">
        <v>17462230</v>
      </c>
      <c r="C159" s="62">
        <f t="shared" si="5"/>
        <v>487800</v>
      </c>
      <c r="D159" s="45">
        <v>17950030</v>
      </c>
    </row>
    <row r="160" spans="1:4" ht="14.1" customHeight="1" x14ac:dyDescent="0.2">
      <c r="A160" s="16" t="s">
        <v>319</v>
      </c>
      <c r="B160" s="46">
        <v>2301270</v>
      </c>
      <c r="C160" s="62">
        <f t="shared" si="5"/>
        <v>362200</v>
      </c>
      <c r="D160" s="45">
        <v>2663470</v>
      </c>
    </row>
    <row r="161" spans="1:4" ht="14.1" customHeight="1" thickBot="1" x14ac:dyDescent="0.25">
      <c r="A161" s="31" t="s">
        <v>76</v>
      </c>
      <c r="B161" s="51">
        <v>3108390</v>
      </c>
      <c r="C161" s="62">
        <f t="shared" ref="C161" si="6">D161-B161</f>
        <v>205820</v>
      </c>
      <c r="D161" s="49">
        <v>3314210</v>
      </c>
    </row>
    <row r="162" spans="1:4" ht="13.5" customHeight="1" thickBot="1" x14ac:dyDescent="0.25">
      <c r="A162" s="12" t="s">
        <v>25</v>
      </c>
      <c r="B162" s="52">
        <f>SUM(B80:B161)</f>
        <v>1259436707</v>
      </c>
      <c r="C162" s="52">
        <f>SUM(C80:C161)</f>
        <v>52015423</v>
      </c>
      <c r="D162" s="50">
        <f>SUM(D80:D161)</f>
        <v>1311452130</v>
      </c>
    </row>
    <row r="163" spans="1:4" ht="13.5" customHeight="1" x14ac:dyDescent="0.2">
      <c r="A163" s="7"/>
    </row>
    <row r="164" spans="1:4" ht="13.5" customHeight="1" thickBot="1" x14ac:dyDescent="0.25">
      <c r="A164" s="6" t="s">
        <v>13</v>
      </c>
      <c r="B164" s="6"/>
      <c r="C164" s="6"/>
      <c r="D164" s="38" t="s">
        <v>279</v>
      </c>
    </row>
    <row r="165" spans="1:4" ht="45" customHeight="1" thickBot="1" x14ac:dyDescent="0.25">
      <c r="A165" s="9" t="s">
        <v>36</v>
      </c>
      <c r="B165" s="66" t="s">
        <v>468</v>
      </c>
      <c r="C165" s="66" t="s">
        <v>469</v>
      </c>
      <c r="D165" s="27" t="s">
        <v>470</v>
      </c>
    </row>
    <row r="166" spans="1:4" ht="14.1" customHeight="1" x14ac:dyDescent="0.2">
      <c r="A166" s="30" t="s">
        <v>482</v>
      </c>
      <c r="B166" s="46">
        <v>4683260</v>
      </c>
      <c r="C166" s="62">
        <f t="shared" ref="C166:C187" si="7">D166-B166</f>
        <v>-269260</v>
      </c>
      <c r="D166" s="45">
        <v>4414000</v>
      </c>
    </row>
    <row r="167" spans="1:4" ht="14.1" customHeight="1" x14ac:dyDescent="0.2">
      <c r="A167" s="14" t="s">
        <v>360</v>
      </c>
      <c r="B167" s="46">
        <v>856290</v>
      </c>
      <c r="C167" s="62">
        <f t="shared" si="7"/>
        <v>91320</v>
      </c>
      <c r="D167" s="45">
        <v>947610</v>
      </c>
    </row>
    <row r="168" spans="1:4" ht="14.1" customHeight="1" x14ac:dyDescent="0.2">
      <c r="A168" s="17" t="s">
        <v>77</v>
      </c>
      <c r="B168" s="46">
        <v>1696250</v>
      </c>
      <c r="C168" s="62">
        <f t="shared" si="7"/>
        <v>170040</v>
      </c>
      <c r="D168" s="45">
        <v>1866290</v>
      </c>
    </row>
    <row r="169" spans="1:4" ht="14.1" customHeight="1" x14ac:dyDescent="0.2">
      <c r="A169" s="14" t="s">
        <v>78</v>
      </c>
      <c r="B169" s="46">
        <v>1532670</v>
      </c>
      <c r="C169" s="62">
        <f t="shared" si="7"/>
        <v>44200</v>
      </c>
      <c r="D169" s="45">
        <v>1576870</v>
      </c>
    </row>
    <row r="170" spans="1:4" ht="14.1" customHeight="1" x14ac:dyDescent="0.2">
      <c r="A170" s="14" t="s">
        <v>483</v>
      </c>
      <c r="B170" s="46">
        <v>3519450</v>
      </c>
      <c r="C170" s="62">
        <f t="shared" si="7"/>
        <v>-81090</v>
      </c>
      <c r="D170" s="45">
        <v>3438360</v>
      </c>
    </row>
    <row r="171" spans="1:4" ht="14.1" customHeight="1" x14ac:dyDescent="0.2">
      <c r="A171" s="14" t="s">
        <v>335</v>
      </c>
      <c r="B171" s="46">
        <v>6429840</v>
      </c>
      <c r="C171" s="62">
        <f t="shared" si="7"/>
        <v>22180</v>
      </c>
      <c r="D171" s="45">
        <v>6452020</v>
      </c>
    </row>
    <row r="172" spans="1:4" ht="14.1" customHeight="1" x14ac:dyDescent="0.2">
      <c r="A172" s="16" t="s">
        <v>334</v>
      </c>
      <c r="B172" s="46">
        <v>2905850</v>
      </c>
      <c r="C172" s="62">
        <f t="shared" si="7"/>
        <v>91500</v>
      </c>
      <c r="D172" s="45">
        <v>2997350</v>
      </c>
    </row>
    <row r="173" spans="1:4" ht="14.1" customHeight="1" x14ac:dyDescent="0.2">
      <c r="A173" s="16" t="s">
        <v>185</v>
      </c>
      <c r="B173" s="46">
        <v>4074130</v>
      </c>
      <c r="C173" s="62">
        <f t="shared" si="7"/>
        <v>313630</v>
      </c>
      <c r="D173" s="45">
        <v>4387760</v>
      </c>
    </row>
    <row r="174" spans="1:4" ht="14.1" customHeight="1" x14ac:dyDescent="0.2">
      <c r="A174" s="16" t="s">
        <v>484</v>
      </c>
      <c r="B174" s="46">
        <v>8424630</v>
      </c>
      <c r="C174" s="62">
        <f t="shared" si="7"/>
        <v>-84960</v>
      </c>
      <c r="D174" s="45">
        <v>8339670</v>
      </c>
    </row>
    <row r="175" spans="1:4" ht="14.1" customHeight="1" x14ac:dyDescent="0.2">
      <c r="A175" s="16" t="s">
        <v>79</v>
      </c>
      <c r="B175" s="46">
        <v>16412420</v>
      </c>
      <c r="C175" s="62">
        <f t="shared" si="7"/>
        <v>1516120</v>
      </c>
      <c r="D175" s="45">
        <v>17928540</v>
      </c>
    </row>
    <row r="176" spans="1:4" ht="14.1" customHeight="1" x14ac:dyDescent="0.2">
      <c r="A176" s="16" t="s">
        <v>292</v>
      </c>
      <c r="B176" s="46">
        <v>6262500</v>
      </c>
      <c r="C176" s="62">
        <f t="shared" si="7"/>
        <v>459360</v>
      </c>
      <c r="D176" s="45">
        <v>6721860</v>
      </c>
    </row>
    <row r="177" spans="1:4" ht="24" customHeight="1" x14ac:dyDescent="0.2">
      <c r="A177" s="15" t="s">
        <v>485</v>
      </c>
      <c r="B177" s="56">
        <v>3688030</v>
      </c>
      <c r="C177" s="62">
        <f t="shared" si="7"/>
        <v>-46290</v>
      </c>
      <c r="D177" s="53">
        <v>3641740</v>
      </c>
    </row>
    <row r="178" spans="1:4" ht="14.1" customHeight="1" x14ac:dyDescent="0.2">
      <c r="A178" s="16" t="s">
        <v>186</v>
      </c>
      <c r="B178" s="46">
        <v>5036980</v>
      </c>
      <c r="C178" s="62">
        <f t="shared" si="7"/>
        <v>65520</v>
      </c>
      <c r="D178" s="45">
        <v>5102500</v>
      </c>
    </row>
    <row r="179" spans="1:4" ht="14.1" customHeight="1" x14ac:dyDescent="0.2">
      <c r="A179" s="16" t="s">
        <v>80</v>
      </c>
      <c r="B179" s="46">
        <v>27568130</v>
      </c>
      <c r="C179" s="62">
        <f t="shared" si="7"/>
        <v>521140</v>
      </c>
      <c r="D179" s="45">
        <v>28089270</v>
      </c>
    </row>
    <row r="180" spans="1:4" ht="14.1" customHeight="1" x14ac:dyDescent="0.2">
      <c r="A180" s="42" t="s">
        <v>237</v>
      </c>
      <c r="B180" s="56">
        <v>23029720</v>
      </c>
      <c r="C180" s="62">
        <f t="shared" si="7"/>
        <v>1277920</v>
      </c>
      <c r="D180" s="53">
        <v>24307640</v>
      </c>
    </row>
    <row r="181" spans="1:4" ht="14.1" customHeight="1" x14ac:dyDescent="0.2">
      <c r="A181" s="16" t="s">
        <v>81</v>
      </c>
      <c r="B181" s="46">
        <v>28579580</v>
      </c>
      <c r="C181" s="62">
        <f t="shared" si="7"/>
        <v>954470</v>
      </c>
      <c r="D181" s="45">
        <v>29534050</v>
      </c>
    </row>
    <row r="182" spans="1:4" ht="14.1" customHeight="1" x14ac:dyDescent="0.2">
      <c r="A182" s="16" t="s">
        <v>254</v>
      </c>
      <c r="B182" s="46">
        <v>11878440</v>
      </c>
      <c r="C182" s="62">
        <f t="shared" si="7"/>
        <v>466780</v>
      </c>
      <c r="D182" s="45">
        <v>12345220</v>
      </c>
    </row>
    <row r="183" spans="1:4" ht="14.1" customHeight="1" x14ac:dyDescent="0.2">
      <c r="A183" s="16" t="s">
        <v>388</v>
      </c>
      <c r="B183" s="46">
        <v>7284540</v>
      </c>
      <c r="C183" s="62">
        <f t="shared" si="7"/>
        <v>285720</v>
      </c>
      <c r="D183" s="45">
        <v>7570260</v>
      </c>
    </row>
    <row r="184" spans="1:4" ht="14.1" customHeight="1" x14ac:dyDescent="0.2">
      <c r="A184" s="16" t="s">
        <v>393</v>
      </c>
      <c r="B184" s="46">
        <v>8005020</v>
      </c>
      <c r="C184" s="62">
        <f t="shared" si="7"/>
        <v>450570</v>
      </c>
      <c r="D184" s="45">
        <v>8455590</v>
      </c>
    </row>
    <row r="185" spans="1:4" ht="14.1" customHeight="1" x14ac:dyDescent="0.2">
      <c r="A185" s="16" t="s">
        <v>410</v>
      </c>
      <c r="B185" s="46">
        <v>7118100</v>
      </c>
      <c r="C185" s="62">
        <f t="shared" si="7"/>
        <v>336960</v>
      </c>
      <c r="D185" s="45">
        <v>7455060</v>
      </c>
    </row>
    <row r="186" spans="1:4" ht="14.1" customHeight="1" x14ac:dyDescent="0.2">
      <c r="A186" s="16" t="s">
        <v>82</v>
      </c>
      <c r="B186" s="46">
        <v>13957800</v>
      </c>
      <c r="C186" s="62">
        <f t="shared" si="7"/>
        <v>141750</v>
      </c>
      <c r="D186" s="45">
        <v>14099550</v>
      </c>
    </row>
    <row r="187" spans="1:4" ht="14.1" customHeight="1" x14ac:dyDescent="0.2">
      <c r="A187" s="16" t="s">
        <v>83</v>
      </c>
      <c r="B187" s="46">
        <v>4605310</v>
      </c>
      <c r="C187" s="62">
        <f t="shared" si="7"/>
        <v>112300</v>
      </c>
      <c r="D187" s="45">
        <v>4717610</v>
      </c>
    </row>
    <row r="188" spans="1:4" ht="14.1" customHeight="1" thickBot="1" x14ac:dyDescent="0.25">
      <c r="A188" s="16" t="s">
        <v>187</v>
      </c>
      <c r="B188" s="46">
        <v>4489020</v>
      </c>
      <c r="C188" s="62">
        <f t="shared" ref="C188" si="8">D188-B188</f>
        <v>260140</v>
      </c>
      <c r="D188" s="45">
        <v>4749160</v>
      </c>
    </row>
    <row r="189" spans="1:4" ht="13.5" customHeight="1" thickBot="1" x14ac:dyDescent="0.25">
      <c r="A189" s="12" t="s">
        <v>26</v>
      </c>
      <c r="B189" s="52">
        <f>SUM(B166:B188)</f>
        <v>202037960</v>
      </c>
      <c r="C189" s="52">
        <f>SUM(C166:C188)</f>
        <v>7100020</v>
      </c>
      <c r="D189" s="50">
        <f>SUM(D166:D188)</f>
        <v>209137980</v>
      </c>
    </row>
    <row r="190" spans="1:4" ht="13.5" customHeight="1" x14ac:dyDescent="0.2">
      <c r="A190" s="7"/>
    </row>
    <row r="191" spans="1:4" ht="13.5" customHeight="1" thickBot="1" x14ac:dyDescent="0.25">
      <c r="A191" s="6" t="s">
        <v>14</v>
      </c>
      <c r="B191" s="6"/>
      <c r="C191" s="6"/>
      <c r="D191" s="38" t="s">
        <v>279</v>
      </c>
    </row>
    <row r="192" spans="1:4" ht="45" customHeight="1" thickBot="1" x14ac:dyDescent="0.25">
      <c r="A192" s="9" t="s">
        <v>36</v>
      </c>
      <c r="B192" s="66" t="s">
        <v>468</v>
      </c>
      <c r="C192" s="66" t="s">
        <v>469</v>
      </c>
      <c r="D192" s="27" t="s">
        <v>470</v>
      </c>
    </row>
    <row r="193" spans="1:4" ht="14.1" customHeight="1" x14ac:dyDescent="0.2">
      <c r="A193" s="18" t="s">
        <v>486</v>
      </c>
      <c r="B193" s="46">
        <v>4628230</v>
      </c>
      <c r="C193" s="62">
        <f t="shared" ref="C193:C207" si="9">D193-B193</f>
        <v>-390860</v>
      </c>
      <c r="D193" s="45">
        <v>4237370</v>
      </c>
    </row>
    <row r="194" spans="1:4" ht="14.1" customHeight="1" x14ac:dyDescent="0.2">
      <c r="A194" s="20" t="s">
        <v>293</v>
      </c>
      <c r="B194" s="46">
        <v>13750090</v>
      </c>
      <c r="C194" s="62">
        <f t="shared" si="9"/>
        <v>479810</v>
      </c>
      <c r="D194" s="45">
        <v>14229900</v>
      </c>
    </row>
    <row r="195" spans="1:4" ht="14.1" customHeight="1" x14ac:dyDescent="0.2">
      <c r="A195" s="17" t="s">
        <v>255</v>
      </c>
      <c r="B195" s="46">
        <v>14277900</v>
      </c>
      <c r="C195" s="62">
        <f t="shared" si="9"/>
        <v>166790</v>
      </c>
      <c r="D195" s="45">
        <v>14444690</v>
      </c>
    </row>
    <row r="196" spans="1:4" ht="14.1" customHeight="1" x14ac:dyDescent="0.2">
      <c r="A196" s="14" t="s">
        <v>84</v>
      </c>
      <c r="B196" s="46">
        <v>3371820</v>
      </c>
      <c r="C196" s="62">
        <f t="shared" si="9"/>
        <v>49310</v>
      </c>
      <c r="D196" s="45">
        <v>3421130</v>
      </c>
    </row>
    <row r="197" spans="1:4" ht="14.1" customHeight="1" x14ac:dyDescent="0.2">
      <c r="A197" s="14" t="s">
        <v>320</v>
      </c>
      <c r="B197" s="46">
        <v>1393900</v>
      </c>
      <c r="C197" s="62">
        <f t="shared" si="9"/>
        <v>39670</v>
      </c>
      <c r="D197" s="45">
        <v>1433570</v>
      </c>
    </row>
    <row r="198" spans="1:4" ht="14.1" customHeight="1" x14ac:dyDescent="0.2">
      <c r="A198" s="16" t="s">
        <v>85</v>
      </c>
      <c r="B198" s="46">
        <v>5068730</v>
      </c>
      <c r="C198" s="62">
        <f t="shared" si="9"/>
        <v>244660</v>
      </c>
      <c r="D198" s="45">
        <v>5313390</v>
      </c>
    </row>
    <row r="199" spans="1:4" ht="14.1" customHeight="1" x14ac:dyDescent="0.2">
      <c r="A199" s="16" t="s">
        <v>86</v>
      </c>
      <c r="B199" s="46">
        <v>3651090</v>
      </c>
      <c r="C199" s="62">
        <f t="shared" si="9"/>
        <v>122730</v>
      </c>
      <c r="D199" s="45">
        <v>3773820</v>
      </c>
    </row>
    <row r="200" spans="1:4" ht="14.1" customHeight="1" x14ac:dyDescent="0.2">
      <c r="A200" s="16" t="s">
        <v>336</v>
      </c>
      <c r="B200" s="46">
        <v>9914220</v>
      </c>
      <c r="C200" s="62">
        <f t="shared" si="9"/>
        <v>312680</v>
      </c>
      <c r="D200" s="45">
        <v>10226900</v>
      </c>
    </row>
    <row r="201" spans="1:4" ht="14.1" customHeight="1" x14ac:dyDescent="0.2">
      <c r="A201" s="16" t="s">
        <v>224</v>
      </c>
      <c r="B201" s="46">
        <v>3799620</v>
      </c>
      <c r="C201" s="62">
        <f t="shared" si="9"/>
        <v>7860</v>
      </c>
      <c r="D201" s="45">
        <v>3807480</v>
      </c>
    </row>
    <row r="202" spans="1:4" ht="14.1" customHeight="1" x14ac:dyDescent="0.2">
      <c r="A202" s="16" t="s">
        <v>87</v>
      </c>
      <c r="B202" s="46">
        <v>13602430</v>
      </c>
      <c r="C202" s="62">
        <f t="shared" si="9"/>
        <v>256390</v>
      </c>
      <c r="D202" s="45">
        <v>13858820</v>
      </c>
    </row>
    <row r="203" spans="1:4" ht="14.1" customHeight="1" x14ac:dyDescent="0.2">
      <c r="A203" s="16" t="s">
        <v>361</v>
      </c>
      <c r="B203" s="46">
        <v>3487410</v>
      </c>
      <c r="C203" s="62">
        <f t="shared" si="9"/>
        <v>297860</v>
      </c>
      <c r="D203" s="45">
        <v>3785270</v>
      </c>
    </row>
    <row r="204" spans="1:4" ht="14.1" customHeight="1" x14ac:dyDescent="0.2">
      <c r="A204" s="17" t="s">
        <v>188</v>
      </c>
      <c r="B204" s="46">
        <v>12309180</v>
      </c>
      <c r="C204" s="62">
        <f t="shared" si="9"/>
        <v>654180</v>
      </c>
      <c r="D204" s="45">
        <v>12963360</v>
      </c>
    </row>
    <row r="205" spans="1:4" ht="14.1" customHeight="1" x14ac:dyDescent="0.2">
      <c r="A205" s="17" t="s">
        <v>88</v>
      </c>
      <c r="B205" s="46">
        <v>15721590</v>
      </c>
      <c r="C205" s="62">
        <f t="shared" si="9"/>
        <v>1122960</v>
      </c>
      <c r="D205" s="45">
        <v>16844550</v>
      </c>
    </row>
    <row r="206" spans="1:4" ht="14.1" customHeight="1" x14ac:dyDescent="0.2">
      <c r="A206" s="17" t="s">
        <v>225</v>
      </c>
      <c r="B206" s="46">
        <v>20616200</v>
      </c>
      <c r="C206" s="62">
        <f t="shared" si="9"/>
        <v>255720</v>
      </c>
      <c r="D206" s="45">
        <v>20871920</v>
      </c>
    </row>
    <row r="207" spans="1:4" ht="14.1" customHeight="1" x14ac:dyDescent="0.2">
      <c r="A207" s="17" t="s">
        <v>89</v>
      </c>
      <c r="B207" s="46">
        <v>23648200</v>
      </c>
      <c r="C207" s="62">
        <f t="shared" si="9"/>
        <v>612200</v>
      </c>
      <c r="D207" s="45">
        <v>24260400</v>
      </c>
    </row>
    <row r="208" spans="1:4" ht="14.1" customHeight="1" thickBot="1" x14ac:dyDescent="0.25">
      <c r="A208" s="31" t="s">
        <v>90</v>
      </c>
      <c r="B208" s="51">
        <v>22272210</v>
      </c>
      <c r="C208" s="62">
        <f t="shared" ref="C208" si="10">D208-B208</f>
        <v>1232970</v>
      </c>
      <c r="D208" s="49">
        <v>23505180</v>
      </c>
    </row>
    <row r="209" spans="1:4" ht="13.5" customHeight="1" thickBot="1" x14ac:dyDescent="0.25">
      <c r="A209" s="12" t="s">
        <v>27</v>
      </c>
      <c r="B209" s="52">
        <f>SUM(B193:B208)</f>
        <v>171512820</v>
      </c>
      <c r="C209" s="52">
        <f>SUM(C193:C208)</f>
        <v>5464930</v>
      </c>
      <c r="D209" s="50">
        <f>SUM(D193:D208)</f>
        <v>176977750</v>
      </c>
    </row>
    <row r="210" spans="1:4" ht="13.5" customHeight="1" thickBot="1" x14ac:dyDescent="0.25">
      <c r="A210" s="7"/>
    </row>
    <row r="211" spans="1:4" ht="13.5" customHeight="1" thickBot="1" x14ac:dyDescent="0.25">
      <c r="A211" s="28" t="s">
        <v>3</v>
      </c>
      <c r="B211" s="48">
        <f>B76+B162+B189+B209</f>
        <v>1818429147</v>
      </c>
      <c r="C211" s="48">
        <f>C76+C162+C189+C209</f>
        <v>71766593</v>
      </c>
      <c r="D211" s="47">
        <f>D76+D162+D189+D209</f>
        <v>1890195740</v>
      </c>
    </row>
    <row r="212" spans="1:4" ht="13.5" customHeight="1" x14ac:dyDescent="0.2">
      <c r="A212" s="7"/>
    </row>
    <row r="213" spans="1:4" ht="13.5" customHeight="1" x14ac:dyDescent="0.2">
      <c r="A213" s="6" t="s">
        <v>4</v>
      </c>
    </row>
    <row r="214" spans="1:4" ht="13.5" customHeight="1" x14ac:dyDescent="0.2">
      <c r="A214" s="7"/>
    </row>
    <row r="215" spans="1:4" ht="13.5" customHeight="1" thickBot="1" x14ac:dyDescent="0.25">
      <c r="A215" s="6" t="s">
        <v>15</v>
      </c>
      <c r="B215" s="6"/>
      <c r="C215" s="6"/>
      <c r="D215" s="38" t="s">
        <v>279</v>
      </c>
    </row>
    <row r="216" spans="1:4" ht="45" customHeight="1" thickBot="1" x14ac:dyDescent="0.25">
      <c r="A216" s="9" t="s">
        <v>36</v>
      </c>
      <c r="B216" s="66" t="s">
        <v>468</v>
      </c>
      <c r="C216" s="66" t="s">
        <v>469</v>
      </c>
      <c r="D216" s="27" t="s">
        <v>470</v>
      </c>
    </row>
    <row r="217" spans="1:4" ht="14.1" customHeight="1" x14ac:dyDescent="0.2">
      <c r="A217" s="13" t="s">
        <v>256</v>
      </c>
      <c r="B217" s="46">
        <v>7168420</v>
      </c>
      <c r="C217" s="62">
        <f t="shared" ref="C217:C228" si="11">D217-B217</f>
        <v>554400</v>
      </c>
      <c r="D217" s="45">
        <v>7722820</v>
      </c>
    </row>
    <row r="218" spans="1:4" ht="14.1" customHeight="1" x14ac:dyDescent="0.2">
      <c r="A218" s="14" t="s">
        <v>362</v>
      </c>
      <c r="B218" s="46">
        <v>10991540</v>
      </c>
      <c r="C218" s="62">
        <f t="shared" si="11"/>
        <v>154570</v>
      </c>
      <c r="D218" s="45">
        <v>11146110</v>
      </c>
    </row>
    <row r="219" spans="1:4" ht="14.1" customHeight="1" x14ac:dyDescent="0.2">
      <c r="A219" s="14" t="s">
        <v>294</v>
      </c>
      <c r="B219" s="46">
        <v>6691940</v>
      </c>
      <c r="C219" s="62">
        <f t="shared" si="11"/>
        <v>158290</v>
      </c>
      <c r="D219" s="45">
        <v>6850230</v>
      </c>
    </row>
    <row r="220" spans="1:4" ht="14.1" customHeight="1" x14ac:dyDescent="0.2">
      <c r="A220" s="14" t="s">
        <v>204</v>
      </c>
      <c r="B220" s="46">
        <v>4812750</v>
      </c>
      <c r="C220" s="62">
        <f t="shared" si="11"/>
        <v>124330</v>
      </c>
      <c r="D220" s="45">
        <v>4937080</v>
      </c>
    </row>
    <row r="221" spans="1:4" ht="14.1" customHeight="1" x14ac:dyDescent="0.2">
      <c r="A221" s="14" t="s">
        <v>205</v>
      </c>
      <c r="B221" s="46">
        <v>3890610</v>
      </c>
      <c r="C221" s="62">
        <f t="shared" si="11"/>
        <v>61800</v>
      </c>
      <c r="D221" s="45">
        <v>3952410</v>
      </c>
    </row>
    <row r="222" spans="1:4" ht="14.1" customHeight="1" x14ac:dyDescent="0.2">
      <c r="A222" s="14" t="s">
        <v>363</v>
      </c>
      <c r="B222" s="46">
        <v>5392230</v>
      </c>
      <c r="C222" s="62">
        <f t="shared" si="11"/>
        <v>237390</v>
      </c>
      <c r="D222" s="45">
        <v>5629620</v>
      </c>
    </row>
    <row r="223" spans="1:4" ht="14.1" customHeight="1" x14ac:dyDescent="0.2">
      <c r="A223" s="14" t="s">
        <v>91</v>
      </c>
      <c r="B223" s="46">
        <v>33515110</v>
      </c>
      <c r="C223" s="62">
        <f t="shared" si="11"/>
        <v>1430600</v>
      </c>
      <c r="D223" s="45">
        <v>34945710</v>
      </c>
    </row>
    <row r="224" spans="1:4" ht="14.1" customHeight="1" x14ac:dyDescent="0.2">
      <c r="A224" s="14" t="s">
        <v>364</v>
      </c>
      <c r="B224" s="46">
        <v>4334730</v>
      </c>
      <c r="C224" s="62">
        <f t="shared" si="11"/>
        <v>169670</v>
      </c>
      <c r="D224" s="45">
        <v>4504400</v>
      </c>
    </row>
    <row r="225" spans="1:4" ht="14.1" customHeight="1" x14ac:dyDescent="0.2">
      <c r="A225" s="14" t="s">
        <v>365</v>
      </c>
      <c r="B225" s="46">
        <v>1639650</v>
      </c>
      <c r="C225" s="62">
        <f t="shared" si="11"/>
        <v>47500</v>
      </c>
      <c r="D225" s="45">
        <v>1687150</v>
      </c>
    </row>
    <row r="226" spans="1:4" ht="14.1" customHeight="1" x14ac:dyDescent="0.2">
      <c r="A226" s="14" t="s">
        <v>92</v>
      </c>
      <c r="B226" s="46">
        <v>1676980</v>
      </c>
      <c r="C226" s="62">
        <f t="shared" si="11"/>
        <v>51600</v>
      </c>
      <c r="D226" s="45">
        <v>1728580</v>
      </c>
    </row>
    <row r="227" spans="1:4" ht="14.1" customHeight="1" x14ac:dyDescent="0.2">
      <c r="A227" s="14" t="s">
        <v>93</v>
      </c>
      <c r="B227" s="46">
        <v>1223370</v>
      </c>
      <c r="C227" s="62">
        <f t="shared" si="11"/>
        <v>91920</v>
      </c>
      <c r="D227" s="45">
        <v>1315290</v>
      </c>
    </row>
    <row r="228" spans="1:4" ht="14.1" customHeight="1" x14ac:dyDescent="0.2">
      <c r="A228" s="14" t="s">
        <v>346</v>
      </c>
      <c r="B228" s="46">
        <v>1519870</v>
      </c>
      <c r="C228" s="62">
        <f t="shared" si="11"/>
        <v>55630</v>
      </c>
      <c r="D228" s="45">
        <v>1575500</v>
      </c>
    </row>
    <row r="229" spans="1:4" ht="14.1" customHeight="1" thickBot="1" x14ac:dyDescent="0.25">
      <c r="A229" s="29" t="s">
        <v>366</v>
      </c>
      <c r="B229" s="51">
        <v>275590</v>
      </c>
      <c r="C229" s="67">
        <f t="shared" ref="C229" si="12">D229-B229</f>
        <v>23220</v>
      </c>
      <c r="D229" s="49">
        <v>298810</v>
      </c>
    </row>
    <row r="230" spans="1:4" ht="13.5" customHeight="1" thickBot="1" x14ac:dyDescent="0.25">
      <c r="A230" s="12" t="s">
        <v>28</v>
      </c>
      <c r="B230" s="52">
        <f>SUM(B217:B229)</f>
        <v>83132790</v>
      </c>
      <c r="C230" s="52">
        <f>SUM(C217:C229)</f>
        <v>3160920</v>
      </c>
      <c r="D230" s="50">
        <f>SUM(D217:D229)</f>
        <v>86293710</v>
      </c>
    </row>
    <row r="231" spans="1:4" ht="13.5" customHeight="1" x14ac:dyDescent="0.2">
      <c r="A231" s="7"/>
    </row>
    <row r="232" spans="1:4" ht="13.5" customHeight="1" thickBot="1" x14ac:dyDescent="0.25">
      <c r="A232" s="6" t="s">
        <v>16</v>
      </c>
      <c r="B232" s="6"/>
      <c r="C232" s="6"/>
      <c r="D232" s="38" t="s">
        <v>279</v>
      </c>
    </row>
    <row r="233" spans="1:4" ht="45" customHeight="1" thickBot="1" x14ac:dyDescent="0.25">
      <c r="A233" s="9" t="s">
        <v>36</v>
      </c>
      <c r="B233" s="66" t="s">
        <v>468</v>
      </c>
      <c r="C233" s="66" t="s">
        <v>469</v>
      </c>
      <c r="D233" s="27" t="s">
        <v>470</v>
      </c>
    </row>
    <row r="234" spans="1:4" ht="14.1" customHeight="1" x14ac:dyDescent="0.2">
      <c r="A234" s="32" t="s">
        <v>206</v>
      </c>
      <c r="B234" s="46">
        <v>17967030</v>
      </c>
      <c r="C234" s="62">
        <f t="shared" ref="C234:C297" si="13">D234-B234</f>
        <v>762310</v>
      </c>
      <c r="D234" s="45">
        <v>18729340</v>
      </c>
    </row>
    <row r="235" spans="1:4" ht="14.1" customHeight="1" x14ac:dyDescent="0.2">
      <c r="A235" s="19" t="s">
        <v>367</v>
      </c>
      <c r="B235" s="46">
        <v>1639550</v>
      </c>
      <c r="C235" s="62">
        <f t="shared" si="13"/>
        <v>458600</v>
      </c>
      <c r="D235" s="45">
        <v>2098150</v>
      </c>
    </row>
    <row r="236" spans="1:4" ht="14.1" customHeight="1" x14ac:dyDescent="0.2">
      <c r="A236" s="19" t="s">
        <v>321</v>
      </c>
      <c r="B236" s="46">
        <v>1139250</v>
      </c>
      <c r="C236" s="62">
        <f t="shared" si="13"/>
        <v>32100</v>
      </c>
      <c r="D236" s="45">
        <v>1171350</v>
      </c>
    </row>
    <row r="237" spans="1:4" ht="14.1" customHeight="1" x14ac:dyDescent="0.2">
      <c r="A237" s="19" t="s">
        <v>94</v>
      </c>
      <c r="B237" s="46">
        <v>4707000</v>
      </c>
      <c r="C237" s="62">
        <f t="shared" si="13"/>
        <v>216800</v>
      </c>
      <c r="D237" s="45">
        <v>4923800</v>
      </c>
    </row>
    <row r="238" spans="1:4" ht="14.1" customHeight="1" x14ac:dyDescent="0.2">
      <c r="A238" s="19" t="s">
        <v>295</v>
      </c>
      <c r="B238" s="46">
        <v>16539890</v>
      </c>
      <c r="C238" s="62">
        <f t="shared" si="13"/>
        <v>508200</v>
      </c>
      <c r="D238" s="45">
        <v>17048090</v>
      </c>
    </row>
    <row r="239" spans="1:4" ht="14.1" customHeight="1" x14ac:dyDescent="0.2">
      <c r="A239" s="19" t="s">
        <v>95</v>
      </c>
      <c r="B239" s="46">
        <v>1634280</v>
      </c>
      <c r="C239" s="62">
        <f t="shared" si="13"/>
        <v>103300</v>
      </c>
      <c r="D239" s="45">
        <v>1737580</v>
      </c>
    </row>
    <row r="240" spans="1:4" ht="14.1" customHeight="1" x14ac:dyDescent="0.2">
      <c r="A240" s="19" t="s">
        <v>207</v>
      </c>
      <c r="B240" s="46">
        <v>8385260</v>
      </c>
      <c r="C240" s="62">
        <f t="shared" si="13"/>
        <v>335300</v>
      </c>
      <c r="D240" s="45">
        <v>8720560</v>
      </c>
    </row>
    <row r="241" spans="1:4" ht="14.1" customHeight="1" x14ac:dyDescent="0.2">
      <c r="A241" s="19" t="s">
        <v>96</v>
      </c>
      <c r="B241" s="46">
        <v>1428680</v>
      </c>
      <c r="C241" s="62">
        <f t="shared" si="13"/>
        <v>52200</v>
      </c>
      <c r="D241" s="45">
        <v>1480880</v>
      </c>
    </row>
    <row r="242" spans="1:4" ht="14.1" customHeight="1" x14ac:dyDescent="0.2">
      <c r="A242" s="19" t="s">
        <v>296</v>
      </c>
      <c r="B242" s="46">
        <v>12446230</v>
      </c>
      <c r="C242" s="62">
        <f t="shared" si="13"/>
        <v>426000</v>
      </c>
      <c r="D242" s="45">
        <v>12872230</v>
      </c>
    </row>
    <row r="243" spans="1:4" ht="14.1" customHeight="1" x14ac:dyDescent="0.2">
      <c r="A243" s="14" t="s">
        <v>322</v>
      </c>
      <c r="B243" s="46">
        <v>2925290</v>
      </c>
      <c r="C243" s="62">
        <f t="shared" si="13"/>
        <v>71960</v>
      </c>
      <c r="D243" s="45">
        <v>2997250</v>
      </c>
    </row>
    <row r="244" spans="1:4" ht="14.1" customHeight="1" x14ac:dyDescent="0.2">
      <c r="A244" s="14" t="s">
        <v>54</v>
      </c>
      <c r="B244" s="46">
        <v>1571090</v>
      </c>
      <c r="C244" s="62">
        <f t="shared" si="13"/>
        <v>408440</v>
      </c>
      <c r="D244" s="45">
        <v>1979530</v>
      </c>
    </row>
    <row r="245" spans="1:4" ht="14.1" customHeight="1" x14ac:dyDescent="0.2">
      <c r="A245" s="14" t="s">
        <v>487</v>
      </c>
      <c r="B245" s="46">
        <v>4193290</v>
      </c>
      <c r="C245" s="62">
        <f t="shared" si="13"/>
        <v>-68500</v>
      </c>
      <c r="D245" s="45">
        <v>4124790</v>
      </c>
    </row>
    <row r="246" spans="1:4" ht="14.1" customHeight="1" x14ac:dyDescent="0.2">
      <c r="A246" s="14" t="s">
        <v>257</v>
      </c>
      <c r="B246" s="46">
        <v>2802460</v>
      </c>
      <c r="C246" s="62">
        <f t="shared" si="13"/>
        <v>149300</v>
      </c>
      <c r="D246" s="45">
        <v>2951760</v>
      </c>
    </row>
    <row r="247" spans="1:4" ht="14.1" customHeight="1" x14ac:dyDescent="0.2">
      <c r="A247" s="19" t="s">
        <v>396</v>
      </c>
      <c r="B247" s="46">
        <v>1238290</v>
      </c>
      <c r="C247" s="62">
        <f t="shared" si="13"/>
        <v>23760</v>
      </c>
      <c r="D247" s="45">
        <v>1262050</v>
      </c>
    </row>
    <row r="248" spans="1:4" ht="14.1" customHeight="1" x14ac:dyDescent="0.2">
      <c r="A248" s="19" t="s">
        <v>337</v>
      </c>
      <c r="B248" s="46">
        <v>1759300</v>
      </c>
      <c r="C248" s="62">
        <f t="shared" si="13"/>
        <v>52100</v>
      </c>
      <c r="D248" s="45">
        <v>1811400</v>
      </c>
    </row>
    <row r="249" spans="1:4" ht="14.1" customHeight="1" x14ac:dyDescent="0.2">
      <c r="A249" s="19" t="s">
        <v>368</v>
      </c>
      <c r="B249" s="46">
        <v>2653320</v>
      </c>
      <c r="C249" s="62">
        <f t="shared" si="13"/>
        <v>57250</v>
      </c>
      <c r="D249" s="45">
        <v>2710570</v>
      </c>
    </row>
    <row r="250" spans="1:4" ht="14.1" customHeight="1" x14ac:dyDescent="0.2">
      <c r="A250" s="14" t="s">
        <v>338</v>
      </c>
      <c r="B250" s="46">
        <v>3165180</v>
      </c>
      <c r="C250" s="62">
        <f t="shared" si="13"/>
        <v>65310</v>
      </c>
      <c r="D250" s="45">
        <v>3230490</v>
      </c>
    </row>
    <row r="251" spans="1:4" ht="14.1" customHeight="1" x14ac:dyDescent="0.2">
      <c r="A251" s="14" t="s">
        <v>397</v>
      </c>
      <c r="B251" s="46">
        <v>1428680</v>
      </c>
      <c r="C251" s="62">
        <f t="shared" si="13"/>
        <v>511980</v>
      </c>
      <c r="D251" s="45">
        <v>1940660</v>
      </c>
    </row>
    <row r="252" spans="1:4" ht="14.1" customHeight="1" x14ac:dyDescent="0.2">
      <c r="A252" s="19" t="s">
        <v>97</v>
      </c>
      <c r="B252" s="46">
        <v>2380720</v>
      </c>
      <c r="C252" s="62">
        <f t="shared" si="13"/>
        <v>26300</v>
      </c>
      <c r="D252" s="45">
        <v>2407020</v>
      </c>
    </row>
    <row r="253" spans="1:4" ht="14.1" customHeight="1" x14ac:dyDescent="0.2">
      <c r="A253" s="14" t="s">
        <v>226</v>
      </c>
      <c r="B253" s="46">
        <v>13605980</v>
      </c>
      <c r="C253" s="62">
        <f t="shared" si="13"/>
        <v>580080</v>
      </c>
      <c r="D253" s="45">
        <v>14186060</v>
      </c>
    </row>
    <row r="254" spans="1:4" ht="14.1" customHeight="1" x14ac:dyDescent="0.2">
      <c r="A254" s="14" t="s">
        <v>258</v>
      </c>
      <c r="B254" s="46">
        <v>26326930</v>
      </c>
      <c r="C254" s="62">
        <f t="shared" si="13"/>
        <v>1121200</v>
      </c>
      <c r="D254" s="45">
        <v>27448130</v>
      </c>
    </row>
    <row r="255" spans="1:4" ht="14.1" customHeight="1" x14ac:dyDescent="0.2">
      <c r="A255" s="14" t="s">
        <v>98</v>
      </c>
      <c r="B255" s="46">
        <v>4738190</v>
      </c>
      <c r="C255" s="62">
        <f t="shared" si="13"/>
        <v>163300</v>
      </c>
      <c r="D255" s="45">
        <v>4901490</v>
      </c>
    </row>
    <row r="256" spans="1:4" ht="14.1" customHeight="1" x14ac:dyDescent="0.2">
      <c r="A256" s="14" t="s">
        <v>339</v>
      </c>
      <c r="B256" s="46">
        <v>5279840</v>
      </c>
      <c r="C256" s="62">
        <f t="shared" si="13"/>
        <v>101500</v>
      </c>
      <c r="D256" s="45">
        <v>5381340</v>
      </c>
    </row>
    <row r="257" spans="1:4" ht="14.1" customHeight="1" x14ac:dyDescent="0.2">
      <c r="A257" s="14" t="s">
        <v>369</v>
      </c>
      <c r="B257" s="46">
        <v>3215890</v>
      </c>
      <c r="C257" s="62">
        <f t="shared" si="13"/>
        <v>117880</v>
      </c>
      <c r="D257" s="45">
        <v>3333770</v>
      </c>
    </row>
    <row r="258" spans="1:4" ht="14.1" customHeight="1" x14ac:dyDescent="0.2">
      <c r="A258" s="14" t="s">
        <v>488</v>
      </c>
      <c r="B258" s="46">
        <v>4334530</v>
      </c>
      <c r="C258" s="62">
        <f t="shared" si="13"/>
        <v>-27950</v>
      </c>
      <c r="D258" s="45">
        <v>4306580</v>
      </c>
    </row>
    <row r="259" spans="1:4" ht="14.1" customHeight="1" x14ac:dyDescent="0.2">
      <c r="A259" s="14" t="s">
        <v>99</v>
      </c>
      <c r="B259" s="46">
        <v>1685950</v>
      </c>
      <c r="C259" s="62">
        <f t="shared" si="13"/>
        <v>53650</v>
      </c>
      <c r="D259" s="45">
        <v>1739600</v>
      </c>
    </row>
    <row r="260" spans="1:4" ht="14.1" customHeight="1" x14ac:dyDescent="0.2">
      <c r="A260" s="14" t="s">
        <v>259</v>
      </c>
      <c r="B260" s="46">
        <v>1110830</v>
      </c>
      <c r="C260" s="62">
        <f t="shared" si="13"/>
        <v>206400</v>
      </c>
      <c r="D260" s="45">
        <v>1317230</v>
      </c>
    </row>
    <row r="261" spans="1:4" ht="14.1" customHeight="1" x14ac:dyDescent="0.2">
      <c r="A261" s="14" t="s">
        <v>208</v>
      </c>
      <c r="B261" s="46">
        <v>11174360</v>
      </c>
      <c r="C261" s="62">
        <f t="shared" si="13"/>
        <v>41470</v>
      </c>
      <c r="D261" s="45">
        <v>11215830</v>
      </c>
    </row>
    <row r="262" spans="1:4" ht="14.1" customHeight="1" x14ac:dyDescent="0.2">
      <c r="A262" s="14" t="s">
        <v>340</v>
      </c>
      <c r="B262" s="46">
        <v>4376210</v>
      </c>
      <c r="C262" s="62">
        <f t="shared" si="13"/>
        <v>51700</v>
      </c>
      <c r="D262" s="45">
        <v>4427910</v>
      </c>
    </row>
    <row r="263" spans="1:4" ht="14.1" customHeight="1" x14ac:dyDescent="0.2">
      <c r="A263" s="25" t="s">
        <v>398</v>
      </c>
      <c r="B263" s="56">
        <v>5180960</v>
      </c>
      <c r="C263" s="62">
        <f t="shared" si="13"/>
        <v>756710</v>
      </c>
      <c r="D263" s="53">
        <v>5937670</v>
      </c>
    </row>
    <row r="264" spans="1:4" ht="14.1" customHeight="1" x14ac:dyDescent="0.2">
      <c r="A264" s="14" t="s">
        <v>100</v>
      </c>
      <c r="B264" s="46">
        <v>25296700</v>
      </c>
      <c r="C264" s="62">
        <f t="shared" si="13"/>
        <v>605500</v>
      </c>
      <c r="D264" s="45">
        <v>25902200</v>
      </c>
    </row>
    <row r="265" spans="1:4" ht="14.1" customHeight="1" x14ac:dyDescent="0.2">
      <c r="A265" s="41" t="s">
        <v>101</v>
      </c>
      <c r="B265" s="56">
        <v>18345460</v>
      </c>
      <c r="C265" s="62">
        <f t="shared" si="13"/>
        <v>381900</v>
      </c>
      <c r="D265" s="53">
        <v>18727360</v>
      </c>
    </row>
    <row r="266" spans="1:4" ht="14.1" customHeight="1" x14ac:dyDescent="0.2">
      <c r="A266" s="24" t="s">
        <v>394</v>
      </c>
      <c r="B266" s="56">
        <v>2818330</v>
      </c>
      <c r="C266" s="62">
        <f t="shared" si="13"/>
        <v>69000</v>
      </c>
      <c r="D266" s="53">
        <v>2887330</v>
      </c>
    </row>
    <row r="267" spans="1:4" ht="14.1" customHeight="1" x14ac:dyDescent="0.2">
      <c r="A267" s="24" t="s">
        <v>209</v>
      </c>
      <c r="B267" s="56">
        <v>27625650</v>
      </c>
      <c r="C267" s="62">
        <f t="shared" si="13"/>
        <v>413700</v>
      </c>
      <c r="D267" s="53">
        <v>28039350</v>
      </c>
    </row>
    <row r="268" spans="1:4" ht="14.1" customHeight="1" x14ac:dyDescent="0.2">
      <c r="A268" s="14" t="s">
        <v>349</v>
      </c>
      <c r="B268" s="46">
        <v>844310</v>
      </c>
      <c r="C268" s="62">
        <f t="shared" si="13"/>
        <v>246860</v>
      </c>
      <c r="D268" s="45">
        <v>1091170</v>
      </c>
    </row>
    <row r="269" spans="1:4" ht="14.1" customHeight="1" x14ac:dyDescent="0.2">
      <c r="A269" s="14" t="s">
        <v>489</v>
      </c>
      <c r="B269" s="46">
        <v>1740110</v>
      </c>
      <c r="C269" s="62">
        <f t="shared" si="13"/>
        <v>-24500</v>
      </c>
      <c r="D269" s="45">
        <v>1715610</v>
      </c>
    </row>
    <row r="270" spans="1:4" ht="14.1" customHeight="1" x14ac:dyDescent="0.2">
      <c r="A270" s="14" t="s">
        <v>210</v>
      </c>
      <c r="B270" s="46">
        <v>19384810</v>
      </c>
      <c r="C270" s="62">
        <f t="shared" si="13"/>
        <v>386500</v>
      </c>
      <c r="D270" s="45">
        <v>19771310</v>
      </c>
    </row>
    <row r="271" spans="1:4" ht="14.1" customHeight="1" x14ac:dyDescent="0.2">
      <c r="A271" s="14" t="s">
        <v>211</v>
      </c>
      <c r="B271" s="46">
        <v>15282310</v>
      </c>
      <c r="C271" s="62">
        <f t="shared" si="13"/>
        <v>346800</v>
      </c>
      <c r="D271" s="45">
        <v>15629110</v>
      </c>
    </row>
    <row r="272" spans="1:4" ht="14.1" customHeight="1" x14ac:dyDescent="0.2">
      <c r="A272" s="14" t="s">
        <v>102</v>
      </c>
      <c r="B272" s="46">
        <v>1203440</v>
      </c>
      <c r="C272" s="62">
        <f t="shared" si="13"/>
        <v>33200</v>
      </c>
      <c r="D272" s="45">
        <v>1236640</v>
      </c>
    </row>
    <row r="273" spans="1:4" ht="14.1" customHeight="1" x14ac:dyDescent="0.2">
      <c r="A273" s="14" t="s">
        <v>212</v>
      </c>
      <c r="B273" s="46">
        <v>4727940</v>
      </c>
      <c r="C273" s="62">
        <f t="shared" si="13"/>
        <v>213200</v>
      </c>
      <c r="D273" s="45">
        <v>4941140</v>
      </c>
    </row>
    <row r="274" spans="1:4" ht="14.1" customHeight="1" x14ac:dyDescent="0.2">
      <c r="A274" s="14" t="s">
        <v>323</v>
      </c>
      <c r="B274" s="46">
        <v>2053630</v>
      </c>
      <c r="C274" s="62">
        <f t="shared" si="13"/>
        <v>258070</v>
      </c>
      <c r="D274" s="45">
        <v>2311700</v>
      </c>
    </row>
    <row r="275" spans="1:4" ht="14.1" customHeight="1" x14ac:dyDescent="0.2">
      <c r="A275" s="14" t="s">
        <v>399</v>
      </c>
      <c r="B275" s="46">
        <v>2893650</v>
      </c>
      <c r="C275" s="62">
        <f t="shared" si="13"/>
        <v>14000</v>
      </c>
      <c r="D275" s="45">
        <v>2907650</v>
      </c>
    </row>
    <row r="276" spans="1:4" ht="14.1" customHeight="1" x14ac:dyDescent="0.2">
      <c r="A276" s="14" t="s">
        <v>370</v>
      </c>
      <c r="B276" s="46">
        <v>4358180</v>
      </c>
      <c r="C276" s="62">
        <f t="shared" si="13"/>
        <v>230700</v>
      </c>
      <c r="D276" s="45">
        <v>4588880</v>
      </c>
    </row>
    <row r="277" spans="1:4" ht="14.1" customHeight="1" x14ac:dyDescent="0.2">
      <c r="A277" s="14" t="s">
        <v>238</v>
      </c>
      <c r="B277" s="46">
        <v>20380550</v>
      </c>
      <c r="C277" s="62">
        <f t="shared" si="13"/>
        <v>202170</v>
      </c>
      <c r="D277" s="45">
        <v>20582720</v>
      </c>
    </row>
    <row r="278" spans="1:4" ht="14.1" customHeight="1" x14ac:dyDescent="0.2">
      <c r="A278" s="14" t="s">
        <v>103</v>
      </c>
      <c r="B278" s="46">
        <v>13621260</v>
      </c>
      <c r="C278" s="62">
        <f t="shared" si="13"/>
        <v>142200</v>
      </c>
      <c r="D278" s="45">
        <v>13763460</v>
      </c>
    </row>
    <row r="279" spans="1:4" ht="14.1" customHeight="1" x14ac:dyDescent="0.2">
      <c r="A279" s="14" t="s">
        <v>104</v>
      </c>
      <c r="B279" s="46">
        <v>35618290</v>
      </c>
      <c r="C279" s="62">
        <f t="shared" si="13"/>
        <v>469100</v>
      </c>
      <c r="D279" s="45">
        <v>36087390</v>
      </c>
    </row>
    <row r="280" spans="1:4" ht="14.1" customHeight="1" x14ac:dyDescent="0.2">
      <c r="A280" s="14" t="s">
        <v>260</v>
      </c>
      <c r="B280" s="46">
        <v>32847870</v>
      </c>
      <c r="C280" s="62">
        <f t="shared" si="13"/>
        <v>1561730</v>
      </c>
      <c r="D280" s="45">
        <v>34409600</v>
      </c>
    </row>
    <row r="281" spans="1:4" ht="14.1" customHeight="1" x14ac:dyDescent="0.2">
      <c r="A281" s="14" t="s">
        <v>227</v>
      </c>
      <c r="B281" s="46">
        <v>31997960</v>
      </c>
      <c r="C281" s="62">
        <f t="shared" si="13"/>
        <v>1141800</v>
      </c>
      <c r="D281" s="45">
        <v>33139760</v>
      </c>
    </row>
    <row r="282" spans="1:4" ht="14.1" customHeight="1" x14ac:dyDescent="0.2">
      <c r="A282" s="14" t="s">
        <v>105</v>
      </c>
      <c r="B282" s="46">
        <v>19271350</v>
      </c>
      <c r="C282" s="62">
        <f t="shared" si="13"/>
        <v>720000</v>
      </c>
      <c r="D282" s="45">
        <v>19991350</v>
      </c>
    </row>
    <row r="283" spans="1:4" ht="14.1" customHeight="1" x14ac:dyDescent="0.2">
      <c r="A283" s="14" t="s">
        <v>213</v>
      </c>
      <c r="B283" s="46">
        <v>31272760</v>
      </c>
      <c r="C283" s="62">
        <f t="shared" si="13"/>
        <v>1101100</v>
      </c>
      <c r="D283" s="45">
        <v>32373860</v>
      </c>
    </row>
    <row r="284" spans="1:4" ht="14.1" customHeight="1" x14ac:dyDescent="0.2">
      <c r="A284" s="14" t="s">
        <v>214</v>
      </c>
      <c r="B284" s="46">
        <v>45789530</v>
      </c>
      <c r="C284" s="62">
        <f t="shared" si="13"/>
        <v>2567780</v>
      </c>
      <c r="D284" s="45">
        <v>48357310</v>
      </c>
    </row>
    <row r="285" spans="1:4" ht="14.1" customHeight="1" x14ac:dyDescent="0.2">
      <c r="A285" s="41" t="s">
        <v>313</v>
      </c>
      <c r="B285" s="56">
        <v>47053420</v>
      </c>
      <c r="C285" s="62">
        <f t="shared" si="13"/>
        <v>2471300</v>
      </c>
      <c r="D285" s="53">
        <v>49524720</v>
      </c>
    </row>
    <row r="286" spans="1:4" ht="14.1" customHeight="1" x14ac:dyDescent="0.2">
      <c r="A286" s="41" t="s">
        <v>314</v>
      </c>
      <c r="B286" s="56">
        <v>49214450</v>
      </c>
      <c r="C286" s="62">
        <f t="shared" si="13"/>
        <v>1169300</v>
      </c>
      <c r="D286" s="53">
        <v>50383750</v>
      </c>
    </row>
    <row r="287" spans="1:4" ht="14.1" customHeight="1" x14ac:dyDescent="0.2">
      <c r="A287" s="24" t="s">
        <v>371</v>
      </c>
      <c r="B287" s="56">
        <v>32518870</v>
      </c>
      <c r="C287" s="62">
        <f t="shared" si="13"/>
        <v>756200</v>
      </c>
      <c r="D287" s="53">
        <v>33275070</v>
      </c>
    </row>
    <row r="288" spans="1:4" ht="24" customHeight="1" x14ac:dyDescent="0.2">
      <c r="A288" s="25" t="s">
        <v>395</v>
      </c>
      <c r="B288" s="56">
        <v>10123800</v>
      </c>
      <c r="C288" s="62">
        <f t="shared" si="13"/>
        <v>585500</v>
      </c>
      <c r="D288" s="53">
        <v>10709300</v>
      </c>
    </row>
    <row r="289" spans="1:4" ht="14.1" customHeight="1" x14ac:dyDescent="0.2">
      <c r="A289" s="25" t="s">
        <v>490</v>
      </c>
      <c r="B289" s="56">
        <v>7599100</v>
      </c>
      <c r="C289" s="62">
        <f t="shared" si="13"/>
        <v>-41100</v>
      </c>
      <c r="D289" s="53">
        <v>7558000</v>
      </c>
    </row>
    <row r="290" spans="1:4" ht="14.1" customHeight="1" x14ac:dyDescent="0.2">
      <c r="A290" s="25" t="s">
        <v>151</v>
      </c>
      <c r="B290" s="56">
        <v>19686120</v>
      </c>
      <c r="C290" s="62">
        <f t="shared" si="13"/>
        <v>603700</v>
      </c>
      <c r="D290" s="53">
        <v>20289820</v>
      </c>
    </row>
    <row r="291" spans="1:4" ht="14.1" customHeight="1" x14ac:dyDescent="0.2">
      <c r="A291" s="14" t="s">
        <v>106</v>
      </c>
      <c r="B291" s="46">
        <v>7623910</v>
      </c>
      <c r="C291" s="62">
        <f t="shared" si="13"/>
        <v>131100</v>
      </c>
      <c r="D291" s="45">
        <v>7755010</v>
      </c>
    </row>
    <row r="292" spans="1:4" ht="14.1" customHeight="1" x14ac:dyDescent="0.2">
      <c r="A292" s="14" t="s">
        <v>107</v>
      </c>
      <c r="B292" s="46">
        <v>8175660</v>
      </c>
      <c r="C292" s="62">
        <f t="shared" si="13"/>
        <v>313160</v>
      </c>
      <c r="D292" s="45">
        <v>8488820</v>
      </c>
    </row>
    <row r="293" spans="1:4" ht="14.1" customHeight="1" x14ac:dyDescent="0.2">
      <c r="A293" s="14" t="s">
        <v>108</v>
      </c>
      <c r="B293" s="46">
        <v>12920600</v>
      </c>
      <c r="C293" s="62">
        <f t="shared" si="13"/>
        <v>379700</v>
      </c>
      <c r="D293" s="45">
        <v>13300300</v>
      </c>
    </row>
    <row r="294" spans="1:4" ht="14.1" customHeight="1" x14ac:dyDescent="0.2">
      <c r="A294" s="14" t="s">
        <v>109</v>
      </c>
      <c r="B294" s="46">
        <v>2433170</v>
      </c>
      <c r="C294" s="62">
        <f t="shared" si="13"/>
        <v>88540</v>
      </c>
      <c r="D294" s="45">
        <v>2521710</v>
      </c>
    </row>
    <row r="295" spans="1:4" ht="14.1" customHeight="1" x14ac:dyDescent="0.2">
      <c r="A295" s="14" t="s">
        <v>372</v>
      </c>
      <c r="B295" s="46">
        <v>2625870</v>
      </c>
      <c r="C295" s="62">
        <f t="shared" si="13"/>
        <v>61900</v>
      </c>
      <c r="D295" s="45">
        <v>2687770</v>
      </c>
    </row>
    <row r="296" spans="1:4" ht="14.1" customHeight="1" x14ac:dyDescent="0.2">
      <c r="A296" s="14" t="s">
        <v>110</v>
      </c>
      <c r="B296" s="46">
        <v>12494430</v>
      </c>
      <c r="C296" s="62">
        <f t="shared" si="13"/>
        <v>353900</v>
      </c>
      <c r="D296" s="45">
        <v>12848330</v>
      </c>
    </row>
    <row r="297" spans="1:4" ht="14.1" customHeight="1" x14ac:dyDescent="0.2">
      <c r="A297" s="14" t="s">
        <v>373</v>
      </c>
      <c r="B297" s="46">
        <v>8989600</v>
      </c>
      <c r="C297" s="62">
        <f t="shared" si="13"/>
        <v>129900</v>
      </c>
      <c r="D297" s="45">
        <v>9119500</v>
      </c>
    </row>
    <row r="298" spans="1:4" ht="14.1" customHeight="1" x14ac:dyDescent="0.2">
      <c r="A298" s="14" t="s">
        <v>246</v>
      </c>
      <c r="B298" s="46">
        <v>17705290</v>
      </c>
      <c r="C298" s="62">
        <f t="shared" ref="C298:C310" si="14">D298-B298</f>
        <v>1080990</v>
      </c>
      <c r="D298" s="45">
        <v>18786280</v>
      </c>
    </row>
    <row r="299" spans="1:4" ht="14.1" customHeight="1" x14ac:dyDescent="0.2">
      <c r="A299" s="14" t="s">
        <v>261</v>
      </c>
      <c r="B299" s="46">
        <v>4595760</v>
      </c>
      <c r="C299" s="62">
        <f t="shared" si="14"/>
        <v>219360</v>
      </c>
      <c r="D299" s="45">
        <v>4815120</v>
      </c>
    </row>
    <row r="300" spans="1:4" ht="14.1" customHeight="1" x14ac:dyDescent="0.2">
      <c r="A300" s="14" t="s">
        <v>374</v>
      </c>
      <c r="B300" s="46">
        <v>1633990</v>
      </c>
      <c r="C300" s="62">
        <f t="shared" si="14"/>
        <v>48000</v>
      </c>
      <c r="D300" s="45">
        <v>1681990</v>
      </c>
    </row>
    <row r="301" spans="1:4" ht="14.1" customHeight="1" x14ac:dyDescent="0.2">
      <c r="A301" s="14" t="s">
        <v>375</v>
      </c>
      <c r="B301" s="46">
        <v>8699070</v>
      </c>
      <c r="C301" s="62">
        <f t="shared" si="14"/>
        <v>463200</v>
      </c>
      <c r="D301" s="45">
        <v>9162270</v>
      </c>
    </row>
    <row r="302" spans="1:4" ht="14.1" customHeight="1" x14ac:dyDescent="0.2">
      <c r="A302" s="14" t="s">
        <v>297</v>
      </c>
      <c r="B302" s="46">
        <v>1313420</v>
      </c>
      <c r="C302" s="62">
        <f t="shared" si="14"/>
        <v>103520</v>
      </c>
      <c r="D302" s="45">
        <v>1416940</v>
      </c>
    </row>
    <row r="303" spans="1:4" ht="14.1" customHeight="1" x14ac:dyDescent="0.2">
      <c r="A303" s="14" t="s">
        <v>400</v>
      </c>
      <c r="B303" s="46">
        <v>3397490</v>
      </c>
      <c r="C303" s="62">
        <f t="shared" si="14"/>
        <v>251450</v>
      </c>
      <c r="D303" s="45">
        <v>3648940</v>
      </c>
    </row>
    <row r="304" spans="1:4" ht="14.1" customHeight="1" x14ac:dyDescent="0.2">
      <c r="A304" s="14" t="s">
        <v>215</v>
      </c>
      <c r="B304" s="46">
        <v>19718660</v>
      </c>
      <c r="C304" s="62">
        <f t="shared" si="14"/>
        <v>976600</v>
      </c>
      <c r="D304" s="45">
        <v>20695260</v>
      </c>
    </row>
    <row r="305" spans="1:4" ht="14.1" customHeight="1" x14ac:dyDescent="0.2">
      <c r="A305" s="14" t="s">
        <v>216</v>
      </c>
      <c r="B305" s="46">
        <v>1622360</v>
      </c>
      <c r="C305" s="62">
        <f t="shared" si="14"/>
        <v>27300</v>
      </c>
      <c r="D305" s="45">
        <v>1649660</v>
      </c>
    </row>
    <row r="306" spans="1:4" ht="14.1" customHeight="1" x14ac:dyDescent="0.2">
      <c r="A306" s="14" t="s">
        <v>154</v>
      </c>
      <c r="B306" s="46">
        <v>1639650</v>
      </c>
      <c r="C306" s="62">
        <f t="shared" si="14"/>
        <v>47400</v>
      </c>
      <c r="D306" s="45">
        <v>1687050</v>
      </c>
    </row>
    <row r="307" spans="1:4" ht="14.1" customHeight="1" x14ac:dyDescent="0.2">
      <c r="A307" s="14" t="s">
        <v>111</v>
      </c>
      <c r="B307" s="46">
        <v>1479480</v>
      </c>
      <c r="C307" s="62">
        <f t="shared" si="14"/>
        <v>42800</v>
      </c>
      <c r="D307" s="45">
        <v>1522280</v>
      </c>
    </row>
    <row r="308" spans="1:4" ht="14.1" customHeight="1" x14ac:dyDescent="0.2">
      <c r="A308" s="14" t="s">
        <v>231</v>
      </c>
      <c r="B308" s="46">
        <v>18876140</v>
      </c>
      <c r="C308" s="62">
        <f t="shared" si="14"/>
        <v>755000</v>
      </c>
      <c r="D308" s="45">
        <v>19631140</v>
      </c>
    </row>
    <row r="309" spans="1:4" ht="14.1" customHeight="1" x14ac:dyDescent="0.2">
      <c r="A309" s="14" t="s">
        <v>376</v>
      </c>
      <c r="B309" s="46">
        <v>4355140</v>
      </c>
      <c r="C309" s="62">
        <f t="shared" si="14"/>
        <v>152700</v>
      </c>
      <c r="D309" s="45">
        <v>4507840</v>
      </c>
    </row>
    <row r="310" spans="1:4" ht="14.1" customHeight="1" x14ac:dyDescent="0.2">
      <c r="A310" s="14" t="s">
        <v>251</v>
      </c>
      <c r="B310" s="46">
        <v>6274560</v>
      </c>
      <c r="C310" s="62">
        <f t="shared" si="14"/>
        <v>56600</v>
      </c>
      <c r="D310" s="45">
        <v>6331160</v>
      </c>
    </row>
    <row r="311" spans="1:4" ht="14.1" customHeight="1" thickBot="1" x14ac:dyDescent="0.25">
      <c r="A311" s="29" t="s">
        <v>491</v>
      </c>
      <c r="B311" s="51">
        <v>1542250</v>
      </c>
      <c r="C311" s="62">
        <f t="shared" ref="C311" si="15">D311-B311</f>
        <v>-36600</v>
      </c>
      <c r="D311" s="49">
        <v>1505650</v>
      </c>
    </row>
    <row r="312" spans="1:4" ht="13.5" customHeight="1" thickBot="1" x14ac:dyDescent="0.25">
      <c r="A312" s="12" t="s">
        <v>29</v>
      </c>
      <c r="B312" s="52">
        <f>SUM(B234:B311)</f>
        <v>842720810</v>
      </c>
      <c r="C312" s="52">
        <f>SUM(C234:C311)</f>
        <v>29630880</v>
      </c>
      <c r="D312" s="50">
        <f>SUM(D234:D311)</f>
        <v>872351690</v>
      </c>
    </row>
    <row r="313" spans="1:4" ht="13.5" customHeight="1" thickBot="1" x14ac:dyDescent="0.25">
      <c r="A313" s="7"/>
    </row>
    <row r="314" spans="1:4" ht="13.5" customHeight="1" thickBot="1" x14ac:dyDescent="0.25">
      <c r="A314" s="28" t="s">
        <v>5</v>
      </c>
      <c r="B314" s="48">
        <f>B230+B312</f>
        <v>925853600</v>
      </c>
      <c r="C314" s="48">
        <f>C230+C312</f>
        <v>32791800</v>
      </c>
      <c r="D314" s="47">
        <f>D230+D312</f>
        <v>958645400</v>
      </c>
    </row>
    <row r="315" spans="1:4" ht="13.5" customHeight="1" x14ac:dyDescent="0.2">
      <c r="A315" s="6"/>
      <c r="B315" s="26"/>
      <c r="C315" s="26"/>
      <c r="D315" s="26"/>
    </row>
    <row r="316" spans="1:4" ht="13.5" customHeight="1" x14ac:dyDescent="0.2">
      <c r="A316" s="6" t="s">
        <v>6</v>
      </c>
    </row>
    <row r="317" spans="1:4" ht="13.5" customHeight="1" x14ac:dyDescent="0.2">
      <c r="A317" s="7"/>
    </row>
    <row r="318" spans="1:4" ht="13.5" customHeight="1" thickBot="1" x14ac:dyDescent="0.25">
      <c r="A318" s="6" t="s">
        <v>17</v>
      </c>
      <c r="B318" s="6"/>
      <c r="C318" s="6"/>
      <c r="D318" s="38" t="s">
        <v>279</v>
      </c>
    </row>
    <row r="319" spans="1:4" ht="45" customHeight="1" thickBot="1" x14ac:dyDescent="0.25">
      <c r="A319" s="9" t="s">
        <v>36</v>
      </c>
      <c r="B319" s="66" t="s">
        <v>468</v>
      </c>
      <c r="C319" s="66" t="s">
        <v>469</v>
      </c>
      <c r="D319" s="27" t="s">
        <v>470</v>
      </c>
    </row>
    <row r="320" spans="1:4" ht="14.1" customHeight="1" x14ac:dyDescent="0.2">
      <c r="A320" s="18" t="s">
        <v>419</v>
      </c>
      <c r="B320" s="46">
        <v>18714480</v>
      </c>
      <c r="C320" s="62">
        <f t="shared" ref="C320:C350" si="16">D320-B320</f>
        <v>472040</v>
      </c>
      <c r="D320" s="45">
        <v>19186520</v>
      </c>
    </row>
    <row r="321" spans="1:4" ht="14.1" customHeight="1" x14ac:dyDescent="0.2">
      <c r="A321" s="20" t="s">
        <v>420</v>
      </c>
      <c r="B321" s="46">
        <v>4408260</v>
      </c>
      <c r="C321" s="62">
        <f t="shared" si="16"/>
        <v>51290</v>
      </c>
      <c r="D321" s="45">
        <v>4459550</v>
      </c>
    </row>
    <row r="322" spans="1:4" ht="14.1" customHeight="1" x14ac:dyDescent="0.2">
      <c r="A322" s="20" t="s">
        <v>377</v>
      </c>
      <c r="B322" s="46">
        <v>1359070</v>
      </c>
      <c r="C322" s="62">
        <f t="shared" si="16"/>
        <v>134080</v>
      </c>
      <c r="D322" s="45">
        <v>1493150</v>
      </c>
    </row>
    <row r="323" spans="1:4" ht="14.1" customHeight="1" x14ac:dyDescent="0.2">
      <c r="A323" s="20" t="s">
        <v>112</v>
      </c>
      <c r="B323" s="46">
        <v>1500850</v>
      </c>
      <c r="C323" s="62">
        <f t="shared" si="16"/>
        <v>148440</v>
      </c>
      <c r="D323" s="45">
        <v>1649290</v>
      </c>
    </row>
    <row r="324" spans="1:4" ht="14.1" customHeight="1" x14ac:dyDescent="0.2">
      <c r="A324" s="20" t="s">
        <v>421</v>
      </c>
      <c r="B324" s="46">
        <v>4274680</v>
      </c>
      <c r="C324" s="62">
        <f t="shared" si="16"/>
        <v>235110</v>
      </c>
      <c r="D324" s="45">
        <v>4509790</v>
      </c>
    </row>
    <row r="325" spans="1:4" ht="14.1" customHeight="1" x14ac:dyDescent="0.2">
      <c r="A325" s="20" t="s">
        <v>422</v>
      </c>
      <c r="B325" s="46">
        <v>6033280</v>
      </c>
      <c r="C325" s="62">
        <f t="shared" si="16"/>
        <v>158450</v>
      </c>
      <c r="D325" s="45">
        <v>6191730</v>
      </c>
    </row>
    <row r="326" spans="1:4" ht="14.1" customHeight="1" x14ac:dyDescent="0.2">
      <c r="A326" s="20" t="s">
        <v>423</v>
      </c>
      <c r="B326" s="46">
        <v>4978340</v>
      </c>
      <c r="C326" s="62">
        <f t="shared" si="16"/>
        <v>179030</v>
      </c>
      <c r="D326" s="45">
        <v>5157370</v>
      </c>
    </row>
    <row r="327" spans="1:4" ht="14.1" customHeight="1" x14ac:dyDescent="0.2">
      <c r="A327" s="20" t="s">
        <v>424</v>
      </c>
      <c r="B327" s="46">
        <v>15985640</v>
      </c>
      <c r="C327" s="62">
        <f t="shared" si="16"/>
        <v>902080</v>
      </c>
      <c r="D327" s="45">
        <v>16887720</v>
      </c>
    </row>
    <row r="328" spans="1:4" ht="14.1" customHeight="1" x14ac:dyDescent="0.2">
      <c r="A328" s="20" t="s">
        <v>492</v>
      </c>
      <c r="B328" s="46">
        <v>39150210</v>
      </c>
      <c r="C328" s="62">
        <f t="shared" si="16"/>
        <v>-333800</v>
      </c>
      <c r="D328" s="45">
        <v>38816410</v>
      </c>
    </row>
    <row r="329" spans="1:4" ht="14.1" customHeight="1" x14ac:dyDescent="0.2">
      <c r="A329" s="20" t="s">
        <v>425</v>
      </c>
      <c r="B329" s="46">
        <v>28401540</v>
      </c>
      <c r="C329" s="62">
        <f t="shared" si="16"/>
        <v>1302360</v>
      </c>
      <c r="D329" s="45">
        <v>29703900</v>
      </c>
    </row>
    <row r="330" spans="1:4" ht="14.1" customHeight="1" x14ac:dyDescent="0.2">
      <c r="A330" s="20" t="s">
        <v>426</v>
      </c>
      <c r="B330" s="46">
        <v>34640870</v>
      </c>
      <c r="C330" s="62">
        <f t="shared" si="16"/>
        <v>871360</v>
      </c>
      <c r="D330" s="45">
        <v>35512230</v>
      </c>
    </row>
    <row r="331" spans="1:4" ht="14.1" customHeight="1" x14ac:dyDescent="0.2">
      <c r="A331" s="20" t="s">
        <v>262</v>
      </c>
      <c r="B331" s="46">
        <v>3291480</v>
      </c>
      <c r="C331" s="62">
        <f t="shared" si="16"/>
        <v>250310</v>
      </c>
      <c r="D331" s="45">
        <v>3541790</v>
      </c>
    </row>
    <row r="332" spans="1:4" ht="14.1" customHeight="1" x14ac:dyDescent="0.2">
      <c r="A332" s="20" t="s">
        <v>113</v>
      </c>
      <c r="B332" s="46">
        <v>5958020</v>
      </c>
      <c r="C332" s="62">
        <f t="shared" si="16"/>
        <v>137400</v>
      </c>
      <c r="D332" s="45">
        <v>6095420</v>
      </c>
    </row>
    <row r="333" spans="1:4" ht="24" x14ac:dyDescent="0.2">
      <c r="A333" s="39" t="s">
        <v>493</v>
      </c>
      <c r="B333" s="56">
        <v>2796830</v>
      </c>
      <c r="C333" s="62">
        <f t="shared" si="16"/>
        <v>-15280</v>
      </c>
      <c r="D333" s="53">
        <v>2781550</v>
      </c>
    </row>
    <row r="334" spans="1:4" ht="14.1" customHeight="1" x14ac:dyDescent="0.2">
      <c r="A334" s="20" t="s">
        <v>114</v>
      </c>
      <c r="B334" s="46">
        <v>13642670</v>
      </c>
      <c r="C334" s="62">
        <f t="shared" si="16"/>
        <v>877170</v>
      </c>
      <c r="D334" s="45">
        <v>14519840</v>
      </c>
    </row>
    <row r="335" spans="1:4" ht="14.1" customHeight="1" x14ac:dyDescent="0.2">
      <c r="A335" s="20" t="s">
        <v>401</v>
      </c>
      <c r="B335" s="46">
        <v>1227010</v>
      </c>
      <c r="C335" s="62">
        <f t="shared" si="16"/>
        <v>82000</v>
      </c>
      <c r="D335" s="45">
        <v>1309010</v>
      </c>
    </row>
    <row r="336" spans="1:4" ht="14.1" customHeight="1" x14ac:dyDescent="0.2">
      <c r="A336" s="20" t="s">
        <v>427</v>
      </c>
      <c r="B336" s="46">
        <v>3187850</v>
      </c>
      <c r="C336" s="62">
        <f t="shared" si="16"/>
        <v>61930</v>
      </c>
      <c r="D336" s="45">
        <v>3249780</v>
      </c>
    </row>
    <row r="337" spans="1:4" ht="14.1" customHeight="1" x14ac:dyDescent="0.2">
      <c r="A337" s="20" t="s">
        <v>428</v>
      </c>
      <c r="B337" s="46">
        <v>2235940</v>
      </c>
      <c r="C337" s="62">
        <f t="shared" si="16"/>
        <v>170300</v>
      </c>
      <c r="D337" s="45">
        <v>2406240</v>
      </c>
    </row>
    <row r="338" spans="1:4" ht="14.1" customHeight="1" x14ac:dyDescent="0.2">
      <c r="A338" s="20" t="s">
        <v>341</v>
      </c>
      <c r="B338" s="46">
        <v>1101660</v>
      </c>
      <c r="C338" s="62">
        <f t="shared" si="16"/>
        <v>30800</v>
      </c>
      <c r="D338" s="45">
        <v>1132460</v>
      </c>
    </row>
    <row r="339" spans="1:4" ht="14.1" customHeight="1" x14ac:dyDescent="0.2">
      <c r="A339" s="20" t="s">
        <v>429</v>
      </c>
      <c r="B339" s="46">
        <v>2601770</v>
      </c>
      <c r="C339" s="62">
        <f t="shared" si="16"/>
        <v>327350</v>
      </c>
      <c r="D339" s="45">
        <v>2929120</v>
      </c>
    </row>
    <row r="340" spans="1:4" ht="14.1" customHeight="1" x14ac:dyDescent="0.2">
      <c r="A340" s="20" t="s">
        <v>430</v>
      </c>
      <c r="B340" s="46">
        <v>5980880</v>
      </c>
      <c r="C340" s="62">
        <f t="shared" si="16"/>
        <v>74830</v>
      </c>
      <c r="D340" s="45">
        <v>6055710</v>
      </c>
    </row>
    <row r="341" spans="1:4" ht="14.1" customHeight="1" x14ac:dyDescent="0.2">
      <c r="A341" s="20" t="s">
        <v>402</v>
      </c>
      <c r="B341" s="46">
        <v>1122850</v>
      </c>
      <c r="C341" s="62">
        <f t="shared" si="16"/>
        <v>133910</v>
      </c>
      <c r="D341" s="45">
        <v>1256760</v>
      </c>
    </row>
    <row r="342" spans="1:4" ht="14.1" customHeight="1" x14ac:dyDescent="0.2">
      <c r="A342" s="20" t="s">
        <v>431</v>
      </c>
      <c r="B342" s="46">
        <v>3164650</v>
      </c>
      <c r="C342" s="62">
        <f t="shared" si="16"/>
        <v>139950</v>
      </c>
      <c r="D342" s="45">
        <v>3304600</v>
      </c>
    </row>
    <row r="343" spans="1:4" ht="14.1" customHeight="1" x14ac:dyDescent="0.2">
      <c r="A343" s="20" t="s">
        <v>432</v>
      </c>
      <c r="B343" s="46">
        <v>1238290</v>
      </c>
      <c r="C343" s="62">
        <f t="shared" si="16"/>
        <v>23660</v>
      </c>
      <c r="D343" s="45">
        <v>1261950</v>
      </c>
    </row>
    <row r="344" spans="1:4" ht="14.1" customHeight="1" x14ac:dyDescent="0.2">
      <c r="A344" s="20" t="s">
        <v>433</v>
      </c>
      <c r="B344" s="46">
        <v>7747730</v>
      </c>
      <c r="C344" s="62">
        <f t="shared" si="16"/>
        <v>287330</v>
      </c>
      <c r="D344" s="45">
        <v>8035060</v>
      </c>
    </row>
    <row r="345" spans="1:4" ht="14.1" customHeight="1" x14ac:dyDescent="0.2">
      <c r="A345" s="20" t="s">
        <v>342</v>
      </c>
      <c r="B345" s="46">
        <v>1865480</v>
      </c>
      <c r="C345" s="62">
        <f t="shared" si="16"/>
        <v>91870</v>
      </c>
      <c r="D345" s="45">
        <v>1957350</v>
      </c>
    </row>
    <row r="346" spans="1:4" ht="14.1" customHeight="1" x14ac:dyDescent="0.2">
      <c r="A346" s="20" t="s">
        <v>434</v>
      </c>
      <c r="B346" s="46">
        <v>7624040</v>
      </c>
      <c r="C346" s="62">
        <f t="shared" si="16"/>
        <v>583280</v>
      </c>
      <c r="D346" s="45">
        <v>8207320</v>
      </c>
    </row>
    <row r="347" spans="1:4" ht="14.1" customHeight="1" x14ac:dyDescent="0.2">
      <c r="A347" s="20" t="s">
        <v>435</v>
      </c>
      <c r="B347" s="46">
        <v>11052920</v>
      </c>
      <c r="C347" s="62">
        <f t="shared" si="16"/>
        <v>561040</v>
      </c>
      <c r="D347" s="45">
        <v>11613960</v>
      </c>
    </row>
    <row r="348" spans="1:4" ht="14.1" customHeight="1" x14ac:dyDescent="0.2">
      <c r="A348" s="20" t="s">
        <v>403</v>
      </c>
      <c r="B348" s="46">
        <v>873810</v>
      </c>
      <c r="C348" s="62">
        <f t="shared" si="16"/>
        <v>275190</v>
      </c>
      <c r="D348" s="45">
        <v>1149000</v>
      </c>
    </row>
    <row r="349" spans="1:4" ht="14.1" customHeight="1" x14ac:dyDescent="0.2">
      <c r="A349" s="20" t="s">
        <v>436</v>
      </c>
      <c r="B349" s="46">
        <v>2660950</v>
      </c>
      <c r="C349" s="62">
        <f t="shared" si="16"/>
        <v>3664880</v>
      </c>
      <c r="D349" s="45">
        <v>6325830</v>
      </c>
    </row>
    <row r="350" spans="1:4" ht="14.1" customHeight="1" x14ac:dyDescent="0.2">
      <c r="A350" s="20" t="s">
        <v>494</v>
      </c>
      <c r="B350" s="46">
        <v>5941890</v>
      </c>
      <c r="C350" s="62">
        <f t="shared" si="16"/>
        <v>-3200740</v>
      </c>
      <c r="D350" s="45">
        <v>2741150</v>
      </c>
    </row>
    <row r="351" spans="1:4" ht="14.1" customHeight="1" thickBot="1" x14ac:dyDescent="0.25">
      <c r="A351" s="33" t="s">
        <v>437</v>
      </c>
      <c r="B351" s="51">
        <v>14722060</v>
      </c>
      <c r="C351" s="62">
        <f t="shared" ref="C351" si="17">D351-B351</f>
        <v>573830</v>
      </c>
      <c r="D351" s="49">
        <v>15295890</v>
      </c>
    </row>
    <row r="352" spans="1:4" ht="13.5" customHeight="1" thickBot="1" x14ac:dyDescent="0.25">
      <c r="A352" s="12" t="s">
        <v>30</v>
      </c>
      <c r="B352" s="52">
        <f>SUM(B320:B351)</f>
        <v>259486000</v>
      </c>
      <c r="C352" s="52">
        <f>SUM(C320:C351)</f>
        <v>9251450</v>
      </c>
      <c r="D352" s="50">
        <f>SUM(D320:D351)</f>
        <v>268737450</v>
      </c>
    </row>
    <row r="353" spans="1:4" ht="13.5" customHeight="1" x14ac:dyDescent="0.2">
      <c r="A353" s="6"/>
    </row>
    <row r="354" spans="1:4" ht="13.5" customHeight="1" thickBot="1" x14ac:dyDescent="0.25">
      <c r="A354" s="6" t="s">
        <v>18</v>
      </c>
      <c r="B354" s="6"/>
      <c r="C354" s="6"/>
      <c r="D354" s="38" t="s">
        <v>279</v>
      </c>
    </row>
    <row r="355" spans="1:4" ht="45" customHeight="1" thickBot="1" x14ac:dyDescent="0.25">
      <c r="A355" s="9" t="s">
        <v>36</v>
      </c>
      <c r="B355" s="66" t="s">
        <v>468</v>
      </c>
      <c r="C355" s="66" t="s">
        <v>469</v>
      </c>
      <c r="D355" s="27" t="s">
        <v>470</v>
      </c>
    </row>
    <row r="356" spans="1:4" ht="14.1" customHeight="1" x14ac:dyDescent="0.2">
      <c r="A356" s="14" t="s">
        <v>438</v>
      </c>
      <c r="B356" s="46">
        <v>5028730</v>
      </c>
      <c r="C356" s="62">
        <f t="shared" ref="C356:C365" si="18">D356-B356</f>
        <v>125250</v>
      </c>
      <c r="D356" s="45">
        <v>5153980</v>
      </c>
    </row>
    <row r="357" spans="1:4" ht="14.1" customHeight="1" x14ac:dyDescent="0.2">
      <c r="A357" s="20" t="s">
        <v>439</v>
      </c>
      <c r="B357" s="46">
        <v>3228780</v>
      </c>
      <c r="C357" s="62">
        <f t="shared" si="18"/>
        <v>215570</v>
      </c>
      <c r="D357" s="45">
        <v>3444350</v>
      </c>
    </row>
    <row r="358" spans="1:4" ht="14.1" customHeight="1" x14ac:dyDescent="0.2">
      <c r="A358" s="20" t="s">
        <v>324</v>
      </c>
      <c r="B358" s="46">
        <v>7960440</v>
      </c>
      <c r="C358" s="62">
        <f t="shared" si="18"/>
        <v>594600</v>
      </c>
      <c r="D358" s="45">
        <v>8555040</v>
      </c>
    </row>
    <row r="359" spans="1:4" ht="24" customHeight="1" x14ac:dyDescent="0.2">
      <c r="A359" s="36" t="s">
        <v>440</v>
      </c>
      <c r="B359" s="56">
        <v>18902340</v>
      </c>
      <c r="C359" s="62">
        <f t="shared" si="18"/>
        <v>596260</v>
      </c>
      <c r="D359" s="53">
        <v>19498600</v>
      </c>
    </row>
    <row r="360" spans="1:4" ht="14.1" customHeight="1" x14ac:dyDescent="0.2">
      <c r="A360" s="20" t="s">
        <v>263</v>
      </c>
      <c r="B360" s="46">
        <v>21234900</v>
      </c>
      <c r="C360" s="62">
        <f t="shared" si="18"/>
        <v>989210</v>
      </c>
      <c r="D360" s="45">
        <v>22224110</v>
      </c>
    </row>
    <row r="361" spans="1:4" ht="14.1" customHeight="1" x14ac:dyDescent="0.2">
      <c r="A361" s="20" t="s">
        <v>495</v>
      </c>
      <c r="B361" s="46">
        <v>6636030</v>
      </c>
      <c r="C361" s="62">
        <f t="shared" si="18"/>
        <v>-3630</v>
      </c>
      <c r="D361" s="45">
        <v>6632400</v>
      </c>
    </row>
    <row r="362" spans="1:4" ht="14.1" customHeight="1" x14ac:dyDescent="0.2">
      <c r="A362" s="36" t="s">
        <v>298</v>
      </c>
      <c r="B362" s="56">
        <v>10857670</v>
      </c>
      <c r="C362" s="62">
        <f t="shared" si="18"/>
        <v>113280</v>
      </c>
      <c r="D362" s="53">
        <v>10970950</v>
      </c>
    </row>
    <row r="363" spans="1:4" ht="14.1" customHeight="1" x14ac:dyDescent="0.2">
      <c r="A363" s="20" t="s">
        <v>441</v>
      </c>
      <c r="B363" s="46">
        <v>19088190</v>
      </c>
      <c r="C363" s="62">
        <f t="shared" si="18"/>
        <v>1119830</v>
      </c>
      <c r="D363" s="45">
        <v>20208020</v>
      </c>
    </row>
    <row r="364" spans="1:4" ht="14.1" customHeight="1" x14ac:dyDescent="0.2">
      <c r="A364" s="20" t="s">
        <v>442</v>
      </c>
      <c r="B364" s="46">
        <v>11425560</v>
      </c>
      <c r="C364" s="62">
        <f t="shared" si="18"/>
        <v>200240</v>
      </c>
      <c r="D364" s="45">
        <v>11625800</v>
      </c>
    </row>
    <row r="365" spans="1:4" ht="14.1" customHeight="1" x14ac:dyDescent="0.2">
      <c r="A365" s="20" t="s">
        <v>443</v>
      </c>
      <c r="B365" s="46">
        <v>4925280</v>
      </c>
      <c r="C365" s="62">
        <f t="shared" si="18"/>
        <v>177540</v>
      </c>
      <c r="D365" s="45">
        <v>5102820</v>
      </c>
    </row>
    <row r="366" spans="1:4" ht="14.1" customHeight="1" thickBot="1" x14ac:dyDescent="0.25">
      <c r="A366" s="33" t="s">
        <v>404</v>
      </c>
      <c r="B366" s="51">
        <v>2898230</v>
      </c>
      <c r="C366" s="62">
        <f t="shared" ref="C366" si="19">D366-B366</f>
        <v>29470</v>
      </c>
      <c r="D366" s="49">
        <v>2927700</v>
      </c>
    </row>
    <row r="367" spans="1:4" ht="13.5" customHeight="1" thickBot="1" x14ac:dyDescent="0.25">
      <c r="A367" s="12" t="s">
        <v>31</v>
      </c>
      <c r="B367" s="52">
        <f>SUM(B356:B366)</f>
        <v>112186150</v>
      </c>
      <c r="C367" s="52">
        <f>SUM(C356:C366)</f>
        <v>4157620</v>
      </c>
      <c r="D367" s="50">
        <f>SUM(D356:D366)</f>
        <v>116343770</v>
      </c>
    </row>
    <row r="368" spans="1:4" ht="13.5" customHeight="1" x14ac:dyDescent="0.2">
      <c r="A368" s="7"/>
    </row>
    <row r="369" spans="1:4" ht="13.5" customHeight="1" thickBot="1" x14ac:dyDescent="0.25">
      <c r="A369" s="6" t="s">
        <v>19</v>
      </c>
      <c r="B369" s="6"/>
      <c r="C369" s="6"/>
      <c r="D369" s="38" t="s">
        <v>279</v>
      </c>
    </row>
    <row r="370" spans="1:4" ht="45" customHeight="1" thickBot="1" x14ac:dyDescent="0.25">
      <c r="A370" s="9" t="s">
        <v>36</v>
      </c>
      <c r="B370" s="66" t="s">
        <v>468</v>
      </c>
      <c r="C370" s="66" t="s">
        <v>469</v>
      </c>
      <c r="D370" s="27" t="s">
        <v>470</v>
      </c>
    </row>
    <row r="371" spans="1:4" ht="14.1" customHeight="1" x14ac:dyDescent="0.2">
      <c r="A371" s="44" t="s">
        <v>444</v>
      </c>
      <c r="B371" s="46">
        <v>2433960</v>
      </c>
      <c r="C371" s="62">
        <f t="shared" ref="C371:C427" si="20">D371-B371</f>
        <v>325030</v>
      </c>
      <c r="D371" s="45">
        <v>2758990</v>
      </c>
    </row>
    <row r="372" spans="1:4" ht="14.1" customHeight="1" x14ac:dyDescent="0.2">
      <c r="A372" s="20" t="s">
        <v>299</v>
      </c>
      <c r="B372" s="46">
        <v>1742180</v>
      </c>
      <c r="C372" s="62">
        <f t="shared" si="20"/>
        <v>65900</v>
      </c>
      <c r="D372" s="45">
        <v>1808080</v>
      </c>
    </row>
    <row r="373" spans="1:4" ht="14.1" customHeight="1" x14ac:dyDescent="0.2">
      <c r="A373" s="20" t="s">
        <v>115</v>
      </c>
      <c r="B373" s="46">
        <v>2190160</v>
      </c>
      <c r="C373" s="62">
        <f t="shared" si="20"/>
        <v>62700</v>
      </c>
      <c r="D373" s="45">
        <v>2252860</v>
      </c>
    </row>
    <row r="374" spans="1:4" ht="14.1" customHeight="1" x14ac:dyDescent="0.2">
      <c r="A374" s="20" t="s">
        <v>300</v>
      </c>
      <c r="B374" s="46">
        <v>4416190</v>
      </c>
      <c r="C374" s="62">
        <f t="shared" si="20"/>
        <v>570180</v>
      </c>
      <c r="D374" s="45">
        <v>4986370</v>
      </c>
    </row>
    <row r="375" spans="1:4" ht="14.1" customHeight="1" x14ac:dyDescent="0.2">
      <c r="A375" s="20" t="s">
        <v>116</v>
      </c>
      <c r="B375" s="46">
        <v>5157270</v>
      </c>
      <c r="C375" s="62">
        <f t="shared" si="20"/>
        <v>211890</v>
      </c>
      <c r="D375" s="45">
        <v>5369160</v>
      </c>
    </row>
    <row r="376" spans="1:4" ht="14.1" customHeight="1" x14ac:dyDescent="0.2">
      <c r="A376" s="20" t="s">
        <v>264</v>
      </c>
      <c r="B376" s="46">
        <v>11959500</v>
      </c>
      <c r="C376" s="62">
        <f t="shared" si="20"/>
        <v>206070</v>
      </c>
      <c r="D376" s="45">
        <v>12165570</v>
      </c>
    </row>
    <row r="377" spans="1:4" ht="14.1" customHeight="1" x14ac:dyDescent="0.2">
      <c r="A377" s="20" t="s">
        <v>117</v>
      </c>
      <c r="B377" s="46">
        <v>1644790</v>
      </c>
      <c r="C377" s="62">
        <f t="shared" si="20"/>
        <v>47690</v>
      </c>
      <c r="D377" s="45">
        <v>1692480</v>
      </c>
    </row>
    <row r="378" spans="1:4" ht="14.1" customHeight="1" x14ac:dyDescent="0.2">
      <c r="A378" s="20" t="s">
        <v>118</v>
      </c>
      <c r="B378" s="46">
        <v>1241820</v>
      </c>
      <c r="C378" s="62">
        <f t="shared" si="20"/>
        <v>92730</v>
      </c>
      <c r="D378" s="45">
        <v>1334550</v>
      </c>
    </row>
    <row r="379" spans="1:4" ht="14.1" customHeight="1" x14ac:dyDescent="0.2">
      <c r="A379" s="20" t="s">
        <v>445</v>
      </c>
      <c r="B379" s="46">
        <v>3388420</v>
      </c>
      <c r="C379" s="62">
        <f t="shared" si="20"/>
        <v>432000</v>
      </c>
      <c r="D379" s="45">
        <v>3820420</v>
      </c>
    </row>
    <row r="380" spans="1:4" ht="14.1" customHeight="1" x14ac:dyDescent="0.2">
      <c r="A380" s="20" t="s">
        <v>228</v>
      </c>
      <c r="B380" s="46">
        <v>11853920</v>
      </c>
      <c r="C380" s="62">
        <f t="shared" si="20"/>
        <v>495500</v>
      </c>
      <c r="D380" s="45">
        <v>12349420</v>
      </c>
    </row>
    <row r="381" spans="1:4" ht="14.1" customHeight="1" x14ac:dyDescent="0.2">
      <c r="A381" s="21" t="s">
        <v>496</v>
      </c>
      <c r="B381" s="46">
        <v>3688190</v>
      </c>
      <c r="C381" s="62">
        <f t="shared" si="20"/>
        <v>-105840</v>
      </c>
      <c r="D381" s="45">
        <v>3582350</v>
      </c>
    </row>
    <row r="382" spans="1:4" ht="14.1" customHeight="1" x14ac:dyDescent="0.2">
      <c r="A382" s="21" t="s">
        <v>119</v>
      </c>
      <c r="B382" s="46">
        <v>17142100</v>
      </c>
      <c r="C382" s="62">
        <f t="shared" si="20"/>
        <v>674280</v>
      </c>
      <c r="D382" s="45">
        <v>17816380</v>
      </c>
    </row>
    <row r="383" spans="1:4" ht="14.1" customHeight="1" x14ac:dyDescent="0.2">
      <c r="A383" s="20" t="s">
        <v>265</v>
      </c>
      <c r="B383" s="46">
        <v>7814290</v>
      </c>
      <c r="C383" s="62">
        <f t="shared" si="20"/>
        <v>414220</v>
      </c>
      <c r="D383" s="45">
        <v>8228510</v>
      </c>
    </row>
    <row r="384" spans="1:4" ht="14.1" customHeight="1" x14ac:dyDescent="0.2">
      <c r="A384" s="20" t="s">
        <v>120</v>
      </c>
      <c r="B384" s="46">
        <v>24765440</v>
      </c>
      <c r="C384" s="62">
        <f t="shared" si="20"/>
        <v>2005690</v>
      </c>
      <c r="D384" s="45">
        <v>26771130</v>
      </c>
    </row>
    <row r="385" spans="1:4" ht="14.1" customHeight="1" x14ac:dyDescent="0.2">
      <c r="A385" s="20" t="s">
        <v>497</v>
      </c>
      <c r="B385" s="46">
        <v>9970030</v>
      </c>
      <c r="C385" s="62">
        <f t="shared" si="20"/>
        <v>-139670</v>
      </c>
      <c r="D385" s="45">
        <v>9830360</v>
      </c>
    </row>
    <row r="386" spans="1:4" ht="14.1" customHeight="1" x14ac:dyDescent="0.2">
      <c r="A386" s="21" t="s">
        <v>121</v>
      </c>
      <c r="B386" s="46">
        <v>3293230</v>
      </c>
      <c r="C386" s="62">
        <f t="shared" si="20"/>
        <v>195170</v>
      </c>
      <c r="D386" s="45">
        <v>3488400</v>
      </c>
    </row>
    <row r="387" spans="1:4" ht="14.1" customHeight="1" x14ac:dyDescent="0.2">
      <c r="A387" s="21" t="s">
        <v>325</v>
      </c>
      <c r="B387" s="46">
        <v>3404020</v>
      </c>
      <c r="C387" s="62">
        <f t="shared" si="20"/>
        <v>90100</v>
      </c>
      <c r="D387" s="45">
        <v>3494120</v>
      </c>
    </row>
    <row r="388" spans="1:4" ht="14.1" customHeight="1" x14ac:dyDescent="0.2">
      <c r="A388" s="21" t="s">
        <v>446</v>
      </c>
      <c r="B388" s="46">
        <v>11912680</v>
      </c>
      <c r="C388" s="62">
        <f t="shared" si="20"/>
        <v>385350</v>
      </c>
      <c r="D388" s="45">
        <v>12298030</v>
      </c>
    </row>
    <row r="389" spans="1:4" ht="14.1" customHeight="1" x14ac:dyDescent="0.2">
      <c r="A389" s="21" t="s">
        <v>447</v>
      </c>
      <c r="B389" s="46">
        <v>6567900</v>
      </c>
      <c r="C389" s="62">
        <f t="shared" si="20"/>
        <v>515260</v>
      </c>
      <c r="D389" s="45">
        <v>7083160</v>
      </c>
    </row>
    <row r="390" spans="1:4" ht="14.1" customHeight="1" x14ac:dyDescent="0.2">
      <c r="A390" s="21" t="s">
        <v>498</v>
      </c>
      <c r="B390" s="46">
        <v>3277120</v>
      </c>
      <c r="C390" s="62">
        <f t="shared" si="20"/>
        <v>-2080</v>
      </c>
      <c r="D390" s="45">
        <v>3275040</v>
      </c>
    </row>
    <row r="391" spans="1:4" ht="14.1" customHeight="1" x14ac:dyDescent="0.2">
      <c r="A391" s="20" t="s">
        <v>448</v>
      </c>
      <c r="B391" s="46">
        <v>3745200</v>
      </c>
      <c r="C391" s="62">
        <f t="shared" si="20"/>
        <v>136650</v>
      </c>
      <c r="D391" s="45">
        <v>3881850</v>
      </c>
    </row>
    <row r="392" spans="1:4" ht="14.1" customHeight="1" x14ac:dyDescent="0.2">
      <c r="A392" s="22" t="s">
        <v>449</v>
      </c>
      <c r="B392" s="46">
        <v>6394340</v>
      </c>
      <c r="C392" s="62">
        <f t="shared" si="20"/>
        <v>91490</v>
      </c>
      <c r="D392" s="45">
        <v>6485830</v>
      </c>
    </row>
    <row r="393" spans="1:4" ht="14.1" customHeight="1" x14ac:dyDescent="0.2">
      <c r="A393" s="20" t="s">
        <v>450</v>
      </c>
      <c r="B393" s="46">
        <v>5018290</v>
      </c>
      <c r="C393" s="62">
        <f t="shared" si="20"/>
        <v>430900</v>
      </c>
      <c r="D393" s="45">
        <v>5449190</v>
      </c>
    </row>
    <row r="394" spans="1:4" ht="14.1" customHeight="1" x14ac:dyDescent="0.2">
      <c r="A394" s="20" t="s">
        <v>451</v>
      </c>
      <c r="B394" s="46">
        <v>11638520</v>
      </c>
      <c r="C394" s="62">
        <f t="shared" si="20"/>
        <v>236700</v>
      </c>
      <c r="D394" s="45">
        <v>11875220</v>
      </c>
    </row>
    <row r="395" spans="1:4" ht="14.1" customHeight="1" x14ac:dyDescent="0.2">
      <c r="A395" s="20" t="s">
        <v>452</v>
      </c>
      <c r="B395" s="46">
        <v>4783240</v>
      </c>
      <c r="C395" s="62">
        <f t="shared" si="20"/>
        <v>409640</v>
      </c>
      <c r="D395" s="45">
        <v>5192880</v>
      </c>
    </row>
    <row r="396" spans="1:4" ht="14.1" customHeight="1" x14ac:dyDescent="0.2">
      <c r="A396" s="20" t="s">
        <v>453</v>
      </c>
      <c r="B396" s="46">
        <v>5743920</v>
      </c>
      <c r="C396" s="62">
        <f t="shared" si="20"/>
        <v>143240</v>
      </c>
      <c r="D396" s="45">
        <v>5887160</v>
      </c>
    </row>
    <row r="397" spans="1:4" ht="14.1" customHeight="1" x14ac:dyDescent="0.2">
      <c r="A397" s="20" t="s">
        <v>122</v>
      </c>
      <c r="B397" s="46">
        <v>5560700</v>
      </c>
      <c r="C397" s="62">
        <f t="shared" si="20"/>
        <v>118690</v>
      </c>
      <c r="D397" s="45">
        <v>5679390</v>
      </c>
    </row>
    <row r="398" spans="1:4" ht="14.1" customHeight="1" x14ac:dyDescent="0.2">
      <c r="A398" s="20" t="s">
        <v>123</v>
      </c>
      <c r="B398" s="46">
        <v>4226730</v>
      </c>
      <c r="C398" s="62">
        <f t="shared" si="20"/>
        <v>98720</v>
      </c>
      <c r="D398" s="45">
        <v>4325450</v>
      </c>
    </row>
    <row r="399" spans="1:4" ht="14.1" customHeight="1" x14ac:dyDescent="0.2">
      <c r="A399" s="20" t="s">
        <v>378</v>
      </c>
      <c r="B399" s="46">
        <v>7962490</v>
      </c>
      <c r="C399" s="62">
        <f t="shared" si="20"/>
        <v>776800</v>
      </c>
      <c r="D399" s="45">
        <v>8739290</v>
      </c>
    </row>
    <row r="400" spans="1:4" ht="14.1" customHeight="1" x14ac:dyDescent="0.2">
      <c r="A400" s="22" t="s">
        <v>124</v>
      </c>
      <c r="B400" s="46">
        <v>5092470</v>
      </c>
      <c r="C400" s="62">
        <f t="shared" si="20"/>
        <v>509750</v>
      </c>
      <c r="D400" s="45">
        <v>5602220</v>
      </c>
    </row>
    <row r="401" spans="1:4" ht="14.1" customHeight="1" x14ac:dyDescent="0.2">
      <c r="A401" s="22" t="s">
        <v>125</v>
      </c>
      <c r="B401" s="46">
        <v>5428090</v>
      </c>
      <c r="C401" s="62">
        <f t="shared" si="20"/>
        <v>202250</v>
      </c>
      <c r="D401" s="45">
        <v>5630340</v>
      </c>
    </row>
    <row r="402" spans="1:4" ht="14.1" customHeight="1" x14ac:dyDescent="0.2">
      <c r="A402" s="22" t="s">
        <v>239</v>
      </c>
      <c r="B402" s="46">
        <v>3886690</v>
      </c>
      <c r="C402" s="62">
        <f t="shared" si="20"/>
        <v>151300</v>
      </c>
      <c r="D402" s="45">
        <v>4037990</v>
      </c>
    </row>
    <row r="403" spans="1:4" ht="14.1" customHeight="1" x14ac:dyDescent="0.2">
      <c r="A403" s="22" t="s">
        <v>126</v>
      </c>
      <c r="B403" s="46">
        <v>6240620</v>
      </c>
      <c r="C403" s="62">
        <f t="shared" si="20"/>
        <v>265600</v>
      </c>
      <c r="D403" s="45">
        <v>6506220</v>
      </c>
    </row>
    <row r="404" spans="1:4" ht="14.1" customHeight="1" x14ac:dyDescent="0.2">
      <c r="A404" s="22" t="s">
        <v>127</v>
      </c>
      <c r="B404" s="46">
        <v>4441050</v>
      </c>
      <c r="C404" s="62">
        <f t="shared" si="20"/>
        <v>86170</v>
      </c>
      <c r="D404" s="45">
        <v>4527220</v>
      </c>
    </row>
    <row r="405" spans="1:4" ht="14.1" customHeight="1" x14ac:dyDescent="0.2">
      <c r="A405" s="22" t="s">
        <v>128</v>
      </c>
      <c r="B405" s="46">
        <v>5053530</v>
      </c>
      <c r="C405" s="62">
        <f t="shared" si="20"/>
        <v>152200</v>
      </c>
      <c r="D405" s="45">
        <v>5205730</v>
      </c>
    </row>
    <row r="406" spans="1:4" ht="14.1" customHeight="1" x14ac:dyDescent="0.2">
      <c r="A406" s="22" t="s">
        <v>129</v>
      </c>
      <c r="B406" s="46">
        <v>6734340</v>
      </c>
      <c r="C406" s="62">
        <f t="shared" si="20"/>
        <v>211650</v>
      </c>
      <c r="D406" s="45">
        <v>6945990</v>
      </c>
    </row>
    <row r="407" spans="1:4" ht="14.1" customHeight="1" x14ac:dyDescent="0.2">
      <c r="A407" s="22" t="s">
        <v>301</v>
      </c>
      <c r="B407" s="46">
        <v>2572350</v>
      </c>
      <c r="C407" s="62">
        <f t="shared" si="20"/>
        <v>211840</v>
      </c>
      <c r="D407" s="45">
        <v>2784190</v>
      </c>
    </row>
    <row r="408" spans="1:4" ht="14.1" customHeight="1" x14ac:dyDescent="0.2">
      <c r="A408" s="22" t="s">
        <v>405</v>
      </c>
      <c r="B408" s="46">
        <v>13775760</v>
      </c>
      <c r="C408" s="62">
        <f t="shared" si="20"/>
        <v>778620</v>
      </c>
      <c r="D408" s="45">
        <v>14554380</v>
      </c>
    </row>
    <row r="409" spans="1:4" ht="24" customHeight="1" x14ac:dyDescent="0.2">
      <c r="A409" s="65" t="s">
        <v>454</v>
      </c>
      <c r="B409" s="56">
        <v>39612140</v>
      </c>
      <c r="C409" s="62">
        <f t="shared" si="20"/>
        <v>2282410</v>
      </c>
      <c r="D409" s="53">
        <v>41894550</v>
      </c>
    </row>
    <row r="410" spans="1:4" ht="14.1" customHeight="1" x14ac:dyDescent="0.2">
      <c r="A410" s="22" t="s">
        <v>302</v>
      </c>
      <c r="B410" s="46">
        <v>22585170</v>
      </c>
      <c r="C410" s="62">
        <f t="shared" si="20"/>
        <v>475200</v>
      </c>
      <c r="D410" s="45">
        <v>23060370</v>
      </c>
    </row>
    <row r="411" spans="1:4" ht="14.1" customHeight="1" x14ac:dyDescent="0.2">
      <c r="A411" s="22" t="s">
        <v>266</v>
      </c>
      <c r="B411" s="46">
        <v>20985860</v>
      </c>
      <c r="C411" s="62">
        <f t="shared" si="20"/>
        <v>599040</v>
      </c>
      <c r="D411" s="45">
        <v>21584900</v>
      </c>
    </row>
    <row r="412" spans="1:4" ht="14.1" customHeight="1" x14ac:dyDescent="0.2">
      <c r="A412" s="22" t="s">
        <v>130</v>
      </c>
      <c r="B412" s="46">
        <v>40415680</v>
      </c>
      <c r="C412" s="62">
        <f t="shared" si="20"/>
        <v>1659310</v>
      </c>
      <c r="D412" s="45">
        <v>42074990</v>
      </c>
    </row>
    <row r="413" spans="1:4" ht="14.1" customHeight="1" x14ac:dyDescent="0.2">
      <c r="A413" s="22" t="s">
        <v>131</v>
      </c>
      <c r="B413" s="46">
        <v>31736600</v>
      </c>
      <c r="C413" s="62">
        <f t="shared" si="20"/>
        <v>1087990</v>
      </c>
      <c r="D413" s="45">
        <v>32824590</v>
      </c>
    </row>
    <row r="414" spans="1:4" ht="14.1" customHeight="1" x14ac:dyDescent="0.2">
      <c r="A414" s="22" t="s">
        <v>132</v>
      </c>
      <c r="B414" s="46">
        <v>24567790</v>
      </c>
      <c r="C414" s="62">
        <f t="shared" si="20"/>
        <v>573190</v>
      </c>
      <c r="D414" s="45">
        <v>25140980</v>
      </c>
    </row>
    <row r="415" spans="1:4" ht="14.1" customHeight="1" x14ac:dyDescent="0.2">
      <c r="A415" s="22" t="s">
        <v>240</v>
      </c>
      <c r="B415" s="46">
        <v>19079890</v>
      </c>
      <c r="C415" s="62">
        <f t="shared" si="20"/>
        <v>597730</v>
      </c>
      <c r="D415" s="45">
        <v>19677620</v>
      </c>
    </row>
    <row r="416" spans="1:4" ht="14.1" customHeight="1" x14ac:dyDescent="0.2">
      <c r="A416" s="22" t="s">
        <v>315</v>
      </c>
      <c r="B416" s="46">
        <v>22111980</v>
      </c>
      <c r="C416" s="62">
        <f t="shared" si="20"/>
        <v>1110590</v>
      </c>
      <c r="D416" s="45">
        <v>23222570</v>
      </c>
    </row>
    <row r="417" spans="1:4" ht="24" customHeight="1" x14ac:dyDescent="0.2">
      <c r="A417" s="65" t="s">
        <v>455</v>
      </c>
      <c r="B417" s="56">
        <v>8495690</v>
      </c>
      <c r="C417" s="62">
        <f t="shared" si="20"/>
        <v>48190</v>
      </c>
      <c r="D417" s="53">
        <v>8543880</v>
      </c>
    </row>
    <row r="418" spans="1:4" ht="14.1" customHeight="1" x14ac:dyDescent="0.2">
      <c r="A418" s="22" t="s">
        <v>456</v>
      </c>
      <c r="B418" s="46">
        <v>10927560</v>
      </c>
      <c r="C418" s="62">
        <f t="shared" si="20"/>
        <v>209870</v>
      </c>
      <c r="D418" s="45">
        <v>11137430</v>
      </c>
    </row>
    <row r="419" spans="1:4" ht="14.1" customHeight="1" x14ac:dyDescent="0.2">
      <c r="A419" s="22" t="s">
        <v>457</v>
      </c>
      <c r="B419" s="46">
        <v>6833860</v>
      </c>
      <c r="C419" s="62">
        <f t="shared" si="20"/>
        <v>90030</v>
      </c>
      <c r="D419" s="45">
        <v>6923890</v>
      </c>
    </row>
    <row r="420" spans="1:4" ht="14.1" customHeight="1" x14ac:dyDescent="0.2">
      <c r="A420" s="22" t="s">
        <v>133</v>
      </c>
      <c r="B420" s="46">
        <v>1676880</v>
      </c>
      <c r="C420" s="62">
        <f t="shared" si="20"/>
        <v>51300</v>
      </c>
      <c r="D420" s="45">
        <v>1728180</v>
      </c>
    </row>
    <row r="421" spans="1:4" ht="14.1" customHeight="1" x14ac:dyDescent="0.2">
      <c r="A421" s="22" t="s">
        <v>458</v>
      </c>
      <c r="B421" s="46">
        <v>23213240</v>
      </c>
      <c r="C421" s="62">
        <f t="shared" si="20"/>
        <v>1672820</v>
      </c>
      <c r="D421" s="45">
        <v>24886060</v>
      </c>
    </row>
    <row r="422" spans="1:4" ht="14.1" customHeight="1" x14ac:dyDescent="0.2">
      <c r="A422" s="22" t="s">
        <v>459</v>
      </c>
      <c r="B422" s="46">
        <v>17875190</v>
      </c>
      <c r="C422" s="62">
        <f t="shared" si="20"/>
        <v>212000</v>
      </c>
      <c r="D422" s="45">
        <v>18087190</v>
      </c>
    </row>
    <row r="423" spans="1:4" ht="14.1" customHeight="1" x14ac:dyDescent="0.2">
      <c r="A423" s="20" t="s">
        <v>303</v>
      </c>
      <c r="B423" s="46">
        <v>1356200</v>
      </c>
      <c r="C423" s="62">
        <f t="shared" si="20"/>
        <v>69360</v>
      </c>
      <c r="D423" s="45">
        <v>1425560</v>
      </c>
    </row>
    <row r="424" spans="1:4" ht="14.1" customHeight="1" x14ac:dyDescent="0.2">
      <c r="A424" s="22" t="s">
        <v>304</v>
      </c>
      <c r="B424" s="46">
        <v>1353400</v>
      </c>
      <c r="C424" s="62">
        <f t="shared" si="20"/>
        <v>88840</v>
      </c>
      <c r="D424" s="45">
        <v>1442240</v>
      </c>
    </row>
    <row r="425" spans="1:4" ht="14.1" customHeight="1" x14ac:dyDescent="0.2">
      <c r="A425" s="22" t="s">
        <v>460</v>
      </c>
      <c r="B425" s="46">
        <v>4737950</v>
      </c>
      <c r="C425" s="62">
        <f t="shared" si="20"/>
        <v>25820</v>
      </c>
      <c r="D425" s="45">
        <v>4763770</v>
      </c>
    </row>
    <row r="426" spans="1:4" ht="14.1" customHeight="1" x14ac:dyDescent="0.2">
      <c r="A426" s="22" t="s">
        <v>379</v>
      </c>
      <c r="B426" s="46">
        <v>1325400</v>
      </c>
      <c r="C426" s="62">
        <f t="shared" si="20"/>
        <v>24970</v>
      </c>
      <c r="D426" s="45">
        <v>1350370</v>
      </c>
    </row>
    <row r="427" spans="1:4" ht="14.1" customHeight="1" x14ac:dyDescent="0.2">
      <c r="A427" s="20" t="s">
        <v>267</v>
      </c>
      <c r="B427" s="46">
        <v>1294530</v>
      </c>
      <c r="C427" s="62">
        <f t="shared" si="20"/>
        <v>146130</v>
      </c>
      <c r="D427" s="45">
        <v>1440660</v>
      </c>
    </row>
    <row r="428" spans="1:4" ht="14.1" customHeight="1" thickBot="1" x14ac:dyDescent="0.25">
      <c r="A428" s="35" t="s">
        <v>134</v>
      </c>
      <c r="B428" s="51">
        <v>3625860</v>
      </c>
      <c r="C428" s="62">
        <f t="shared" ref="C428" si="21">D428-B428</f>
        <v>246620</v>
      </c>
      <c r="D428" s="49">
        <v>3872480</v>
      </c>
    </row>
    <row r="429" spans="1:4" ht="13.5" customHeight="1" thickBot="1" x14ac:dyDescent="0.25">
      <c r="A429" s="12" t="s">
        <v>32</v>
      </c>
      <c r="B429" s="52">
        <f>SUM(B371:B428)</f>
        <v>549972410</v>
      </c>
      <c r="C429" s="52">
        <f>SUM(C371:C428)</f>
        <v>22825790</v>
      </c>
      <c r="D429" s="50">
        <f>SUM(D371:D428)</f>
        <v>572798200</v>
      </c>
    </row>
    <row r="430" spans="1:4" ht="13.5" customHeight="1" thickBot="1" x14ac:dyDescent="0.25">
      <c r="A430" s="7"/>
    </row>
    <row r="431" spans="1:4" ht="13.5" customHeight="1" thickBot="1" x14ac:dyDescent="0.25">
      <c r="A431" s="28" t="s">
        <v>7</v>
      </c>
      <c r="B431" s="48">
        <f>B352+B367+B429</f>
        <v>921644560</v>
      </c>
      <c r="C431" s="48">
        <f>C352+C367+C429</f>
        <v>36234860</v>
      </c>
      <c r="D431" s="47">
        <f>D352+D367+D429</f>
        <v>957879420</v>
      </c>
    </row>
    <row r="432" spans="1:4" ht="13.5" customHeight="1" x14ac:dyDescent="0.2">
      <c r="A432" s="6"/>
      <c r="B432" s="26"/>
      <c r="C432" s="26"/>
      <c r="D432" s="26"/>
    </row>
    <row r="433" spans="1:4" ht="13.5" customHeight="1" x14ac:dyDescent="0.2">
      <c r="A433" s="6" t="s">
        <v>8</v>
      </c>
    </row>
    <row r="434" spans="1:4" ht="13.5" customHeight="1" x14ac:dyDescent="0.2">
      <c r="A434" s="7"/>
    </row>
    <row r="435" spans="1:4" ht="13.5" customHeight="1" thickBot="1" x14ac:dyDescent="0.25">
      <c r="A435" s="6" t="s">
        <v>20</v>
      </c>
      <c r="B435" s="6"/>
      <c r="C435" s="6"/>
      <c r="D435" s="38" t="s">
        <v>279</v>
      </c>
    </row>
    <row r="436" spans="1:4" ht="45" customHeight="1" thickBot="1" x14ac:dyDescent="0.25">
      <c r="A436" s="9" t="s">
        <v>36</v>
      </c>
      <c r="B436" s="66" t="s">
        <v>468</v>
      </c>
      <c r="C436" s="66" t="s">
        <v>469</v>
      </c>
      <c r="D436" s="27" t="s">
        <v>470</v>
      </c>
    </row>
    <row r="437" spans="1:4" ht="14.1" customHeight="1" x14ac:dyDescent="0.2">
      <c r="A437" s="13" t="s">
        <v>461</v>
      </c>
      <c r="B437" s="46">
        <v>1534910</v>
      </c>
      <c r="C437" s="62">
        <f t="shared" ref="C437:C450" si="22">D437-B437</f>
        <v>10560</v>
      </c>
      <c r="D437" s="45">
        <v>1545470</v>
      </c>
    </row>
    <row r="438" spans="1:4" ht="14.1" customHeight="1" x14ac:dyDescent="0.2">
      <c r="A438" s="14" t="s">
        <v>136</v>
      </c>
      <c r="B438" s="46">
        <v>5762110</v>
      </c>
      <c r="C438" s="62">
        <f t="shared" si="22"/>
        <v>202870</v>
      </c>
      <c r="D438" s="45">
        <v>5964980</v>
      </c>
    </row>
    <row r="439" spans="1:4" ht="14.1" customHeight="1" x14ac:dyDescent="0.2">
      <c r="A439" s="14" t="s">
        <v>268</v>
      </c>
      <c r="B439" s="46">
        <v>17347590</v>
      </c>
      <c r="C439" s="62">
        <f t="shared" si="22"/>
        <v>627410</v>
      </c>
      <c r="D439" s="45">
        <v>17975000</v>
      </c>
    </row>
    <row r="440" spans="1:4" ht="14.1" customHeight="1" x14ac:dyDescent="0.2">
      <c r="A440" s="14" t="s">
        <v>152</v>
      </c>
      <c r="B440" s="46">
        <v>4901130</v>
      </c>
      <c r="C440" s="62">
        <f t="shared" si="22"/>
        <v>100520</v>
      </c>
      <c r="D440" s="45">
        <v>5001650</v>
      </c>
    </row>
    <row r="441" spans="1:4" ht="14.1" customHeight="1" x14ac:dyDescent="0.2">
      <c r="A441" s="14" t="s">
        <v>462</v>
      </c>
      <c r="B441" s="46">
        <v>3401700</v>
      </c>
      <c r="C441" s="62">
        <f t="shared" si="22"/>
        <v>327210</v>
      </c>
      <c r="D441" s="45">
        <v>3728910</v>
      </c>
    </row>
    <row r="442" spans="1:4" ht="14.1" customHeight="1" x14ac:dyDescent="0.2">
      <c r="A442" s="20" t="s">
        <v>347</v>
      </c>
      <c r="B442" s="46">
        <v>1164850</v>
      </c>
      <c r="C442" s="62">
        <f t="shared" si="22"/>
        <v>167670</v>
      </c>
      <c r="D442" s="45">
        <v>1332520</v>
      </c>
    </row>
    <row r="443" spans="1:4" ht="14.1" customHeight="1" x14ac:dyDescent="0.2">
      <c r="A443" s="20" t="s">
        <v>343</v>
      </c>
      <c r="B443" s="46">
        <v>6338320</v>
      </c>
      <c r="C443" s="62">
        <f t="shared" si="22"/>
        <v>192400</v>
      </c>
      <c r="D443" s="45">
        <v>6530720</v>
      </c>
    </row>
    <row r="444" spans="1:4" ht="14.1" customHeight="1" x14ac:dyDescent="0.2">
      <c r="A444" s="20" t="s">
        <v>380</v>
      </c>
      <c r="B444" s="46">
        <v>12008680</v>
      </c>
      <c r="C444" s="62">
        <f t="shared" si="22"/>
        <v>354460</v>
      </c>
      <c r="D444" s="45">
        <v>12363140</v>
      </c>
    </row>
    <row r="445" spans="1:4" ht="14.1" customHeight="1" x14ac:dyDescent="0.2">
      <c r="A445" s="20" t="s">
        <v>305</v>
      </c>
      <c r="B445" s="46">
        <v>30285800</v>
      </c>
      <c r="C445" s="62">
        <f t="shared" si="22"/>
        <v>1094580</v>
      </c>
      <c r="D445" s="45">
        <v>31380380</v>
      </c>
    </row>
    <row r="446" spans="1:4" ht="14.1" customHeight="1" x14ac:dyDescent="0.2">
      <c r="A446" s="20" t="s">
        <v>137</v>
      </c>
      <c r="B446" s="46">
        <v>35212560</v>
      </c>
      <c r="C446" s="62">
        <f t="shared" si="22"/>
        <v>1421140</v>
      </c>
      <c r="D446" s="45">
        <v>36633700</v>
      </c>
    </row>
    <row r="447" spans="1:4" ht="14.1" customHeight="1" x14ac:dyDescent="0.2">
      <c r="A447" s="20" t="s">
        <v>135</v>
      </c>
      <c r="B447" s="46">
        <v>3306700</v>
      </c>
      <c r="C447" s="62">
        <f t="shared" si="22"/>
        <v>119500</v>
      </c>
      <c r="D447" s="45">
        <v>3426200</v>
      </c>
    </row>
    <row r="448" spans="1:4" ht="14.1" customHeight="1" x14ac:dyDescent="0.2">
      <c r="A448" s="20" t="s">
        <v>499</v>
      </c>
      <c r="B448" s="46">
        <v>5282870</v>
      </c>
      <c r="C448" s="62">
        <f t="shared" si="22"/>
        <v>-2110</v>
      </c>
      <c r="D448" s="45">
        <v>5280760</v>
      </c>
    </row>
    <row r="449" spans="1:4" ht="14.1" customHeight="1" x14ac:dyDescent="0.2">
      <c r="A449" s="20" t="s">
        <v>463</v>
      </c>
      <c r="B449" s="46">
        <v>3480070</v>
      </c>
      <c r="C449" s="62">
        <f t="shared" si="22"/>
        <v>87110</v>
      </c>
      <c r="D449" s="45">
        <v>3567180</v>
      </c>
    </row>
    <row r="450" spans="1:4" ht="14.1" customHeight="1" x14ac:dyDescent="0.2">
      <c r="A450" s="20" t="s">
        <v>500</v>
      </c>
      <c r="B450" s="46">
        <v>1487080</v>
      </c>
      <c r="C450" s="62">
        <f t="shared" si="22"/>
        <v>-2790</v>
      </c>
      <c r="D450" s="45">
        <v>1484290</v>
      </c>
    </row>
    <row r="451" spans="1:4" ht="14.1" customHeight="1" thickBot="1" x14ac:dyDescent="0.25">
      <c r="A451" s="33" t="s">
        <v>464</v>
      </c>
      <c r="B451" s="51">
        <v>12580660</v>
      </c>
      <c r="C451" s="62">
        <f t="shared" ref="C451" si="23">D451-B451</f>
        <v>148720</v>
      </c>
      <c r="D451" s="49">
        <v>12729380</v>
      </c>
    </row>
    <row r="452" spans="1:4" ht="13.5" customHeight="1" thickBot="1" x14ac:dyDescent="0.25">
      <c r="A452" s="12" t="s">
        <v>33</v>
      </c>
      <c r="B452" s="52">
        <f>SUM(B437:B451)</f>
        <v>144095030</v>
      </c>
      <c r="C452" s="52">
        <f>SUM(C437:C451)</f>
        <v>4849250</v>
      </c>
      <c r="D452" s="50">
        <f>SUM(D437:D451)</f>
        <v>148944280</v>
      </c>
    </row>
    <row r="453" spans="1:4" ht="13.5" customHeight="1" x14ac:dyDescent="0.2">
      <c r="A453" s="7"/>
    </row>
    <row r="454" spans="1:4" ht="13.5" customHeight="1" thickBot="1" x14ac:dyDescent="0.25">
      <c r="A454" s="6" t="s">
        <v>21</v>
      </c>
      <c r="B454" s="6"/>
      <c r="C454" s="6"/>
      <c r="D454" s="38" t="s">
        <v>279</v>
      </c>
    </row>
    <row r="455" spans="1:4" ht="45" customHeight="1" thickBot="1" x14ac:dyDescent="0.25">
      <c r="A455" s="9" t="s">
        <v>36</v>
      </c>
      <c r="B455" s="66" t="s">
        <v>468</v>
      </c>
      <c r="C455" s="66" t="s">
        <v>469</v>
      </c>
      <c r="D455" s="27" t="s">
        <v>470</v>
      </c>
    </row>
    <row r="456" spans="1:4" ht="14.1" customHeight="1" x14ac:dyDescent="0.2">
      <c r="A456" s="23" t="s">
        <v>406</v>
      </c>
      <c r="B456" s="46">
        <v>6362660</v>
      </c>
      <c r="C456" s="62">
        <f t="shared" ref="C456:C492" si="24">D456-B456</f>
        <v>672810</v>
      </c>
      <c r="D456" s="45">
        <v>7035470</v>
      </c>
    </row>
    <row r="457" spans="1:4" ht="14.1" customHeight="1" x14ac:dyDescent="0.2">
      <c r="A457" s="23" t="s">
        <v>190</v>
      </c>
      <c r="B457" s="46">
        <v>20908990</v>
      </c>
      <c r="C457" s="62">
        <f t="shared" si="24"/>
        <v>525300</v>
      </c>
      <c r="D457" s="45">
        <v>21434290</v>
      </c>
    </row>
    <row r="458" spans="1:4" ht="14.1" customHeight="1" x14ac:dyDescent="0.2">
      <c r="A458" s="23" t="s">
        <v>306</v>
      </c>
      <c r="B458" s="46">
        <v>8285130</v>
      </c>
      <c r="C458" s="62">
        <f t="shared" si="24"/>
        <v>547340</v>
      </c>
      <c r="D458" s="45">
        <v>8832470</v>
      </c>
    </row>
    <row r="459" spans="1:4" ht="14.1" customHeight="1" x14ac:dyDescent="0.2">
      <c r="A459" s="10" t="s">
        <v>138</v>
      </c>
      <c r="B459" s="46">
        <v>2937480</v>
      </c>
      <c r="C459" s="62">
        <f t="shared" si="24"/>
        <v>73900</v>
      </c>
      <c r="D459" s="45">
        <v>3011380</v>
      </c>
    </row>
    <row r="460" spans="1:4" ht="14.1" customHeight="1" x14ac:dyDescent="0.2">
      <c r="A460" s="10" t="s">
        <v>229</v>
      </c>
      <c r="B460" s="46">
        <v>5936970</v>
      </c>
      <c r="C460" s="62">
        <f t="shared" si="24"/>
        <v>95000</v>
      </c>
      <c r="D460" s="45">
        <v>6031970</v>
      </c>
    </row>
    <row r="461" spans="1:4" ht="14.1" customHeight="1" x14ac:dyDescent="0.2">
      <c r="A461" s="10" t="s">
        <v>501</v>
      </c>
      <c r="B461" s="46">
        <v>3762720</v>
      </c>
      <c r="C461" s="62">
        <f t="shared" si="24"/>
        <v>-160500</v>
      </c>
      <c r="D461" s="45">
        <v>3602220</v>
      </c>
    </row>
    <row r="462" spans="1:4" ht="14.1" customHeight="1" x14ac:dyDescent="0.2">
      <c r="A462" s="10" t="s">
        <v>502</v>
      </c>
      <c r="B462" s="46">
        <v>4832680</v>
      </c>
      <c r="C462" s="62">
        <f t="shared" si="24"/>
        <v>-36700</v>
      </c>
      <c r="D462" s="45">
        <v>4795980</v>
      </c>
    </row>
    <row r="463" spans="1:4" ht="14.1" customHeight="1" x14ac:dyDescent="0.2">
      <c r="A463" s="10" t="s">
        <v>191</v>
      </c>
      <c r="B463" s="46">
        <v>7048080</v>
      </c>
      <c r="C463" s="62">
        <f t="shared" si="24"/>
        <v>539700</v>
      </c>
      <c r="D463" s="45">
        <v>7587780</v>
      </c>
    </row>
    <row r="464" spans="1:4" ht="14.1" customHeight="1" x14ac:dyDescent="0.2">
      <c r="A464" s="10" t="s">
        <v>269</v>
      </c>
      <c r="B464" s="46">
        <v>26134150</v>
      </c>
      <c r="C464" s="62">
        <f t="shared" si="24"/>
        <v>413390</v>
      </c>
      <c r="D464" s="45">
        <v>26547540</v>
      </c>
    </row>
    <row r="465" spans="1:4" ht="14.1" customHeight="1" x14ac:dyDescent="0.2">
      <c r="A465" s="10" t="s">
        <v>270</v>
      </c>
      <c r="B465" s="46">
        <v>13394500</v>
      </c>
      <c r="C465" s="62">
        <f t="shared" si="24"/>
        <v>496500</v>
      </c>
      <c r="D465" s="45">
        <v>13891000</v>
      </c>
    </row>
    <row r="466" spans="1:4" ht="14.1" customHeight="1" x14ac:dyDescent="0.2">
      <c r="A466" s="10" t="s">
        <v>271</v>
      </c>
      <c r="B466" s="46">
        <v>2020980</v>
      </c>
      <c r="C466" s="62">
        <f t="shared" si="24"/>
        <v>78000</v>
      </c>
      <c r="D466" s="45">
        <v>2098980</v>
      </c>
    </row>
    <row r="467" spans="1:4" ht="14.1" customHeight="1" x14ac:dyDescent="0.2">
      <c r="A467" s="10" t="s">
        <v>407</v>
      </c>
      <c r="B467" s="46">
        <v>1542140</v>
      </c>
      <c r="C467" s="62">
        <f t="shared" si="24"/>
        <v>194000</v>
      </c>
      <c r="D467" s="45">
        <v>1736140</v>
      </c>
    </row>
    <row r="468" spans="1:4" ht="14.1" customHeight="1" x14ac:dyDescent="0.2">
      <c r="A468" s="10" t="s">
        <v>189</v>
      </c>
      <c r="B468" s="46">
        <v>5836170</v>
      </c>
      <c r="C468" s="62">
        <f t="shared" si="24"/>
        <v>399700</v>
      </c>
      <c r="D468" s="45">
        <v>6235870</v>
      </c>
    </row>
    <row r="469" spans="1:4" ht="14.1" customHeight="1" x14ac:dyDescent="0.2">
      <c r="A469" s="10" t="s">
        <v>381</v>
      </c>
      <c r="B469" s="46">
        <v>6511270</v>
      </c>
      <c r="C469" s="62">
        <f t="shared" si="24"/>
        <v>191400</v>
      </c>
      <c r="D469" s="45">
        <v>6702670</v>
      </c>
    </row>
    <row r="470" spans="1:4" ht="14.1" customHeight="1" x14ac:dyDescent="0.2">
      <c r="A470" s="10" t="s">
        <v>139</v>
      </c>
      <c r="B470" s="46">
        <v>18438530</v>
      </c>
      <c r="C470" s="62">
        <f t="shared" si="24"/>
        <v>1141300</v>
      </c>
      <c r="D470" s="45">
        <v>19579830</v>
      </c>
    </row>
    <row r="471" spans="1:4" ht="14.1" customHeight="1" x14ac:dyDescent="0.2">
      <c r="A471" s="10" t="s">
        <v>307</v>
      </c>
      <c r="B471" s="46">
        <v>10361960</v>
      </c>
      <c r="C471" s="62">
        <f t="shared" si="24"/>
        <v>502300</v>
      </c>
      <c r="D471" s="45">
        <v>10864260</v>
      </c>
    </row>
    <row r="472" spans="1:4" ht="14.1" customHeight="1" x14ac:dyDescent="0.2">
      <c r="A472" s="10" t="s">
        <v>382</v>
      </c>
      <c r="B472" s="46">
        <v>1522140</v>
      </c>
      <c r="C472" s="62">
        <f t="shared" si="24"/>
        <v>56100</v>
      </c>
      <c r="D472" s="45">
        <v>1578240</v>
      </c>
    </row>
    <row r="473" spans="1:4" ht="14.1" customHeight="1" x14ac:dyDescent="0.2">
      <c r="A473" s="10" t="s">
        <v>192</v>
      </c>
      <c r="B473" s="46">
        <v>29151460</v>
      </c>
      <c r="C473" s="62">
        <f t="shared" si="24"/>
        <v>925900</v>
      </c>
      <c r="D473" s="45">
        <v>30077360</v>
      </c>
    </row>
    <row r="474" spans="1:4" ht="14.1" customHeight="1" x14ac:dyDescent="0.2">
      <c r="A474" s="10" t="s">
        <v>193</v>
      </c>
      <c r="B474" s="46">
        <v>5685100</v>
      </c>
      <c r="C474" s="62">
        <f t="shared" si="24"/>
        <v>108100</v>
      </c>
      <c r="D474" s="45">
        <v>5793200</v>
      </c>
    </row>
    <row r="475" spans="1:4" ht="14.1" customHeight="1" x14ac:dyDescent="0.2">
      <c r="A475" s="10" t="s">
        <v>383</v>
      </c>
      <c r="B475" s="46">
        <v>9601990</v>
      </c>
      <c r="C475" s="62">
        <f t="shared" si="24"/>
        <v>135920</v>
      </c>
      <c r="D475" s="45">
        <v>9737910</v>
      </c>
    </row>
    <row r="476" spans="1:4" ht="14.1" customHeight="1" x14ac:dyDescent="0.2">
      <c r="A476" s="10" t="s">
        <v>308</v>
      </c>
      <c r="B476" s="46">
        <v>5460190</v>
      </c>
      <c r="C476" s="62">
        <f t="shared" si="24"/>
        <v>650500</v>
      </c>
      <c r="D476" s="45">
        <v>6110690</v>
      </c>
    </row>
    <row r="477" spans="1:4" ht="14.1" customHeight="1" x14ac:dyDescent="0.2">
      <c r="A477" s="10" t="s">
        <v>141</v>
      </c>
      <c r="B477" s="46">
        <v>3871490</v>
      </c>
      <c r="C477" s="62">
        <f t="shared" si="24"/>
        <v>312100</v>
      </c>
      <c r="D477" s="45">
        <v>4183590</v>
      </c>
    </row>
    <row r="478" spans="1:4" ht="14.1" customHeight="1" x14ac:dyDescent="0.2">
      <c r="A478" s="10" t="s">
        <v>140</v>
      </c>
      <c r="B478" s="46">
        <v>19813600</v>
      </c>
      <c r="C478" s="62">
        <f t="shared" si="24"/>
        <v>1731700</v>
      </c>
      <c r="D478" s="45">
        <v>21545300</v>
      </c>
    </row>
    <row r="479" spans="1:4" ht="14.1" customHeight="1" x14ac:dyDescent="0.2">
      <c r="A479" s="10" t="s">
        <v>344</v>
      </c>
      <c r="B479" s="46">
        <v>5778660</v>
      </c>
      <c r="C479" s="62">
        <f t="shared" si="24"/>
        <v>165500</v>
      </c>
      <c r="D479" s="45">
        <v>5944160</v>
      </c>
    </row>
    <row r="480" spans="1:4" ht="14.1" customHeight="1" x14ac:dyDescent="0.2">
      <c r="A480" s="10" t="s">
        <v>272</v>
      </c>
      <c r="B480" s="46">
        <v>14737640</v>
      </c>
      <c r="C480" s="62">
        <f t="shared" si="24"/>
        <v>686400</v>
      </c>
      <c r="D480" s="45">
        <v>15424040</v>
      </c>
    </row>
    <row r="481" spans="1:4" ht="14.1" customHeight="1" x14ac:dyDescent="0.2">
      <c r="A481" s="10" t="s">
        <v>247</v>
      </c>
      <c r="B481" s="46">
        <v>14284380</v>
      </c>
      <c r="C481" s="62">
        <f t="shared" si="24"/>
        <v>490800</v>
      </c>
      <c r="D481" s="45">
        <v>14775180</v>
      </c>
    </row>
    <row r="482" spans="1:4" ht="14.1" customHeight="1" x14ac:dyDescent="0.2">
      <c r="A482" s="10" t="s">
        <v>142</v>
      </c>
      <c r="B482" s="46">
        <v>19978670</v>
      </c>
      <c r="C482" s="62">
        <f t="shared" si="24"/>
        <v>184100</v>
      </c>
      <c r="D482" s="45">
        <v>20162770</v>
      </c>
    </row>
    <row r="483" spans="1:4" ht="14.1" customHeight="1" x14ac:dyDescent="0.2">
      <c r="A483" s="37" t="s">
        <v>144</v>
      </c>
      <c r="B483" s="56">
        <v>19871310</v>
      </c>
      <c r="C483" s="62">
        <f t="shared" si="24"/>
        <v>1422400</v>
      </c>
      <c r="D483" s="53">
        <v>21293710</v>
      </c>
    </row>
    <row r="484" spans="1:4" ht="14.1" customHeight="1" x14ac:dyDescent="0.2">
      <c r="A484" s="10" t="s">
        <v>503</v>
      </c>
      <c r="B484" s="46">
        <v>13187690</v>
      </c>
      <c r="C484" s="62">
        <f t="shared" si="24"/>
        <v>-75800</v>
      </c>
      <c r="D484" s="45">
        <v>13111890</v>
      </c>
    </row>
    <row r="485" spans="1:4" ht="14.1" customHeight="1" x14ac:dyDescent="0.2">
      <c r="A485" s="10" t="s">
        <v>241</v>
      </c>
      <c r="B485" s="46">
        <v>28359700</v>
      </c>
      <c r="C485" s="62">
        <f t="shared" si="24"/>
        <v>869000</v>
      </c>
      <c r="D485" s="45">
        <v>29228700</v>
      </c>
    </row>
    <row r="486" spans="1:4" ht="14.1" customHeight="1" x14ac:dyDescent="0.2">
      <c r="A486" s="10" t="s">
        <v>273</v>
      </c>
      <c r="B486" s="46">
        <v>33488880</v>
      </c>
      <c r="C486" s="62">
        <f t="shared" si="24"/>
        <v>531300</v>
      </c>
      <c r="D486" s="45">
        <v>34020180</v>
      </c>
    </row>
    <row r="487" spans="1:4" ht="14.1" customHeight="1" x14ac:dyDescent="0.2">
      <c r="A487" s="10" t="s">
        <v>242</v>
      </c>
      <c r="B487" s="46">
        <v>26436100</v>
      </c>
      <c r="C487" s="62">
        <f t="shared" si="24"/>
        <v>2047800</v>
      </c>
      <c r="D487" s="45">
        <v>28483900</v>
      </c>
    </row>
    <row r="488" spans="1:4" ht="14.1" customHeight="1" x14ac:dyDescent="0.2">
      <c r="A488" s="10" t="s">
        <v>243</v>
      </c>
      <c r="B488" s="46">
        <v>27792030</v>
      </c>
      <c r="C488" s="62">
        <f t="shared" si="24"/>
        <v>912300</v>
      </c>
      <c r="D488" s="45">
        <v>28704330</v>
      </c>
    </row>
    <row r="489" spans="1:4" ht="14.1" customHeight="1" x14ac:dyDescent="0.2">
      <c r="A489" s="10" t="s">
        <v>143</v>
      </c>
      <c r="B489" s="46">
        <v>34028810</v>
      </c>
      <c r="C489" s="62">
        <f t="shared" si="24"/>
        <v>1216500</v>
      </c>
      <c r="D489" s="45">
        <v>35245310</v>
      </c>
    </row>
    <row r="490" spans="1:4" ht="14.1" customHeight="1" x14ac:dyDescent="0.2">
      <c r="A490" s="10" t="s">
        <v>249</v>
      </c>
      <c r="B490" s="46">
        <v>15528100</v>
      </c>
      <c r="C490" s="62">
        <f t="shared" si="24"/>
        <v>732300</v>
      </c>
      <c r="D490" s="45">
        <v>16260400</v>
      </c>
    </row>
    <row r="491" spans="1:4" ht="14.1" customHeight="1" x14ac:dyDescent="0.2">
      <c r="A491" s="10" t="s">
        <v>274</v>
      </c>
      <c r="B491" s="46">
        <v>34246500</v>
      </c>
      <c r="C491" s="62">
        <f t="shared" si="24"/>
        <v>1200300</v>
      </c>
      <c r="D491" s="45">
        <v>35446800</v>
      </c>
    </row>
    <row r="492" spans="1:4" ht="14.1" customHeight="1" x14ac:dyDescent="0.2">
      <c r="A492" s="10" t="s">
        <v>244</v>
      </c>
      <c r="B492" s="46">
        <v>17992540</v>
      </c>
      <c r="C492" s="62">
        <f t="shared" si="24"/>
        <v>865400</v>
      </c>
      <c r="D492" s="45">
        <v>18857940</v>
      </c>
    </row>
    <row r="493" spans="1:4" ht="14.1" customHeight="1" thickBot="1" x14ac:dyDescent="0.25">
      <c r="A493" s="11" t="s">
        <v>194</v>
      </c>
      <c r="B493" s="51">
        <v>10931860</v>
      </c>
      <c r="C493" s="62">
        <f t="shared" ref="C493" si="25">D493-B493</f>
        <v>289000</v>
      </c>
      <c r="D493" s="49">
        <v>11220860</v>
      </c>
    </row>
    <row r="494" spans="1:4" ht="13.5" customHeight="1" thickBot="1" x14ac:dyDescent="0.25">
      <c r="A494" s="12" t="s">
        <v>34</v>
      </c>
      <c r="B494" s="52">
        <f>SUM(B456:B493)</f>
        <v>536063250</v>
      </c>
      <c r="C494" s="52">
        <f>SUM(C456:C493)</f>
        <v>21131060</v>
      </c>
      <c r="D494" s="50">
        <f>SUM(D456:D493)</f>
        <v>557194310</v>
      </c>
    </row>
    <row r="495" spans="1:4" ht="13.5" customHeight="1" x14ac:dyDescent="0.2">
      <c r="A495" s="7"/>
    </row>
    <row r="496" spans="1:4" ht="13.5" customHeight="1" thickBot="1" x14ac:dyDescent="0.25">
      <c r="A496" s="6" t="s">
        <v>22</v>
      </c>
      <c r="B496" s="6"/>
      <c r="C496" s="6"/>
      <c r="D496" s="38" t="s">
        <v>279</v>
      </c>
    </row>
    <row r="497" spans="1:4" ht="45" customHeight="1" thickBot="1" x14ac:dyDescent="0.25">
      <c r="A497" s="9" t="s">
        <v>36</v>
      </c>
      <c r="B497" s="66" t="s">
        <v>468</v>
      </c>
      <c r="C497" s="66" t="s">
        <v>469</v>
      </c>
      <c r="D497" s="27" t="s">
        <v>470</v>
      </c>
    </row>
    <row r="498" spans="1:4" ht="14.1" customHeight="1" x14ac:dyDescent="0.2">
      <c r="A498" s="23" t="s">
        <v>230</v>
      </c>
      <c r="B498" s="46">
        <v>3617440</v>
      </c>
      <c r="C498" s="62">
        <f t="shared" ref="C498:C531" si="26">D498-B498</f>
        <v>490800</v>
      </c>
      <c r="D498" s="45">
        <v>4108240</v>
      </c>
    </row>
    <row r="499" spans="1:4" ht="14.1" customHeight="1" x14ac:dyDescent="0.2">
      <c r="A499" s="10" t="s">
        <v>384</v>
      </c>
      <c r="B499" s="46">
        <v>4534600</v>
      </c>
      <c r="C499" s="62">
        <f t="shared" si="26"/>
        <v>73500</v>
      </c>
      <c r="D499" s="45">
        <v>4608100</v>
      </c>
    </row>
    <row r="500" spans="1:4" ht="14.1" customHeight="1" x14ac:dyDescent="0.2">
      <c r="A500" s="10" t="s">
        <v>326</v>
      </c>
      <c r="B500" s="46">
        <v>1331970</v>
      </c>
      <c r="C500" s="62">
        <f t="shared" si="26"/>
        <v>82000</v>
      </c>
      <c r="D500" s="45">
        <v>1413970</v>
      </c>
    </row>
    <row r="501" spans="1:4" ht="14.1" customHeight="1" x14ac:dyDescent="0.2">
      <c r="A501" s="10" t="s">
        <v>195</v>
      </c>
      <c r="B501" s="46">
        <v>16016520</v>
      </c>
      <c r="C501" s="62">
        <f t="shared" si="26"/>
        <v>884100</v>
      </c>
      <c r="D501" s="45">
        <v>16900620</v>
      </c>
    </row>
    <row r="502" spans="1:4" ht="14.1" customHeight="1" x14ac:dyDescent="0.2">
      <c r="A502" s="10" t="s">
        <v>275</v>
      </c>
      <c r="B502" s="46">
        <v>4306260</v>
      </c>
      <c r="C502" s="62">
        <f t="shared" si="26"/>
        <v>58200</v>
      </c>
      <c r="D502" s="45">
        <v>4364460</v>
      </c>
    </row>
    <row r="503" spans="1:4" ht="14.1" customHeight="1" x14ac:dyDescent="0.2">
      <c r="A503" s="10" t="s">
        <v>196</v>
      </c>
      <c r="B503" s="46">
        <v>4698190</v>
      </c>
      <c r="C503" s="62">
        <f t="shared" si="26"/>
        <v>229500</v>
      </c>
      <c r="D503" s="45">
        <v>4927690</v>
      </c>
    </row>
    <row r="504" spans="1:4" ht="14.1" customHeight="1" x14ac:dyDescent="0.2">
      <c r="A504" s="10" t="s">
        <v>197</v>
      </c>
      <c r="B504" s="46">
        <v>8115480</v>
      </c>
      <c r="C504" s="62">
        <f t="shared" si="26"/>
        <v>292900</v>
      </c>
      <c r="D504" s="45">
        <v>8408380</v>
      </c>
    </row>
    <row r="505" spans="1:4" ht="14.1" customHeight="1" x14ac:dyDescent="0.2">
      <c r="A505" s="10" t="s">
        <v>276</v>
      </c>
      <c r="B505" s="46">
        <v>4249950</v>
      </c>
      <c r="C505" s="62">
        <f t="shared" si="26"/>
        <v>134400</v>
      </c>
      <c r="D505" s="45">
        <v>4384350</v>
      </c>
    </row>
    <row r="506" spans="1:4" ht="14.1" customHeight="1" x14ac:dyDescent="0.2">
      <c r="A506" s="10" t="s">
        <v>408</v>
      </c>
      <c r="B506" s="46">
        <v>3454560</v>
      </c>
      <c r="C506" s="62">
        <f t="shared" si="26"/>
        <v>96500</v>
      </c>
      <c r="D506" s="45">
        <v>3551060</v>
      </c>
    </row>
    <row r="507" spans="1:4" ht="14.1" customHeight="1" x14ac:dyDescent="0.2">
      <c r="A507" s="10" t="s">
        <v>327</v>
      </c>
      <c r="B507" s="46">
        <v>3975600</v>
      </c>
      <c r="C507" s="62">
        <f t="shared" si="26"/>
        <v>229400</v>
      </c>
      <c r="D507" s="45">
        <v>4205000</v>
      </c>
    </row>
    <row r="508" spans="1:4" ht="14.1" customHeight="1" x14ac:dyDescent="0.2">
      <c r="A508" s="10" t="s">
        <v>385</v>
      </c>
      <c r="B508" s="46">
        <v>3685980</v>
      </c>
      <c r="C508" s="62">
        <f t="shared" si="26"/>
        <v>97000</v>
      </c>
      <c r="D508" s="45">
        <v>3782980</v>
      </c>
    </row>
    <row r="509" spans="1:4" ht="14.1" customHeight="1" x14ac:dyDescent="0.2">
      <c r="A509" s="10" t="s">
        <v>328</v>
      </c>
      <c r="B509" s="46">
        <v>1171200</v>
      </c>
      <c r="C509" s="62">
        <f t="shared" si="26"/>
        <v>79800</v>
      </c>
      <c r="D509" s="45">
        <v>1251000</v>
      </c>
    </row>
    <row r="510" spans="1:4" ht="14.1" customHeight="1" x14ac:dyDescent="0.2">
      <c r="A510" s="10" t="s">
        <v>386</v>
      </c>
      <c r="B510" s="46">
        <v>3231950</v>
      </c>
      <c r="C510" s="62">
        <f t="shared" si="26"/>
        <v>428900</v>
      </c>
      <c r="D510" s="45">
        <v>3660850</v>
      </c>
    </row>
    <row r="511" spans="1:4" ht="14.1" customHeight="1" x14ac:dyDescent="0.2">
      <c r="A511" s="10" t="s">
        <v>198</v>
      </c>
      <c r="B511" s="46">
        <v>8673950</v>
      </c>
      <c r="C511" s="62">
        <f t="shared" si="26"/>
        <v>208700</v>
      </c>
      <c r="D511" s="45">
        <v>8882650</v>
      </c>
    </row>
    <row r="512" spans="1:4" ht="14.1" customHeight="1" x14ac:dyDescent="0.2">
      <c r="A512" s="10" t="s">
        <v>199</v>
      </c>
      <c r="B512" s="46">
        <v>4905310</v>
      </c>
      <c r="C512" s="62">
        <f t="shared" si="26"/>
        <v>203800</v>
      </c>
      <c r="D512" s="45">
        <v>5109110</v>
      </c>
    </row>
    <row r="513" spans="1:4" ht="14.1" customHeight="1" x14ac:dyDescent="0.2">
      <c r="A513" s="10" t="s">
        <v>309</v>
      </c>
      <c r="B513" s="46">
        <v>4195880</v>
      </c>
      <c r="C513" s="62">
        <f t="shared" si="26"/>
        <v>695800</v>
      </c>
      <c r="D513" s="45">
        <v>4891680</v>
      </c>
    </row>
    <row r="514" spans="1:4" ht="14.1" customHeight="1" x14ac:dyDescent="0.2">
      <c r="A514" s="10" t="s">
        <v>345</v>
      </c>
      <c r="B514" s="46">
        <v>5660960</v>
      </c>
      <c r="C514" s="62">
        <f t="shared" si="26"/>
        <v>308200</v>
      </c>
      <c r="D514" s="45">
        <v>5969160</v>
      </c>
    </row>
    <row r="515" spans="1:4" ht="14.1" customHeight="1" x14ac:dyDescent="0.2">
      <c r="A515" s="10" t="s">
        <v>145</v>
      </c>
      <c r="B515" s="46">
        <v>15950270</v>
      </c>
      <c r="C515" s="62">
        <f t="shared" si="26"/>
        <v>150100</v>
      </c>
      <c r="D515" s="45">
        <v>16100370</v>
      </c>
    </row>
    <row r="516" spans="1:4" ht="14.1" customHeight="1" x14ac:dyDescent="0.2">
      <c r="A516" s="10" t="s">
        <v>329</v>
      </c>
      <c r="B516" s="46">
        <v>1066370</v>
      </c>
      <c r="C516" s="62">
        <f t="shared" si="26"/>
        <v>125700</v>
      </c>
      <c r="D516" s="45">
        <v>1192070</v>
      </c>
    </row>
    <row r="517" spans="1:4" ht="14.1" customHeight="1" x14ac:dyDescent="0.2">
      <c r="A517" s="10" t="s">
        <v>387</v>
      </c>
      <c r="B517" s="46">
        <v>2889290</v>
      </c>
      <c r="C517" s="62">
        <f t="shared" si="26"/>
        <v>317600</v>
      </c>
      <c r="D517" s="45">
        <v>3206890</v>
      </c>
    </row>
    <row r="518" spans="1:4" ht="14.1" customHeight="1" x14ac:dyDescent="0.2">
      <c r="A518" s="10" t="s">
        <v>277</v>
      </c>
      <c r="B518" s="46">
        <v>5966200</v>
      </c>
      <c r="C518" s="62">
        <f t="shared" si="26"/>
        <v>134100</v>
      </c>
      <c r="D518" s="45">
        <v>6100300</v>
      </c>
    </row>
    <row r="519" spans="1:4" ht="14.1" customHeight="1" x14ac:dyDescent="0.2">
      <c r="A519" s="10" t="s">
        <v>471</v>
      </c>
      <c r="B519" s="46">
        <v>7088610</v>
      </c>
      <c r="C519" s="62">
        <f t="shared" si="26"/>
        <v>-76900</v>
      </c>
      <c r="D519" s="45">
        <v>7011710</v>
      </c>
    </row>
    <row r="520" spans="1:4" ht="14.1" customHeight="1" x14ac:dyDescent="0.2">
      <c r="A520" s="10" t="s">
        <v>504</v>
      </c>
      <c r="B520" s="46">
        <v>3313260</v>
      </c>
      <c r="C520" s="62">
        <f t="shared" si="26"/>
        <v>-30800</v>
      </c>
      <c r="D520" s="45">
        <v>3282460</v>
      </c>
    </row>
    <row r="521" spans="1:4" ht="14.1" customHeight="1" x14ac:dyDescent="0.2">
      <c r="A521" s="10" t="s">
        <v>245</v>
      </c>
      <c r="B521" s="51">
        <v>19168440</v>
      </c>
      <c r="C521" s="62">
        <f t="shared" si="26"/>
        <v>558700</v>
      </c>
      <c r="D521" s="49">
        <v>19727140</v>
      </c>
    </row>
    <row r="522" spans="1:4" ht="14.1" customHeight="1" x14ac:dyDescent="0.2">
      <c r="A522" s="10" t="s">
        <v>146</v>
      </c>
      <c r="B522" s="61">
        <v>12730390</v>
      </c>
      <c r="C522" s="62">
        <f t="shared" si="26"/>
        <v>883900</v>
      </c>
      <c r="D522" s="59">
        <v>13614290</v>
      </c>
    </row>
    <row r="523" spans="1:4" ht="14.1" customHeight="1" x14ac:dyDescent="0.2">
      <c r="A523" s="40" t="s">
        <v>310</v>
      </c>
      <c r="B523" s="62">
        <v>4983920</v>
      </c>
      <c r="C523" s="62">
        <f t="shared" si="26"/>
        <v>169900</v>
      </c>
      <c r="D523" s="60">
        <v>5153820</v>
      </c>
    </row>
    <row r="524" spans="1:4" ht="14.1" customHeight="1" x14ac:dyDescent="0.2">
      <c r="A524" s="10" t="s">
        <v>409</v>
      </c>
      <c r="B524" s="46">
        <v>5527720</v>
      </c>
      <c r="C524" s="62">
        <f t="shared" si="26"/>
        <v>158400</v>
      </c>
      <c r="D524" s="45">
        <v>5686120</v>
      </c>
    </row>
    <row r="525" spans="1:4" ht="14.1" customHeight="1" x14ac:dyDescent="0.2">
      <c r="A525" s="10" t="s">
        <v>147</v>
      </c>
      <c r="B525" s="46">
        <v>5068920</v>
      </c>
      <c r="C525" s="62">
        <f t="shared" si="26"/>
        <v>271300</v>
      </c>
      <c r="D525" s="45">
        <v>5340220</v>
      </c>
    </row>
    <row r="526" spans="1:4" ht="14.1" customHeight="1" x14ac:dyDescent="0.2">
      <c r="A526" s="10" t="s">
        <v>330</v>
      </c>
      <c r="B526" s="46">
        <v>5722810</v>
      </c>
      <c r="C526" s="62">
        <f t="shared" si="26"/>
        <v>197700</v>
      </c>
      <c r="D526" s="45">
        <v>5920510</v>
      </c>
    </row>
    <row r="527" spans="1:4" ht="14.1" customHeight="1" x14ac:dyDescent="0.2">
      <c r="A527" s="10" t="s">
        <v>148</v>
      </c>
      <c r="B527" s="46">
        <v>34402180</v>
      </c>
      <c r="C527" s="62">
        <f t="shared" si="26"/>
        <v>1269100</v>
      </c>
      <c r="D527" s="45">
        <v>35671280</v>
      </c>
    </row>
    <row r="528" spans="1:4" ht="14.1" customHeight="1" x14ac:dyDescent="0.2">
      <c r="A528" s="10" t="s">
        <v>278</v>
      </c>
      <c r="B528" s="46">
        <v>31115040</v>
      </c>
      <c r="C528" s="62">
        <f t="shared" si="26"/>
        <v>828400</v>
      </c>
      <c r="D528" s="45">
        <v>31943440</v>
      </c>
    </row>
    <row r="529" spans="1:4" ht="14.1" customHeight="1" x14ac:dyDescent="0.2">
      <c r="A529" s="10" t="s">
        <v>311</v>
      </c>
      <c r="B529" s="46">
        <v>20995120</v>
      </c>
      <c r="C529" s="62">
        <f t="shared" si="26"/>
        <v>1436000</v>
      </c>
      <c r="D529" s="45">
        <v>22431120</v>
      </c>
    </row>
    <row r="530" spans="1:4" ht="14.1" customHeight="1" x14ac:dyDescent="0.2">
      <c r="A530" s="10" t="s">
        <v>149</v>
      </c>
      <c r="B530" s="46">
        <v>2762490</v>
      </c>
      <c r="C530" s="62">
        <f t="shared" si="26"/>
        <v>117400</v>
      </c>
      <c r="D530" s="45">
        <v>2879890</v>
      </c>
    </row>
    <row r="531" spans="1:4" ht="14.1" customHeight="1" x14ac:dyDescent="0.2">
      <c r="A531" s="10" t="s">
        <v>312</v>
      </c>
      <c r="B531" s="46">
        <v>1706710</v>
      </c>
      <c r="C531" s="62">
        <f t="shared" si="26"/>
        <v>71400</v>
      </c>
      <c r="D531" s="45">
        <v>1778110</v>
      </c>
    </row>
    <row r="532" spans="1:4" ht="14.1" customHeight="1" thickBot="1" x14ac:dyDescent="0.25">
      <c r="A532" s="11" t="s">
        <v>200</v>
      </c>
      <c r="B532" s="51">
        <v>5724220</v>
      </c>
      <c r="C532" s="62">
        <f t="shared" ref="C532" si="27">D532-B532</f>
        <v>189300</v>
      </c>
      <c r="D532" s="49">
        <v>5913520</v>
      </c>
    </row>
    <row r="533" spans="1:4" ht="13.5" customHeight="1" thickBot="1" x14ac:dyDescent="0.25">
      <c r="A533" s="12" t="s">
        <v>35</v>
      </c>
      <c r="B533" s="52">
        <f>SUM(B498:B532)</f>
        <v>272007760</v>
      </c>
      <c r="C533" s="52">
        <f>SUM(C498:C532)</f>
        <v>11364800</v>
      </c>
      <c r="D533" s="50">
        <f>SUM(D498:D532)</f>
        <v>283372560</v>
      </c>
    </row>
    <row r="534" spans="1:4" ht="13.5" customHeight="1" thickBot="1" x14ac:dyDescent="0.25">
      <c r="A534" s="7"/>
    </row>
    <row r="535" spans="1:4" ht="13.5" customHeight="1" thickBot="1" x14ac:dyDescent="0.25">
      <c r="A535" s="28" t="s">
        <v>9</v>
      </c>
      <c r="B535" s="48">
        <f>B452+B494+B533</f>
        <v>952166040</v>
      </c>
      <c r="C535" s="48">
        <f>C452+C494+C533</f>
        <v>37345110</v>
      </c>
      <c r="D535" s="47">
        <f>D452+D494+D533</f>
        <v>989511150</v>
      </c>
    </row>
    <row r="536" spans="1:4" ht="13.5" customHeight="1" thickBot="1" x14ac:dyDescent="0.25">
      <c r="A536" s="7"/>
    </row>
    <row r="537" spans="1:4" ht="13.5" customHeight="1" thickBot="1" x14ac:dyDescent="0.25">
      <c r="A537" s="34" t="s">
        <v>150</v>
      </c>
      <c r="B537" s="64">
        <f>B49+B211+B314+B431+B535</f>
        <v>4932360687</v>
      </c>
      <c r="C537" s="64">
        <f>C49+C211+C314+C431+C535</f>
        <v>190557043</v>
      </c>
      <c r="D537" s="63">
        <f>D49+D211+D314+D431+D535</f>
        <v>5122917730</v>
      </c>
    </row>
    <row r="539" spans="1:4" x14ac:dyDescent="0.2">
      <c r="A539" s="1" t="s">
        <v>465</v>
      </c>
    </row>
    <row r="540" spans="1:4" ht="14.25" x14ac:dyDescent="0.2">
      <c r="A540" s="43" t="s">
        <v>467</v>
      </c>
    </row>
    <row r="541" spans="1:4" ht="14.25" x14ac:dyDescent="0.2">
      <c r="A541" s="43"/>
    </row>
    <row r="542" spans="1:4" ht="14.25" x14ac:dyDescent="0.2">
      <c r="A542" s="43"/>
    </row>
  </sheetData>
  <mergeCells count="1">
    <mergeCell ref="A1:D2"/>
  </mergeCells>
  <phoneticPr fontId="3" type="noConversion"/>
  <pageMargins left="0.78740157480314965" right="0.78740157480314965" top="1.1811023622047245" bottom="1.1811023622047245" header="0.51181102362204722" footer="0.51181102362204722"/>
  <pageSetup paperSize="9" firstPageNumber="7" orientation="portrait" useFirstPageNumber="1" r:id="rId1"/>
  <headerFooter alignWithMargins="0">
    <oddHeader>&amp;C&amp;"Arial,Kurzíva"&amp;12Příloha č. 2 - Rozpis upraveného rozpočtu přímých nákladů v roce 2019 na jednotlivé školy a školská zařízení zřizovaná obcemi na území Olomouckého kraje - UZ 33 353</oddHeader>
    <oddFooter>&amp;L&amp;"Arial,Kurzíva"Zastupitelstvo Olomouckého kraje 17. 2. 2020
10. - Rozpis rozpočtu škol a školských zařízení v působnosti OK v roce 2019
Příloha č. 2 - Rozpis upraveného rozpočtu PN 2019 na školy zřizované obcemi&amp;R&amp;"Arial,Kurzíva"Strana &amp;P (celkem 69)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PN 2019 obecní školy</vt:lpstr>
    </vt:vector>
  </TitlesOfParts>
  <Company>KUOK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Vlasák Lubomír</cp:lastModifiedBy>
  <cp:lastPrinted>2019-04-02T07:15:38Z</cp:lastPrinted>
  <dcterms:created xsi:type="dcterms:W3CDTF">2003-03-18T09:23:49Z</dcterms:created>
  <dcterms:modified xsi:type="dcterms:W3CDTF">2020-01-28T11:59:13Z</dcterms:modified>
</cp:coreProperties>
</file>