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OdRF\Rozpočet Olomouckého kraje\2020\ZOK 16.12.2019\"/>
    </mc:Choice>
  </mc:AlternateContent>
  <bookViews>
    <workbookView xWindow="0" yWindow="60" windowWidth="25170" windowHeight="11490"/>
  </bookViews>
  <sheets>
    <sheet name="Souhrn" sheetId="1" r:id="rId1"/>
  </sheets>
  <externalReferences>
    <externalReference r:id="rId2"/>
    <externalReference r:id="rId3"/>
    <externalReference r:id="rId4"/>
  </externalReferences>
  <definedNames>
    <definedName name="_xlnm.Print_Area" localSheetId="0">Souhrn!$A$1:$J$14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H7" i="1"/>
  <c r="G7" i="1"/>
  <c r="E7" i="1"/>
  <c r="I5" i="1"/>
  <c r="E5" i="1"/>
  <c r="J7" i="1" l="1"/>
  <c r="J8" i="1" s="1"/>
  <c r="J5" i="1" l="1"/>
  <c r="F9" i="1"/>
  <c r="I8" i="1" l="1"/>
  <c r="J11" i="1" l="1"/>
  <c r="J12" i="1" s="1"/>
  <c r="J6" i="1" l="1"/>
  <c r="I6" i="1" l="1"/>
  <c r="J9" i="1" l="1"/>
  <c r="F12" i="1" l="1"/>
  <c r="I12" i="1" l="1"/>
  <c r="H12" i="1"/>
  <c r="G12" i="1"/>
  <c r="E12" i="1"/>
  <c r="H10" i="1" l="1"/>
  <c r="H6" i="1"/>
  <c r="G6" i="1"/>
  <c r="F8" i="1" l="1"/>
  <c r="E8" i="1"/>
  <c r="G8" i="1" l="1"/>
  <c r="G10" i="1" l="1"/>
  <c r="G13" i="1" s="1"/>
  <c r="E10" i="1"/>
  <c r="I10" i="1"/>
  <c r="I13" i="1" s="1"/>
  <c r="F10" i="1"/>
  <c r="J10" i="1" l="1"/>
  <c r="J13" i="1" s="1"/>
  <c r="F6" i="1" l="1"/>
  <c r="F13" i="1" s="1"/>
  <c r="E6" i="1"/>
  <c r="E13" i="1" s="1"/>
  <c r="J21" i="1" l="1"/>
  <c r="E21" i="1"/>
  <c r="F21" i="1"/>
  <c r="G21" i="1"/>
  <c r="H21" i="1"/>
  <c r="I21" i="1"/>
  <c r="H8" i="1" l="1"/>
  <c r="H13" i="1" s="1"/>
</calcChain>
</file>

<file path=xl/sharedStrings.xml><?xml version="1.0" encoding="utf-8"?>
<sst xmlns="http://schemas.openxmlformats.org/spreadsheetml/2006/main" count="33" uniqueCount="27">
  <si>
    <t>v tis. Kč</t>
  </si>
  <si>
    <t>Název přílohy</t>
  </si>
  <si>
    <t>Nájemné SMN</t>
  </si>
  <si>
    <t>Investiční fond PO</t>
  </si>
  <si>
    <t>Návrh na rozpočet OK celkem</t>
  </si>
  <si>
    <t>CELKEM</t>
  </si>
  <si>
    <t>Dotace</t>
  </si>
  <si>
    <t>Rozpočet OK</t>
  </si>
  <si>
    <t>Kofinancování a neuznatelné náklady                    (z rozpočtu OK)</t>
  </si>
  <si>
    <t>Předfinancování           (z rozpočtu OK)</t>
  </si>
  <si>
    <t>Rozpracované</t>
  </si>
  <si>
    <t>Investice - zdravotnictví (z nájemného)</t>
  </si>
  <si>
    <t xml:space="preserve">Nové investice </t>
  </si>
  <si>
    <t>Schválený rozpočet 2016</t>
  </si>
  <si>
    <t>Předfinancování           (revolving)</t>
  </si>
  <si>
    <t xml:space="preserve"> </t>
  </si>
  <si>
    <t>Rozpracované investice z rozpočtu Olomouckého kraje</t>
  </si>
  <si>
    <t>Rozpracované investice z rozpočtu Olomouckého kraje celkem</t>
  </si>
  <si>
    <t>Projekty spolufinancované z evropských fondů a národních fondů</t>
  </si>
  <si>
    <t>Projekty spolufinancované z evropských fondů a národních fondů celkem</t>
  </si>
  <si>
    <t>Spolufinancování PO</t>
  </si>
  <si>
    <t>Nové nákupy příspěvkových organizací</t>
  </si>
  <si>
    <t>Předfinancování           (z revolvingu KB)*</t>
  </si>
  <si>
    <t>Nájemné SMN (rozpočet OK)</t>
  </si>
  <si>
    <t>5. Financování oprav, investičních akcí a projektů v roce 2020</t>
  </si>
  <si>
    <t>*pouze informace - není součástí návrhu rozpočtu na rok 2020</t>
  </si>
  <si>
    <t>Nové investice z rozpočtu Olomouckého kraje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</si>
</sst>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8"/>
      <name val="Arial"/>
      <family val="2"/>
      <charset val="238"/>
    </font>
    <font>
      <b/>
      <sz val="2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3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>
      <alignment wrapText="1"/>
    </xf>
    <xf numFmtId="0" fontId="2" fillId="2" borderId="0" xfId="1" applyFont="1" applyFill="1"/>
    <xf numFmtId="0" fontId="0" fillId="2" borderId="0" xfId="0" applyFill="1">
      <alignment wrapText="1"/>
    </xf>
    <xf numFmtId="0" fontId="1" fillId="2" borderId="0" xfId="1" applyFill="1"/>
    <xf numFmtId="0" fontId="2" fillId="2" borderId="0" xfId="1" applyFont="1" applyFill="1" applyBorder="1" applyAlignment="1">
      <alignment horizontal="left" vertical="center"/>
    </xf>
    <xf numFmtId="0" fontId="3" fillId="2" borderId="0" xfId="1" applyFont="1" applyFill="1" applyAlignment="1">
      <alignment horizontal="right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3" fontId="5" fillId="2" borderId="3" xfId="2" applyNumberFormat="1" applyFont="1" applyFill="1" applyBorder="1" applyAlignment="1">
      <alignment horizontal="right" vertical="center" wrapText="1" indent="1"/>
    </xf>
    <xf numFmtId="0" fontId="6" fillId="2" borderId="4" xfId="2" applyFont="1" applyFill="1" applyBorder="1" applyAlignment="1">
      <alignment horizontal="left" vertical="center" indent="1"/>
    </xf>
    <xf numFmtId="3" fontId="6" fillId="2" borderId="1" xfId="2" applyNumberFormat="1" applyFont="1" applyFill="1" applyBorder="1" applyAlignment="1">
      <alignment horizontal="right" vertical="center" indent="1"/>
    </xf>
    <xf numFmtId="0" fontId="0" fillId="2" borderId="14" xfId="0" applyFill="1" applyBorder="1">
      <alignment wrapText="1"/>
    </xf>
    <xf numFmtId="0" fontId="7" fillId="2" borderId="0" xfId="0" applyFont="1" applyFill="1" applyBorder="1" applyAlignment="1">
      <alignment horizontal="center" wrapText="1"/>
    </xf>
    <xf numFmtId="0" fontId="0" fillId="2" borderId="0" xfId="0" applyFill="1" applyBorder="1">
      <alignment wrapText="1"/>
    </xf>
    <xf numFmtId="3" fontId="5" fillId="2" borderId="12" xfId="2" applyNumberFormat="1" applyFont="1" applyFill="1" applyBorder="1" applyAlignment="1">
      <alignment horizontal="right" vertical="center" wrapText="1" indent="1"/>
    </xf>
    <xf numFmtId="3" fontId="4" fillId="2" borderId="12" xfId="1" applyNumberFormat="1" applyFont="1" applyFill="1" applyBorder="1" applyAlignment="1">
      <alignment horizontal="right" vertical="center" indent="1"/>
    </xf>
    <xf numFmtId="3" fontId="5" fillId="2" borderId="1" xfId="2" applyNumberFormat="1" applyFont="1" applyFill="1" applyBorder="1" applyAlignment="1">
      <alignment horizontal="right" vertical="center" wrapText="1" indent="1"/>
    </xf>
    <xf numFmtId="3" fontId="4" fillId="2" borderId="1" xfId="1" applyNumberFormat="1" applyFont="1" applyFill="1" applyBorder="1" applyAlignment="1">
      <alignment horizontal="right" vertical="center" indent="1"/>
    </xf>
    <xf numFmtId="0" fontId="1" fillId="2" borderId="0" xfId="0" applyFont="1" applyFill="1">
      <alignment wrapText="1"/>
    </xf>
    <xf numFmtId="0" fontId="2" fillId="3" borderId="18" xfId="2" applyFont="1" applyFill="1" applyBorder="1" applyAlignment="1">
      <alignment horizontal="left" vertical="center" indent="1"/>
    </xf>
    <xf numFmtId="3" fontId="2" fillId="3" borderId="19" xfId="1" applyNumberFormat="1" applyFont="1" applyFill="1" applyBorder="1" applyAlignment="1">
      <alignment horizontal="right" vertical="center" indent="1"/>
    </xf>
    <xf numFmtId="3" fontId="2" fillId="3" borderId="1" xfId="1" applyNumberFormat="1" applyFont="1" applyFill="1" applyBorder="1" applyAlignment="1">
      <alignment horizontal="right" vertical="center" indent="1"/>
    </xf>
    <xf numFmtId="0" fontId="2" fillId="3" borderId="17" xfId="2" applyFont="1" applyFill="1" applyBorder="1" applyAlignment="1">
      <alignment horizontal="left" vertical="center" indent="1"/>
    </xf>
    <xf numFmtId="0" fontId="3" fillId="4" borderId="1" xfId="2" applyFont="1" applyFill="1" applyBorder="1" applyAlignment="1">
      <alignment horizontal="center" vertical="center" wrapText="1"/>
    </xf>
    <xf numFmtId="0" fontId="3" fillId="4" borderId="1" xfId="3" applyFont="1" applyFill="1" applyBorder="1" applyAlignment="1">
      <alignment horizontal="center" vertical="center" wrapText="1"/>
    </xf>
    <xf numFmtId="0" fontId="3" fillId="4" borderId="1" xfId="4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 wrapText="1"/>
    </xf>
    <xf numFmtId="3" fontId="9" fillId="2" borderId="6" xfId="0" applyNumberFormat="1" applyFont="1" applyFill="1" applyBorder="1" applyAlignment="1">
      <alignment horizontal="right" vertical="center" wrapText="1"/>
    </xf>
    <xf numFmtId="3" fontId="5" fillId="3" borderId="3" xfId="2" applyNumberFormat="1" applyFont="1" applyFill="1" applyBorder="1" applyAlignment="1">
      <alignment horizontal="right" vertical="center" wrapText="1" indent="1"/>
    </xf>
    <xf numFmtId="3" fontId="6" fillId="3" borderId="1" xfId="2" applyNumberFormat="1" applyFont="1" applyFill="1" applyBorder="1" applyAlignment="1">
      <alignment horizontal="right" vertical="center" indent="1"/>
    </xf>
    <xf numFmtId="3" fontId="4" fillId="3" borderId="3" xfId="1" applyNumberFormat="1" applyFont="1" applyFill="1" applyBorder="1" applyAlignment="1">
      <alignment horizontal="right" vertical="center" indent="1"/>
    </xf>
    <xf numFmtId="0" fontId="2" fillId="2" borderId="0" xfId="1" applyFont="1" applyFill="1" applyBorder="1" applyAlignment="1">
      <alignment horizontal="left" vertical="center"/>
    </xf>
    <xf numFmtId="0" fontId="5" fillId="2" borderId="9" xfId="2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6" fillId="2" borderId="2" xfId="2" applyFont="1" applyFill="1" applyBorder="1" applyAlignment="1">
      <alignment horizontal="left" vertical="center" indent="1"/>
    </xf>
    <xf numFmtId="0" fontId="6" fillId="2" borderId="4" xfId="2" applyFont="1" applyFill="1" applyBorder="1" applyAlignment="1">
      <alignment horizontal="left" vertical="center" indent="1"/>
    </xf>
    <xf numFmtId="0" fontId="4" fillId="4" borderId="2" xfId="2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2" fillId="3" borderId="2" xfId="2" applyFont="1" applyFill="1" applyBorder="1" applyAlignment="1">
      <alignment horizontal="left" vertical="center" indent="1"/>
    </xf>
    <xf numFmtId="0" fontId="2" fillId="3" borderId="4" xfId="2" applyFont="1" applyFill="1" applyBorder="1" applyAlignment="1">
      <alignment horizontal="left" vertical="center" indent="1"/>
    </xf>
    <xf numFmtId="0" fontId="2" fillId="3" borderId="7" xfId="2" applyFont="1" applyFill="1" applyBorder="1" applyAlignment="1">
      <alignment horizontal="left" vertical="center" indent="1"/>
    </xf>
    <xf numFmtId="0" fontId="5" fillId="2" borderId="5" xfId="2" applyFont="1" applyFill="1" applyBorder="1" applyAlignment="1">
      <alignment horizontal="left"/>
    </xf>
    <xf numFmtId="0" fontId="1" fillId="2" borderId="6" xfId="0" applyFont="1" applyFill="1" applyBorder="1" applyAlignment="1">
      <alignment horizontal="left" wrapText="1"/>
    </xf>
    <xf numFmtId="0" fontId="1" fillId="2" borderId="8" xfId="0" applyFont="1" applyFill="1" applyBorder="1" applyAlignment="1">
      <alignment horizontal="left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12" xfId="2" applyFont="1" applyFill="1" applyBorder="1" applyAlignment="1">
      <alignment horizontal="left"/>
    </xf>
    <xf numFmtId="0" fontId="1" fillId="2" borderId="12" xfId="0" applyFont="1" applyFill="1" applyBorder="1" applyAlignment="1">
      <alignment horizontal="left" wrapText="1"/>
    </xf>
    <xf numFmtId="0" fontId="5" fillId="2" borderId="1" xfId="2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</cellXfs>
  <cellStyles count="5">
    <cellStyle name="Normální" xfId="0" builtinId="0"/>
    <cellStyle name="normální_Investice 2005-školství - úprava (probráno se SEK)" xfId="4"/>
    <cellStyle name="normální_kultura2-upravené priority-3" xfId="3"/>
    <cellStyle name="normální_Požadavky na investice 2005 a plnění 2004-úprava" xfId="2"/>
    <cellStyle name="normální_Sešit1" xfId="1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6.6.%20-%20Rozpo&#269;et%20OK%202020%20-%2005a)%20Rozpracovan&#233;%20investice%20z%20rozpo&#269;t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6.6.%20-%20Rozpo&#269;et%20OK%202020%20-%2005b)%20Projekty%20z%20dotac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0/V.%20verze/x.%20-%20Rozpo&#269;et%20OK%202020%20-%2005c)%20Nov&#233;%20investice%20z%20rozpo&#269;tu%20V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školství - ORJ 17"/>
      <sheetName val="sociální - ORJ 17"/>
      <sheetName val="doprava - ORJ 17"/>
      <sheetName val="SSOK - ORJ 12 "/>
      <sheetName val="kultura - ORJ 17"/>
      <sheetName val="kultura - ORJ 19"/>
      <sheetName val="zdravotnictí - ORJ 17"/>
      <sheetName val="zdravotnictví - SMN - ORJ 17 "/>
      <sheetName val="zdravotnictví - ORJ 19"/>
      <sheetName val="krizov. řízení - ORJ 17"/>
      <sheetName val="OIT - ORJ 06 "/>
    </sheetNames>
    <sheetDataSet>
      <sheetData sheetId="0">
        <row r="29">
          <cell r="D29">
            <v>28875</v>
          </cell>
          <cell r="F29">
            <v>749282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školství - ORJ 52"/>
      <sheetName val="Školství - ORJ 59"/>
      <sheetName val="Školství - ORJ 19"/>
      <sheetName val="Sociální - ORJ 52"/>
      <sheetName val="Sociální - ORJ 19"/>
      <sheetName val="Doprava - ORJ 50 "/>
      <sheetName val="Doprava - SSOK"/>
      <sheetName val="Kultura - ORJ 52"/>
      <sheetName val="Kultura - ORJ 19"/>
      <sheetName val="Zdravotnictví - ORJ 52 SMN"/>
      <sheetName val="Zdravotnictví - ORJ 19"/>
      <sheetName val="IT - ORJ 59"/>
      <sheetName val="Životní prostředí - ORJ 59"/>
      <sheetName val="Cestovní ruch - ORJ 59"/>
      <sheetName val="Evropské programy - ORJ 60"/>
      <sheetName val="Evropské programy - ORJ 64"/>
      <sheetName val="Evropské programy - ORJ 74"/>
      <sheetName val="Evropské programy - ORJ 76"/>
      <sheetName val="Projektová příprava - ORJ 30"/>
    </sheetNames>
    <sheetDataSet>
      <sheetData sheetId="0">
        <row r="33">
          <cell r="E33">
            <v>10778</v>
          </cell>
          <cell r="F33">
            <v>512433.15</v>
          </cell>
          <cell r="G33">
            <v>21913</v>
          </cell>
          <cell r="H33">
            <v>366878.14999999997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zdravotnictí - ORJ 17"/>
    </sheetNames>
    <sheetDataSet>
      <sheetData sheetId="0">
        <row r="6">
          <cell r="E6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5"/>
  <sheetViews>
    <sheetView tabSelected="1" view="pageBreakPreview" zoomScaleNormal="73" zoomScaleSheetLayoutView="100" workbookViewId="0">
      <selection activeCell="E38" sqref="E38"/>
    </sheetView>
  </sheetViews>
  <sheetFormatPr defaultRowHeight="12.75" x14ac:dyDescent="0.2"/>
  <cols>
    <col min="1" max="1" width="9.140625" style="2"/>
    <col min="2" max="2" width="32.7109375" style="2" customWidth="1"/>
    <col min="3" max="3" width="68.42578125" style="2" customWidth="1"/>
    <col min="4" max="4" width="22.42578125" style="2" hidden="1" customWidth="1"/>
    <col min="5" max="5" width="16.5703125" style="2" customWidth="1"/>
    <col min="6" max="6" width="20.85546875" style="2" customWidth="1"/>
    <col min="7" max="7" width="22.140625" style="2" customWidth="1"/>
    <col min="8" max="8" width="20.85546875" style="2" customWidth="1"/>
    <col min="9" max="9" width="21.7109375" style="2" customWidth="1"/>
    <col min="10" max="10" width="26.28515625" style="2" customWidth="1"/>
    <col min="11" max="16384" width="9.140625" style="2"/>
  </cols>
  <sheetData>
    <row r="1" spans="1:11" ht="20.25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20.25" x14ac:dyDescent="0.3">
      <c r="A2" s="1" t="s">
        <v>24</v>
      </c>
      <c r="B2" s="3"/>
      <c r="C2" s="3"/>
      <c r="D2" s="3"/>
      <c r="E2" s="3"/>
      <c r="F2" s="3"/>
      <c r="G2" s="3"/>
      <c r="H2" s="3"/>
      <c r="I2" s="3"/>
      <c r="J2" s="3"/>
    </row>
    <row r="3" spans="1:11" ht="21" thickBot="1" x14ac:dyDescent="0.3">
      <c r="A3" s="32"/>
      <c r="B3" s="32"/>
      <c r="C3" s="32"/>
      <c r="D3" s="4"/>
      <c r="E3" s="4"/>
      <c r="F3" s="4"/>
      <c r="G3" s="4"/>
      <c r="H3" s="4"/>
      <c r="I3" s="3"/>
      <c r="J3" s="5" t="s">
        <v>0</v>
      </c>
    </row>
    <row r="4" spans="1:11" ht="84.75" customHeight="1" thickBot="1" x14ac:dyDescent="0.25">
      <c r="A4" s="38" t="s">
        <v>1</v>
      </c>
      <c r="B4" s="39"/>
      <c r="C4" s="40"/>
      <c r="D4" s="24" t="s">
        <v>6</v>
      </c>
      <c r="E4" s="24" t="s">
        <v>23</v>
      </c>
      <c r="F4" s="24" t="s">
        <v>20</v>
      </c>
      <c r="G4" s="24" t="s">
        <v>9</v>
      </c>
      <c r="H4" s="24" t="s">
        <v>22</v>
      </c>
      <c r="I4" s="25" t="s">
        <v>7</v>
      </c>
      <c r="J4" s="26" t="s">
        <v>4</v>
      </c>
    </row>
    <row r="5" spans="1:11" ht="24.95" customHeight="1" thickBot="1" x14ac:dyDescent="0.25">
      <c r="A5" s="33" t="s">
        <v>16</v>
      </c>
      <c r="B5" s="34"/>
      <c r="C5" s="35"/>
      <c r="D5" s="9"/>
      <c r="E5" s="29">
        <f>[1]Souhrn!$D$29</f>
        <v>28875</v>
      </c>
      <c r="F5" s="9">
        <v>0</v>
      </c>
      <c r="G5" s="29">
        <v>0</v>
      </c>
      <c r="H5" s="9">
        <v>0</v>
      </c>
      <c r="I5" s="29">
        <f>[1]Souhrn!$F$29</f>
        <v>749282</v>
      </c>
      <c r="J5" s="31">
        <f>SUM(E5,G5,I5)</f>
        <v>778157</v>
      </c>
    </row>
    <row r="6" spans="1:11" ht="24.95" customHeight="1" thickBot="1" x14ac:dyDescent="0.25">
      <c r="A6" s="23" t="s">
        <v>17</v>
      </c>
      <c r="B6" s="20"/>
      <c r="C6" s="20"/>
      <c r="D6" s="21"/>
      <c r="E6" s="22">
        <f t="shared" ref="E6:H6" si="0">SUM(E5:E5)</f>
        <v>28875</v>
      </c>
      <c r="F6" s="22">
        <f t="shared" si="0"/>
        <v>0</v>
      </c>
      <c r="G6" s="22">
        <f t="shared" si="0"/>
        <v>0</v>
      </c>
      <c r="H6" s="22">
        <f t="shared" si="0"/>
        <v>0</v>
      </c>
      <c r="I6" s="22">
        <f>SUM(I5:I5)</f>
        <v>749282</v>
      </c>
      <c r="J6" s="22">
        <f>SUM(J5:J5)</f>
        <v>778157</v>
      </c>
    </row>
    <row r="7" spans="1:11" ht="20.100000000000001" customHeight="1" thickBot="1" x14ac:dyDescent="0.25">
      <c r="A7" s="33" t="s">
        <v>18</v>
      </c>
      <c r="B7" s="34"/>
      <c r="C7" s="35"/>
      <c r="D7" s="9"/>
      <c r="E7" s="29">
        <f>[2]Souhrn!$E$33</f>
        <v>10778</v>
      </c>
      <c r="F7" s="9">
        <v>0</v>
      </c>
      <c r="G7" s="29">
        <f>[2]Souhrn!$G$33</f>
        <v>21913</v>
      </c>
      <c r="H7" s="9">
        <f>[2]Souhrn!$F$33</f>
        <v>512433.15</v>
      </c>
      <c r="I7" s="29">
        <f>[2]Souhrn!$H$33</f>
        <v>366878.14999999997</v>
      </c>
      <c r="J7" s="31">
        <f>SUM(E7,G7,I7)</f>
        <v>399569.14999999997</v>
      </c>
    </row>
    <row r="8" spans="1:11" ht="24.95" customHeight="1" thickBot="1" x14ac:dyDescent="0.25">
      <c r="A8" s="41" t="s">
        <v>19</v>
      </c>
      <c r="B8" s="42"/>
      <c r="C8" s="43"/>
      <c r="D8" s="22"/>
      <c r="E8" s="22">
        <f t="shared" ref="E8:I8" si="1">SUM(E7:E7)</f>
        <v>10778</v>
      </c>
      <c r="F8" s="22">
        <f t="shared" si="1"/>
        <v>0</v>
      </c>
      <c r="G8" s="22">
        <f t="shared" si="1"/>
        <v>21913</v>
      </c>
      <c r="H8" s="22">
        <f t="shared" si="1"/>
        <v>512433.15</v>
      </c>
      <c r="I8" s="22">
        <f t="shared" si="1"/>
        <v>366878.14999999997</v>
      </c>
      <c r="J8" s="22">
        <f>SUM(J7:J7)</f>
        <v>399569.14999999997</v>
      </c>
    </row>
    <row r="9" spans="1:11" ht="18.75" hidden="1" thickBot="1" x14ac:dyDescent="0.3">
      <c r="A9" s="44" t="s">
        <v>26</v>
      </c>
      <c r="B9" s="45"/>
      <c r="C9" s="46"/>
      <c r="D9" s="9"/>
      <c r="E9" s="29">
        <v>0</v>
      </c>
      <c r="F9" s="9">
        <f>[3]Souhrn!$E$6</f>
        <v>0</v>
      </c>
      <c r="G9" s="29">
        <v>0</v>
      </c>
      <c r="H9" s="9">
        <v>0</v>
      </c>
      <c r="I9" s="29">
        <v>0</v>
      </c>
      <c r="J9" s="31">
        <f>SUM(E9,G9,I9)</f>
        <v>0</v>
      </c>
    </row>
    <row r="10" spans="1:11" ht="21" hidden="1" thickBot="1" x14ac:dyDescent="0.25">
      <c r="A10" s="41" t="s">
        <v>26</v>
      </c>
      <c r="B10" s="42"/>
      <c r="C10" s="42"/>
      <c r="D10" s="22"/>
      <c r="E10" s="22">
        <f t="shared" ref="E10:J12" si="2">SUM(E9:E9)</f>
        <v>0</v>
      </c>
      <c r="F10" s="22">
        <f t="shared" si="2"/>
        <v>0</v>
      </c>
      <c r="G10" s="22">
        <f t="shared" si="2"/>
        <v>0</v>
      </c>
      <c r="H10" s="22">
        <f t="shared" si="2"/>
        <v>0</v>
      </c>
      <c r="I10" s="22">
        <f t="shared" si="2"/>
        <v>0</v>
      </c>
      <c r="J10" s="22">
        <f t="shared" si="2"/>
        <v>0</v>
      </c>
    </row>
    <row r="11" spans="1:11" ht="18.75" hidden="1" thickBot="1" x14ac:dyDescent="0.3">
      <c r="A11" s="44" t="s">
        <v>21</v>
      </c>
      <c r="B11" s="45"/>
      <c r="C11" s="46"/>
      <c r="D11" s="9"/>
      <c r="E11" s="29"/>
      <c r="F11" s="9"/>
      <c r="G11" s="29"/>
      <c r="H11" s="9"/>
      <c r="I11" s="29"/>
      <c r="J11" s="31">
        <f>SUM(E11,G11,I11)</f>
        <v>0</v>
      </c>
    </row>
    <row r="12" spans="1:11" ht="21" hidden="1" thickBot="1" x14ac:dyDescent="0.25">
      <c r="A12" s="41" t="s">
        <v>21</v>
      </c>
      <c r="B12" s="42"/>
      <c r="C12" s="42"/>
      <c r="D12" s="22"/>
      <c r="E12" s="22">
        <f t="shared" si="2"/>
        <v>0</v>
      </c>
      <c r="F12" s="22">
        <f t="shared" si="2"/>
        <v>0</v>
      </c>
      <c r="G12" s="22">
        <f t="shared" si="2"/>
        <v>0</v>
      </c>
      <c r="H12" s="22">
        <f t="shared" si="2"/>
        <v>0</v>
      </c>
      <c r="I12" s="22">
        <f t="shared" si="2"/>
        <v>0</v>
      </c>
      <c r="J12" s="22">
        <f>SUM(J11:J11)</f>
        <v>0</v>
      </c>
    </row>
    <row r="13" spans="1:11" ht="30" customHeight="1" thickBot="1" x14ac:dyDescent="0.25">
      <c r="A13" s="36" t="s">
        <v>5</v>
      </c>
      <c r="B13" s="37"/>
      <c r="C13" s="10"/>
      <c r="D13" s="11"/>
      <c r="E13" s="30">
        <f t="shared" ref="E13:I13" si="3">E10+E6+E8+E12</f>
        <v>39653</v>
      </c>
      <c r="F13" s="11">
        <f t="shared" si="3"/>
        <v>0</v>
      </c>
      <c r="G13" s="30">
        <f t="shared" si="3"/>
        <v>21913</v>
      </c>
      <c r="H13" s="11">
        <f t="shared" si="3"/>
        <v>512433.15</v>
      </c>
      <c r="I13" s="30">
        <f t="shared" si="3"/>
        <v>1116160.1499999999</v>
      </c>
      <c r="J13" s="30">
        <f>J10+J6+J8+J12</f>
        <v>1177726.1499999999</v>
      </c>
    </row>
    <row r="14" spans="1:11" ht="18.75" customHeight="1" x14ac:dyDescent="0.2">
      <c r="A14" s="53" t="s">
        <v>25</v>
      </c>
      <c r="B14" s="53"/>
      <c r="C14" s="53"/>
      <c r="D14" s="27"/>
      <c r="E14" s="28"/>
      <c r="F14" s="54"/>
      <c r="G14" s="54"/>
      <c r="H14" s="54"/>
      <c r="I14" s="54"/>
      <c r="J14" s="54"/>
    </row>
    <row r="15" spans="1:11" hidden="1" x14ac:dyDescent="0.2"/>
    <row r="16" spans="1:11" ht="29.25" hidden="1" customHeight="1" thickTop="1" thickBot="1" x14ac:dyDescent="0.25">
      <c r="A16" s="47" t="s">
        <v>13</v>
      </c>
      <c r="B16" s="48"/>
      <c r="C16" s="48"/>
      <c r="D16" s="48"/>
      <c r="E16" s="48"/>
      <c r="F16" s="48"/>
      <c r="G16" s="48"/>
      <c r="H16" s="48"/>
      <c r="I16" s="48"/>
      <c r="J16" s="49"/>
      <c r="K16" s="12"/>
    </row>
    <row r="17" spans="1:11" ht="51.75" hidden="1" customHeight="1" thickTop="1" thickBot="1" x14ac:dyDescent="0.45">
      <c r="A17" s="50" t="s">
        <v>1</v>
      </c>
      <c r="B17" s="51"/>
      <c r="C17" s="52"/>
      <c r="D17" s="13"/>
      <c r="E17" s="6" t="s">
        <v>2</v>
      </c>
      <c r="F17" s="6" t="s">
        <v>3</v>
      </c>
      <c r="G17" s="6" t="s">
        <v>14</v>
      </c>
      <c r="H17" s="6" t="s">
        <v>8</v>
      </c>
      <c r="I17" s="7" t="s">
        <v>7</v>
      </c>
      <c r="J17" s="8" t="s">
        <v>4</v>
      </c>
      <c r="K17" s="14"/>
    </row>
    <row r="18" spans="1:11" ht="20.100000000000001" hidden="1" customHeight="1" thickBot="1" x14ac:dyDescent="0.3">
      <c r="A18" s="55" t="s">
        <v>10</v>
      </c>
      <c r="B18" s="56"/>
      <c r="C18" s="56"/>
      <c r="D18" s="15"/>
      <c r="E18" s="15"/>
      <c r="F18" s="15"/>
      <c r="G18" s="15">
        <v>26000</v>
      </c>
      <c r="H18" s="15"/>
      <c r="I18" s="15">
        <v>240821</v>
      </c>
      <c r="J18" s="16">
        <v>266821</v>
      </c>
    </row>
    <row r="19" spans="1:11" ht="20.100000000000001" hidden="1" customHeight="1" thickBot="1" x14ac:dyDescent="0.3">
      <c r="A19" s="57" t="s">
        <v>11</v>
      </c>
      <c r="B19" s="58"/>
      <c r="C19" s="58"/>
      <c r="D19" s="17"/>
      <c r="E19" s="17">
        <v>37729</v>
      </c>
      <c r="F19" s="17"/>
      <c r="G19" s="17"/>
      <c r="H19" s="17"/>
      <c r="I19" s="17"/>
      <c r="J19" s="18">
        <v>37729</v>
      </c>
    </row>
    <row r="20" spans="1:11" ht="20.100000000000001" hidden="1" customHeight="1" thickBot="1" x14ac:dyDescent="0.3">
      <c r="A20" s="57" t="s">
        <v>12</v>
      </c>
      <c r="B20" s="58"/>
      <c r="C20" s="58"/>
      <c r="D20" s="17"/>
      <c r="E20" s="17"/>
      <c r="F20" s="17">
        <v>4317</v>
      </c>
      <c r="G20" s="17"/>
      <c r="H20" s="17"/>
      <c r="I20" s="17">
        <v>542015</v>
      </c>
      <c r="J20" s="18">
        <v>542015</v>
      </c>
    </row>
    <row r="21" spans="1:11" ht="30" hidden="1" customHeight="1" thickBot="1" x14ac:dyDescent="0.25">
      <c r="A21" s="36" t="s">
        <v>5</v>
      </c>
      <c r="B21" s="37"/>
      <c r="C21" s="10"/>
      <c r="D21" s="11"/>
      <c r="E21" s="11">
        <f t="shared" ref="E21:I21" si="4">E18+E19+E20</f>
        <v>37729</v>
      </c>
      <c r="F21" s="11">
        <f t="shared" si="4"/>
        <v>4317</v>
      </c>
      <c r="G21" s="11">
        <f t="shared" si="4"/>
        <v>26000</v>
      </c>
      <c r="H21" s="11">
        <f t="shared" si="4"/>
        <v>0</v>
      </c>
      <c r="I21" s="11">
        <f t="shared" si="4"/>
        <v>782836</v>
      </c>
      <c r="J21" s="11">
        <f>J18+J19+J20</f>
        <v>846565</v>
      </c>
    </row>
    <row r="22" spans="1:11" hidden="1" x14ac:dyDescent="0.2"/>
    <row r="23" spans="1:11" hidden="1" x14ac:dyDescent="0.2"/>
    <row r="24" spans="1:11" hidden="1" x14ac:dyDescent="0.2"/>
    <row r="25" spans="1:11" hidden="1" x14ac:dyDescent="0.2"/>
    <row r="35" spans="9:9" x14ac:dyDescent="0.2">
      <c r="I35" s="19" t="s">
        <v>15</v>
      </c>
    </row>
  </sheetData>
  <mergeCells count="18">
    <mergeCell ref="A21:B21"/>
    <mergeCell ref="A16:J16"/>
    <mergeCell ref="A17:C17"/>
    <mergeCell ref="A14:C14"/>
    <mergeCell ref="F14:J14"/>
    <mergeCell ref="A18:C18"/>
    <mergeCell ref="A19:C19"/>
    <mergeCell ref="A20:C20"/>
    <mergeCell ref="A3:C3"/>
    <mergeCell ref="A7:C7"/>
    <mergeCell ref="A13:B13"/>
    <mergeCell ref="A4:C4"/>
    <mergeCell ref="A8:C8"/>
    <mergeCell ref="A5:C5"/>
    <mergeCell ref="A9:C9"/>
    <mergeCell ref="A10:C10"/>
    <mergeCell ref="A11:C11"/>
    <mergeCell ref="A12:C1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56" firstPageNumber="94" orientation="landscape" useFirstPageNumber="1" r:id="rId1"/>
  <headerFooter>
    <oddFooter>&amp;L&amp;"Arial,Kurzíva"Zastupitelstvo Olomouckého kraje 16-12-2019
7. - Rozpočet Olomouckého kraje 2020 - návrh rozpočtu
Příloha č. 5: Financování oprav, investičních akcí a projektů v roce 2020&amp;R&amp;"Arial,Kurzíva"Strana &amp;P (Celkem 140)</oddFooter>
  </headerFooter>
  <ignoredErrors>
    <ignoredError sqref="J9 J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Souhrn</vt:lpstr>
      <vt:lpstr>Souhrn!Oblast_tisku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</dc:creator>
  <cp:lastModifiedBy>Balabuch Petr</cp:lastModifiedBy>
  <cp:lastPrinted>2019-11-20T06:41:42Z</cp:lastPrinted>
  <dcterms:created xsi:type="dcterms:W3CDTF">2016-09-07T10:19:35Z</dcterms:created>
  <dcterms:modified xsi:type="dcterms:W3CDTF">2019-11-25T13:25:42Z</dcterms:modified>
</cp:coreProperties>
</file>