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360" windowHeight="11640"/>
  </bookViews>
  <sheets>
    <sheet name="Rozpočet PN 2013 obecní školy" sheetId="1" r:id="rId1"/>
  </sheets>
  <calcPr calcId="145621"/>
</workbook>
</file>

<file path=xl/calcChain.xml><?xml version="1.0" encoding="utf-8"?>
<calcChain xmlns="http://schemas.openxmlformats.org/spreadsheetml/2006/main">
  <c r="C107" i="1" l="1"/>
  <c r="C508" i="1" l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07" i="1"/>
  <c r="C506" i="1"/>
  <c r="C542" i="1" s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464" i="1"/>
  <c r="C463" i="1"/>
  <c r="C502" i="1" s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75" i="1"/>
  <c r="C374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22" i="1"/>
  <c r="C321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235" i="1"/>
  <c r="C234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81" i="1"/>
  <c r="C80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10" i="1"/>
  <c r="C9" i="1"/>
  <c r="D542" i="1"/>
  <c r="D502" i="1"/>
  <c r="D459" i="1"/>
  <c r="D436" i="1"/>
  <c r="D370" i="1"/>
  <c r="D353" i="1"/>
  <c r="D313" i="1"/>
  <c r="D230" i="1"/>
  <c r="D210" i="1"/>
  <c r="D190" i="1"/>
  <c r="D164" i="1"/>
  <c r="D76" i="1"/>
  <c r="D48" i="1"/>
  <c r="D50" i="1" s="1"/>
  <c r="C459" i="1"/>
  <c r="C436" i="1"/>
  <c r="C370" i="1"/>
  <c r="C353" i="1"/>
  <c r="C313" i="1"/>
  <c r="C230" i="1"/>
  <c r="C210" i="1"/>
  <c r="C190" i="1"/>
  <c r="C48" i="1"/>
  <c r="C50" i="1" s="1"/>
  <c r="D544" i="1" l="1"/>
  <c r="C544" i="1"/>
  <c r="C315" i="1"/>
  <c r="C164" i="1"/>
  <c r="C212" i="1" s="1"/>
  <c r="C76" i="1"/>
  <c r="D438" i="1"/>
  <c r="C438" i="1"/>
  <c r="D315" i="1"/>
  <c r="D212" i="1"/>
  <c r="D547" i="1" l="1"/>
  <c r="C547" i="1"/>
  <c r="B542" i="1" l="1"/>
  <c r="B48" i="1" l="1"/>
  <c r="B50" i="1"/>
  <c r="B76" i="1"/>
  <c r="B164" i="1"/>
  <c r="B212" i="1" s="1"/>
  <c r="B547" i="1" s="1"/>
  <c r="B190" i="1"/>
  <c r="B210" i="1"/>
  <c r="B502" i="1"/>
  <c r="B459" i="1"/>
  <c r="B544" i="1"/>
  <c r="B313" i="1"/>
  <c r="B230" i="1"/>
  <c r="B315" i="1"/>
  <c r="B353" i="1"/>
  <c r="B370" i="1"/>
  <c r="B436" i="1"/>
  <c r="B438" i="1"/>
</calcChain>
</file>

<file path=xl/sharedStrings.xml><?xml version="1.0" encoding="utf-8"?>
<sst xmlns="http://schemas.openxmlformats.org/spreadsheetml/2006/main" count="565" uniqueCount="515">
  <si>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</si>
  <si>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</si>
  <si>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</si>
  <si>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</si>
  <si>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</si>
  <si>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</si>
  <si>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</si>
  <si>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</si>
  <si>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</si>
  <si>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</si>
  <si>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</si>
  <si>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</si>
  <si>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</si>
  <si>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</si>
  <si>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</si>
  <si>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</si>
  <si>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</si>
  <si>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</si>
  <si>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</si>
  <si>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</si>
  <si>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</si>
  <si>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</si>
  <si>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</si>
  <si>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</si>
  <si>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</si>
  <si>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</si>
  <si>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</si>
  <si>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</si>
  <si>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</si>
  <si>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</si>
  <si>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</si>
  <si>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</si>
  <si>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</si>
  <si>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</si>
  <si>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</si>
  <si>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</si>
  <si>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</si>
  <si>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</si>
  <si>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</si>
  <si>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</si>
  <si>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</si>
  <si>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</si>
  <si>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</si>
  <si>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Základní umělecká škola Javorník</t>
  </si>
  <si>
    <t>Mateřská škola Jeseník, Jiráskova 799</t>
  </si>
  <si>
    <t>Mateřská škola Kopretina Jeseník, Tyršova 307</t>
  </si>
  <si>
    <t>Mateřská škola Jeseník, Karla Čapka</t>
  </si>
  <si>
    <t>Základní umělecká škola Jeseník</t>
  </si>
  <si>
    <t>Mateřská škola Široký Brod</t>
  </si>
  <si>
    <t>Mateřská škola Mikulovice</t>
  </si>
  <si>
    <t>Mateřská škola Uhelná</t>
  </si>
  <si>
    <t>Mateřská škola Vápenná</t>
  </si>
  <si>
    <t>Základní škola Vápenná</t>
  </si>
  <si>
    <t>Mateřská škola Velké Kunětice</t>
  </si>
  <si>
    <t>Mateřská škola Vidnava</t>
  </si>
  <si>
    <t>Základní škola Vidnava</t>
  </si>
  <si>
    <t>Mateřská škola Vlčice</t>
  </si>
  <si>
    <t>Základní škola Zlaté Hory</t>
  </si>
  <si>
    <t>Mateřská škola Žulová</t>
  </si>
  <si>
    <t>Základní škola Žulová</t>
  </si>
  <si>
    <t>Mateřská škola Bílá Lhota</t>
  </si>
  <si>
    <t>Mateřská škola Litovel, Frištenského 917</t>
  </si>
  <si>
    <t>Základní škola Litovel, Vítězná 1250</t>
  </si>
  <si>
    <t>Školní jídelna Litovel, Studentů 91</t>
  </si>
  <si>
    <t>Mateřská škola Senice na Hané, Nádražní 350</t>
  </si>
  <si>
    <t>Mateřská škola Slavětín</t>
  </si>
  <si>
    <t>Základní škola Doloplazy</t>
  </si>
  <si>
    <t>Mateřská škola Doloplazy</t>
  </si>
  <si>
    <t>Základní škola Hlubočky-Mariánské Údoli, Olomoucká 355</t>
  </si>
  <si>
    <t>Mateřská škola Hlubočky, Boční 437</t>
  </si>
  <si>
    <t>Mateřská škola Hlubočky, Dukelských hrdinů 220</t>
  </si>
  <si>
    <t>Mateřská škola Hlušovice</t>
  </si>
  <si>
    <t>Mateřská škola Liboš</t>
  </si>
  <si>
    <t>Mateřská škola Mrsklesy</t>
  </si>
  <si>
    <t>Mateřská škola Náměšť na Hané, Zábraní 514</t>
  </si>
  <si>
    <t>Základní škola Náměšť na Hané, Komenského 283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</si>
  <si>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</si>
  <si>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</si>
  <si>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</si>
  <si>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</si>
  <si>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</si>
  <si>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</si>
  <si>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</si>
  <si>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</si>
  <si>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</si>
  <si>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</si>
  <si>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</si>
  <si>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</si>
  <si>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</si>
  <si>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</si>
  <si>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</si>
  <si>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</si>
  <si>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</si>
  <si>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</si>
  <si>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</si>
  <si>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Školní jídelna Velká Bystřice, Loučná 703</t>
  </si>
  <si>
    <t>Mateřská škola Velký Týnec</t>
  </si>
  <si>
    <t>Mateřská škola Věrovany</t>
  </si>
  <si>
    <t>Mateřská škola Domašov nad Bystřicí</t>
  </si>
  <si>
    <t>Mateřská škola Domašov u Šternberka</t>
  </si>
  <si>
    <t>Mateřská škola Hnojice</t>
  </si>
  <si>
    <t>Základní škola Jívová</t>
  </si>
  <si>
    <t>Mateřská škola Jívová</t>
  </si>
  <si>
    <t>Základní škola Moravský Beroun, Opavská 128</t>
  </si>
  <si>
    <t>Mateřská škola Moravský Beroun, nám. 9.května 595</t>
  </si>
  <si>
    <t>Základní škola Šternberk, Dr. Hrubého 2</t>
  </si>
  <si>
    <t>Základní škola Šternberk, Svatoplukova 7</t>
  </si>
  <si>
    <t>Mateřská škola Šternberk, Nádražní 7</t>
  </si>
  <si>
    <t>Školní jídelna Šternberk, Komenského 44</t>
  </si>
  <si>
    <t>Základní umělecká škola Šternberk, Olomoucká 32</t>
  </si>
  <si>
    <t>Dům dětí a mládeže Šternberk, Opavská 14</t>
  </si>
  <si>
    <t>Mateřská škola Dlouhá Loučka, 1.máje 31</t>
  </si>
  <si>
    <t>Základní škola Dlouhá Loučka, Šumvaldská 220</t>
  </si>
  <si>
    <t>Základní škola Nová Hradečná</t>
  </si>
  <si>
    <t>Základní škola Paseka</t>
  </si>
  <si>
    <t>Mateřská škola Paseka</t>
  </si>
  <si>
    <t>Základní škola Šumvald</t>
  </si>
  <si>
    <t>Základní škola Troubelice</t>
  </si>
  <si>
    <t>Mateřská škola Troubelice</t>
  </si>
  <si>
    <t>Základní škola Uničov, J. Haška 211</t>
  </si>
  <si>
    <t>Základní škola Uničov, U stadionu 849</t>
  </si>
  <si>
    <t>Mateřská škola Uničov, Komenského 680</t>
  </si>
  <si>
    <t>Mateřská škola Konice, Smetanova 202</t>
  </si>
  <si>
    <t>Základní škola a gymnázium Konice, Tyršova 609</t>
  </si>
  <si>
    <t>Mateřská škola Skřípov</t>
  </si>
  <si>
    <t>Mateřská škola Stražisko</t>
  </si>
  <si>
    <t>Mateřská škola Šubířov</t>
  </si>
  <si>
    <t>Mateřská škola Bílovice-Lutotín</t>
  </si>
  <si>
    <t>Mateřská škola Biskupice</t>
  </si>
  <si>
    <t>Mateřská škola Brodek u Prostějova, Zámecká 348</t>
  </si>
  <si>
    <t>Základní škola Brodek u Prostějova, Císařská 65</t>
  </si>
  <si>
    <t xml:space="preserve">Mateřská škola Čehovice </t>
  </si>
  <si>
    <t>Mateřská škola Čelčice</t>
  </si>
  <si>
    <t>Základní škola Dobromilice</t>
  </si>
  <si>
    <t>Mateřská škola Dřevnovice</t>
  </si>
  <si>
    <t>Mateřská škola Hluchov</t>
  </si>
  <si>
    <t>Mateřská škola Hrubčice</t>
  </si>
  <si>
    <t>Mateřská škola Ivaň</t>
  </si>
  <si>
    <t>Mateřská škola Klenovice na Hané</t>
  </si>
  <si>
    <t>Mateřská škola Kralice na Hané</t>
  </si>
  <si>
    <t>Základní škola Krumsín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</si>
  <si>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</si>
  <si>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</si>
  <si>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</si>
  <si>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</si>
  <si>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Mateřská škola Plumlov , Na stráži 512</t>
  </si>
  <si>
    <t>Základní umělecká škola Plumlov, Na aleji 44</t>
  </si>
  <si>
    <t>Základní škola Prostějov, ul. dr. Horáka 24</t>
  </si>
  <si>
    <t>Základní škola Prostějov, ul. Vl. Majakovského 1</t>
  </si>
  <si>
    <t>Reálné gymnázium a základní škola Prostějov, Studentská 4</t>
  </si>
  <si>
    <t>Základní umělecká škola Vladimíra Ambrose Prostějov, Kravařova 14</t>
  </si>
  <si>
    <t>Dům dětí a mládeže Sportcentrum Prostějov, Olympijská 4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</si>
  <si>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</si>
  <si>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</si>
  <si>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</si>
  <si>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</si>
  <si>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</si>
  <si>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</si>
  <si>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</si>
  <si>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Mateřská škola Slatinky</t>
  </si>
  <si>
    <t>Mateřská škola Stařechovice</t>
  </si>
  <si>
    <t>Mateřská škola Vranovice-Kelčice</t>
  </si>
  <si>
    <t>Mateřská škola Horní Újezd</t>
  </si>
  <si>
    <t>Mateřská škola Hrabůvka</t>
  </si>
  <si>
    <t>Dům dětí a mládeže Hranice, Galašova 1746</t>
  </si>
  <si>
    <t>Mateřská škola Hranice, Galašova 1747</t>
  </si>
  <si>
    <t>Mateřská škola Hranice, Hromůvka 1542</t>
  </si>
  <si>
    <t>Mateřská škola Hranice, Plynárenská 1791</t>
  </si>
  <si>
    <t>Základní škola Hranice, Šromotovo nám. 177</t>
  </si>
  <si>
    <t>Mateřská škola Hustopeče nad Bečvou, V zahradách 274</t>
  </si>
  <si>
    <t>Základní škola Hustopeče nad Bečvou, Školní 223</t>
  </si>
  <si>
    <t>Mateřská škola Malhotice</t>
  </si>
  <si>
    <t>Mateřská škola Paršovice</t>
  </si>
  <si>
    <t>Mateřská škola Rakov</t>
  </si>
  <si>
    <t>Mateřská škola Špičky</t>
  </si>
  <si>
    <t>Mateřská škola Teplice nad Bečvou</t>
  </si>
  <si>
    <t>Základní škola Dolní Újezd</t>
  </si>
  <si>
    <t>Školní jídelna Soběchleby</t>
  </si>
  <si>
    <t>Mateřská škola Veselíčko</t>
  </si>
  <si>
    <t>Mateřská škola Lipník nad Bečvou, Na Zelince 1185</t>
  </si>
  <si>
    <t>Mateřská škola Bezuchov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</si>
  <si>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</si>
  <si>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</si>
  <si>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</si>
  <si>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</si>
  <si>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</si>
  <si>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</si>
  <si>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</si>
  <si>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Dům dětí a mládeže Kojetín, Masarykovo nám.</t>
  </si>
  <si>
    <t>Mateřská škola Líšná</t>
  </si>
  <si>
    <t>Mateřská škola Přerov, Dvořákova 23</t>
  </si>
  <si>
    <t>Mateřská škola Přerov, Komenského 25</t>
  </si>
  <si>
    <t>Mateřská škola Přerov, Kouřilkova 2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</si>
  <si>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</si>
  <si>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</si>
  <si>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</si>
  <si>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</si>
  <si>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</si>
  <si>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</si>
  <si>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Mateřská škola Přerov-Újezdec, Hlavní 61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</si>
  <si>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</si>
  <si>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</si>
  <si>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</si>
  <si>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</si>
  <si>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</si>
  <si>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Mateřská škola Tučín</t>
  </si>
  <si>
    <t>Základní škola Želatovice</t>
  </si>
  <si>
    <t>Mateřská škola Moravičany</t>
  </si>
  <si>
    <t>Mateřská škola Třeština</t>
  </si>
  <si>
    <t>Základní škola Moravičany</t>
  </si>
  <si>
    <t>Mateřská škola Loštice, Trávník</t>
  </si>
  <si>
    <t>Mateřská škola Mohelnice, Na zámečku 10</t>
  </si>
  <si>
    <t>Základní škola Mohelnice, Vodní 27</t>
  </si>
  <si>
    <t>Mateřská škola Bohutín</t>
  </si>
  <si>
    <t>Mateřská škola Libina</t>
  </si>
  <si>
    <t>Základní škola Chromeč</t>
  </si>
  <si>
    <t>Základní škola Libina</t>
  </si>
  <si>
    <t>Základní škola Ruda nad Moravou</t>
  </si>
  <si>
    <t>Mateřská škola Bludov, Polní 502</t>
  </si>
  <si>
    <t>Mateřská škola Malá Morava, Vysoký potok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</si>
  <si>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</si>
  <si>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</si>
  <si>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</si>
  <si>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</si>
  <si>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</si>
  <si>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</si>
  <si>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Drozdov</t>
  </si>
  <si>
    <t>Mateřská škola Postřelmov</t>
  </si>
  <si>
    <t>Mateřská škola Pohádka Zábřeh, ČSA 13</t>
  </si>
  <si>
    <t>Mateřská škola Severáček Zábřeh, Severovýchod 25</t>
  </si>
  <si>
    <t>Mateřská škola Zábřeh, Zahradní 20</t>
  </si>
  <si>
    <t>Základní škola Zábřeh, B. Němcové 15</t>
  </si>
  <si>
    <t>Školní jídelna Zábřeh, B. Němcové 15</t>
  </si>
  <si>
    <t>Školní jídelna Zábřeh, Severovýchod 26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</si>
  <si>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</si>
  <si>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</si>
  <si>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</si>
  <si>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</si>
  <si>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</si>
  <si>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</si>
  <si>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</si>
  <si>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</si>
  <si>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</si>
  <si>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Bystrovany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</si>
  <si>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</si>
  <si>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</si>
  <si>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</si>
  <si>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</si>
  <si>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</si>
  <si>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</si>
  <si>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</si>
  <si>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</si>
  <si>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</si>
  <si>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</si>
  <si>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</si>
  <si>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</si>
  <si>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</si>
  <si>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</si>
  <si>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</si>
  <si>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</si>
  <si>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</si>
  <si>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</si>
  <si>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</si>
  <si>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</si>
  <si>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</si>
  <si>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</si>
  <si>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</si>
  <si>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Samotišky</t>
  </si>
  <si>
    <t>ZŠ a MŠ Skrbeň</t>
  </si>
  <si>
    <t>ZŠ a MŠ Slatinice</t>
  </si>
  <si>
    <t>ZŠ a MŠ Těšetice</t>
  </si>
  <si>
    <t>ZŠ a MŠ Velký Újezd</t>
  </si>
  <si>
    <t>ZŠ a MŠ Babice</t>
  </si>
  <si>
    <t>ZŠ a MŠ Huzová</t>
  </si>
  <si>
    <t>ZŠ a MŠ Mladějovice</t>
  </si>
  <si>
    <t>ZŠ a MŠ Štarnov</t>
  </si>
  <si>
    <t>ZŠ a MŠ Žerotín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</si>
  <si>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</si>
  <si>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</si>
  <si>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</si>
  <si>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</si>
  <si>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</si>
  <si>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Partutovice</t>
  </si>
  <si>
    <t>ZŠ a MŠ Potštát</t>
  </si>
  <si>
    <t>ZŠ a MŠ Skalička</t>
  </si>
  <si>
    <t>ZŠ a MŠ Střítež nad Ludinou</t>
  </si>
  <si>
    <t>ZŠ a MŠ Všechovice</t>
  </si>
  <si>
    <t>ZŠ a MŠ Bělá pod Pradědem</t>
  </si>
  <si>
    <t>ZŠ a MŠ Bernartice</t>
  </si>
  <si>
    <t>ZŠ a MŠ Kobylá nad Vidnavkou</t>
  </si>
  <si>
    <t>ZŠ a MŠ Písečná</t>
  </si>
  <si>
    <t>ZŠ a MŠ Skorošice</t>
  </si>
  <si>
    <t>ZŠ a MŠ Beňov</t>
  </si>
  <si>
    <t>ZŠ a MŠ Kokory</t>
  </si>
  <si>
    <t>ZŠ a MŠ Křenovice</t>
  </si>
  <si>
    <t>ZŠ a MŠ Lazniky</t>
  </si>
  <si>
    <t>ZŠ a MŠ Lobodice</t>
  </si>
  <si>
    <t>ZŠ a MŠ Měrovice nad Hanou</t>
  </si>
  <si>
    <t>ZŠ a MŠ Prosenice, Školní 49</t>
  </si>
  <si>
    <t>Zařízení školního zařízení Přerov, Kratochvílova 30</t>
  </si>
  <si>
    <t>ZŠ a MŠ Rokytnice</t>
  </si>
  <si>
    <t>ZŠ a MŠ Tovačov, Podvalí 353</t>
  </si>
  <si>
    <t>ZŠ a MŠ Troubky, Dědina 10</t>
  </si>
  <si>
    <t>ZŠ a MŠ Vlkoš, Náves 43</t>
  </si>
  <si>
    <t>Základní škola Bludov, Nová Dědina 368</t>
  </si>
  <si>
    <t>ZŠ a MŠ Dolní Studénky</t>
  </si>
  <si>
    <t>ZŠ a MŠ Nový Malín</t>
  </si>
  <si>
    <t>ZŠ a MŠ Olšany</t>
  </si>
  <si>
    <t>ZŠ a MŠ Oskava</t>
  </si>
  <si>
    <t>ZŠ a MŠ Písařov</t>
  </si>
  <si>
    <t>ZŠ a MŠ Ruda nad Moravou-Hrabenov, Školní 175</t>
  </si>
  <si>
    <t>ZŠ a MŠ Vikýřovice</t>
  </si>
  <si>
    <t>ZŠ a MŠ Brníčko</t>
  </si>
  <si>
    <t>ZŠ a MŠ Dubicko, Zábřežská 143</t>
  </si>
  <si>
    <t>ZŠ a MŠ Hoštejn</t>
  </si>
  <si>
    <t>ZŠ a MŠ Hrabová</t>
  </si>
  <si>
    <t>ZŠ a MŠ Kamenná</t>
  </si>
  <si>
    <t>ZŠ a MŠ Lesnice</t>
  </si>
  <si>
    <t>ZŠ a MŠ Leština, 7. května 134</t>
  </si>
  <si>
    <t>ZŠ a MŠ Lukavice</t>
  </si>
  <si>
    <t>ZŠ a MŠ Nemile</t>
  </si>
  <si>
    <t>ZŠ a MŠ Rájec</t>
  </si>
  <si>
    <t>ZŠ a MŠ Svébohov</t>
  </si>
  <si>
    <t>ZŠ a MŠ Zábřeh, R. Pavlů 4, Skalička</t>
  </si>
  <si>
    <t>ZŠ a MŠ Zvole</t>
  </si>
  <si>
    <t>ZŠ, MŠ, ŠJ a ŠD Bouzov</t>
  </si>
  <si>
    <t>ZŠ a MŠ Haňovice</t>
  </si>
  <si>
    <t>ZŠ a MŠ Náklo</t>
  </si>
  <si>
    <t>ZŠ a MŠ Pňovice</t>
  </si>
  <si>
    <t>ZŠ a MŠ Střeň</t>
  </si>
  <si>
    <t>ZŠ a MŠ Hvozd u Prostějova</t>
  </si>
  <si>
    <t>ZŠ a MŠ Kladky</t>
  </si>
  <si>
    <t xml:space="preserve">ZŠ a MŠ Bedihošť </t>
  </si>
  <si>
    <t>ZŠ a MŠ Čechy pod  Kosířem, Komenského 5</t>
  </si>
  <si>
    <t>ZŠ a MŠ Čelechovice na Hané, U sokolovny 275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</si>
  <si>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</si>
  <si>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</si>
  <si>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</si>
  <si>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</si>
  <si>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</si>
  <si>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</si>
  <si>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</si>
  <si>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</si>
  <si>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Smržice, Zákostelí 133</t>
  </si>
  <si>
    <t>ZŠ a MŠ Určice</t>
  </si>
  <si>
    <t>ZŠ a MŠ Vrchoslavice</t>
  </si>
  <si>
    <t>Mateřská škola Staměřice</t>
  </si>
  <si>
    <t>ZŠ a MŠ Jezernice</t>
  </si>
  <si>
    <t>ZŠ a MŠ Lipník nad Bečvou, Loučka</t>
  </si>
  <si>
    <t>ZŠ a MŠ Osek nad Bečvou</t>
  </si>
  <si>
    <t>ZŠ a MŠ Soběchleby</t>
  </si>
  <si>
    <t>ZŠ a MŠ Maletín</t>
  </si>
  <si>
    <t>ZŠ a MŠ Pavlov</t>
  </si>
  <si>
    <t>ZŠ a MŠ Úsov</t>
  </si>
  <si>
    <t>MŠ Polom</t>
  </si>
  <si>
    <t>Mateřská škola Víceměřice</t>
  </si>
  <si>
    <t>Středisko volného času DUHA Jeseník</t>
  </si>
  <si>
    <t>ZŠ a MŠ J. Schrotha,  Lipová - lázně</t>
  </si>
  <si>
    <t>Mateřská škola Zlaté Hory, Nádražní 306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</si>
  <si>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</si>
  <si>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</si>
  <si>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</si>
  <si>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</si>
  <si>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</si>
  <si>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</si>
  <si>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Věrovany</t>
  </si>
  <si>
    <t>Mateřská škola Šumvald</t>
  </si>
  <si>
    <t>Základní škola Uničov, Pionýrů 685</t>
  </si>
  <si>
    <t>Základní škola Klenovice na Hané</t>
  </si>
  <si>
    <t>ZŠ a MŠ Myslejovice</t>
  </si>
  <si>
    <t>ZŠ a MŠ Prostějov, Kollárova ul. 4</t>
  </si>
  <si>
    <t>ZŠ a MŠ Bělotín</t>
  </si>
  <si>
    <t>ZŠ a MŠ Ústí</t>
  </si>
  <si>
    <t>Základní škola Dřevohostice, Školní 355</t>
  </si>
  <si>
    <t>Základní škola Přerov, B. Němcové 16</t>
  </si>
  <si>
    <t>Základní škola Bohutín</t>
  </si>
  <si>
    <t>ZŠ a MŠ Bohuslavice</t>
  </si>
  <si>
    <t>ZŠ a MŠ Kolšov</t>
  </si>
  <si>
    <t>Základní škola Zdeny Kaprálové a MŠ Vrbátky</t>
  </si>
  <si>
    <t>ZŠ a MŠ Černá Voda</t>
  </si>
  <si>
    <t>Základní škola Jeseník, Nábřežní 413</t>
  </si>
  <si>
    <t>ZŠ a MŠ Stará Červená Voda</t>
  </si>
  <si>
    <t>Základní škola Litovel, Jungmannova 655</t>
  </si>
  <si>
    <t>ZŠ a MŠ Litovel, Nasobůrky 91</t>
  </si>
  <si>
    <t>Základní škola Senice na Hané, Žižkov 300</t>
  </si>
  <si>
    <t>Základní škola Vilémov</t>
  </si>
  <si>
    <t>Základní škola Olomouc, Fr. Stupky 16</t>
  </si>
  <si>
    <t>Masarykova ZŠ a MŠ Velká Bystřice, 8. května 67</t>
  </si>
  <si>
    <t>Základní škola Velký Týnec</t>
  </si>
  <si>
    <t>Základní škola Šternberk, nám. Svobody 3</t>
  </si>
  <si>
    <t>ZŠ a MŠ T. G. Masaryka Brodek u Konice</t>
  </si>
  <si>
    <t>Základní škola Plumlov, Rudé armády 300</t>
  </si>
  <si>
    <t>Mateřská škola Želeč</t>
  </si>
  <si>
    <t>Základní škola Hranice, tř. 1. máje 357</t>
  </si>
  <si>
    <t>Základní škola Hranice, Struhlovsko 1795</t>
  </si>
  <si>
    <t>ZŠ a MŠ Lipník nad Bečvou, Hranická 511</t>
  </si>
  <si>
    <t>Mateřská škola Přerov, Lešetínská 5</t>
  </si>
  <si>
    <t>Základní škola Přerov, Želatovská 8</t>
  </si>
  <si>
    <t>ZŠ a MŠ Mírov</t>
  </si>
  <si>
    <t>Mateřská škola Mohelnice, Hálkova 12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</si>
  <si>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</si>
  <si>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</si>
  <si>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</si>
  <si>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</si>
  <si>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</si>
  <si>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Jana Železného Prostějov, Sídliště svobody 24/79</t>
  </si>
  <si>
    <t>ZŠ a Slaměníkova MŠ Radslavice, Školní 5</t>
  </si>
  <si>
    <t>Školní jídelna Hlubočky, Olomoucká 56</t>
  </si>
  <si>
    <t>ZŠ a MŠ Ptení</t>
  </si>
  <si>
    <t xml:space="preserve">Základní škola Přerov, Za mlýnem 1 </t>
  </si>
  <si>
    <t xml:space="preserve">ZŠ a MŠ Bohdíkov </t>
  </si>
  <si>
    <t xml:space="preserve">ZŠ a MŠ Bratrušov </t>
  </si>
  <si>
    <t>Dům dětí a mládeže Krasohled Zábřeh, Školská 349/9</t>
  </si>
  <si>
    <t>ZŠ a MŠ Červenka, Komenského 31</t>
  </si>
  <si>
    <t>Mateřská škola Vilémov</t>
  </si>
  <si>
    <t>ZŠ a MŠ Domaželice</t>
  </si>
  <si>
    <t>MŠ Klopina</t>
  </si>
  <si>
    <t>ZŠ a MŠ Sudkov</t>
  </si>
  <si>
    <t>MŠ Postřelmůvek</t>
  </si>
  <si>
    <t>ZŠ a MŠ Tršice</t>
  </si>
  <si>
    <t>Základní umělecká škola Moravský Beroun, Dvořákova 349</t>
  </si>
  <si>
    <t>SVČ a ZpDVPP Doris Šumperk, Komenského 9</t>
  </si>
  <si>
    <t>Dům dětí a mládeže ORION Němčice nad Hanou, Komenského nám. 168</t>
  </si>
  <si>
    <t>Rozpis upraveného rozpočtu přímých nákladů v roce 2013 na jednotlivé školy a školská zařízení zřizovaná obcemi na území Olomouckého kraje</t>
  </si>
  <si>
    <t>Schválený rozpočet roku 2013</t>
  </si>
  <si>
    <t>Úpravy rozpočtu v roce 2013</t>
  </si>
  <si>
    <t>Konečný rozpočet roku 2013</t>
  </si>
  <si>
    <t>Poznámka:</t>
  </si>
  <si>
    <r>
      <t xml:space="preserve">  *)</t>
    </r>
    <r>
      <rPr>
        <sz val="10"/>
        <rFont val="Arial"/>
        <family val="2"/>
        <charset val="238"/>
      </rPr>
      <t xml:space="preserve"> školy, u kterých došlo k 1. 9. 2013 k poklesu výkonů</t>
    </r>
  </si>
  <si>
    <r>
      <t xml:space="preserve"> **) </t>
    </r>
    <r>
      <rPr>
        <sz val="10"/>
        <rFont val="Arial"/>
        <family val="2"/>
        <charset val="238"/>
      </rPr>
      <t>školy, které byly v roce 2013 sloučeny s jinou školou</t>
    </r>
  </si>
  <si>
    <r>
      <t xml:space="preserve">***) </t>
    </r>
    <r>
      <rPr>
        <sz val="10"/>
        <rFont val="Arial"/>
        <family val="2"/>
        <charset val="238"/>
      </rPr>
      <t>školy, kterým byl rozpočet snížen na základě žádosti ředitele školy</t>
    </r>
  </si>
  <si>
    <t>Mateřská škola Luběnice</t>
  </si>
  <si>
    <t>ZŠ a MŠ Přerov-Předmostí, Pod skalkou 11 **)</t>
  </si>
  <si>
    <t>Školní jídelna Přerov, U tenisu 4 **)</t>
  </si>
  <si>
    <t>Zařízení školního stravování Přerov, Trávník 27 **)</t>
  </si>
  <si>
    <t>Školní jídelna Přerov-Předmostí, Hranická 14 **)</t>
  </si>
  <si>
    <t>ZŠ a MŠ Laškov</t>
  </si>
  <si>
    <t xml:space="preserve">ZŠ a MŠ Vřesovice </t>
  </si>
  <si>
    <t>Mateřská škola Jeseník, Křížkovského 1217 *)</t>
  </si>
  <si>
    <t>Základní škola Mikulovice, Hlavní 346 *)</t>
  </si>
  <si>
    <t>ZŠ a MŠ Supíkovice *)</t>
  </si>
  <si>
    <t>Mateřská škola Velká Kraš *)</t>
  </si>
  <si>
    <t>Mateřská škola Zlaté Hory, Nádražní 279 *)</t>
  </si>
  <si>
    <t>Základní škola Bílá Lhota *)</t>
  </si>
  <si>
    <t>ZŠ a MŠ Cholina *)</t>
  </si>
  <si>
    <t>ZŠ a MŠ Luká *)</t>
  </si>
  <si>
    <t>ZŠ a MŠ Daskabát *)</t>
  </si>
  <si>
    <t>ZŠ a MŠ Krčmaň *)</t>
  </si>
  <si>
    <t>ZŠ a MŠ Loučany *)</t>
  </si>
  <si>
    <t>Základní škola Olomouc, 8. května 29 *)</t>
  </si>
  <si>
    <t>Základní škola Olomouc, Zeyerova 28 *)</t>
  </si>
  <si>
    <t>Mateřská škola Suchonice *)</t>
  </si>
  <si>
    <t>Mateřská škola Štěpánov-Moravská Huzová *)</t>
  </si>
  <si>
    <t>Mateřská škola Lužice *)</t>
  </si>
  <si>
    <t>Mateřská škola Šternberk, Komenského 44 *)</t>
  </si>
  <si>
    <t>ZŠ a MŠ Medlov *)</t>
  </si>
  <si>
    <t>Mateřská škola Nová Hradečná *)</t>
  </si>
  <si>
    <t>Základní škola Bohuslavice *)</t>
  </si>
  <si>
    <t>Masarykova jubilejní ZŠ a MŠ Horní Štěpánov *)</t>
  </si>
  <si>
    <t>ZŠ a MŠ Lipová *)</t>
  </si>
  <si>
    <t>Mateřská škola Raková *)</t>
  </si>
  <si>
    <t>Mateřská škola Dobromilice *)</t>
  </si>
  <si>
    <t>Mateřská škola Držovice *)</t>
  </si>
  <si>
    <t>Základní škola Hrubčice *)</t>
  </si>
  <si>
    <t>ZŠ a MŠ Kostelec na Hané  *)</t>
  </si>
  <si>
    <t>Základní škola Kralice na Hané *)</t>
  </si>
  <si>
    <t>Mateřská škola Mořice *)</t>
  </si>
  <si>
    <t>Mateřská škola Němčice nad Hanou, Trávnická 201 *)</t>
  </si>
  <si>
    <t>Mateřská škola Niva *)</t>
  </si>
  <si>
    <t>Mateřská škola Ohrozim *)</t>
  </si>
  <si>
    <t>Mateřská škola Pivín *)</t>
  </si>
  <si>
    <t>Základní škola Pivín *)</t>
  </si>
  <si>
    <t>Základní škola Prostějov, ul. E. Valenty 52 *)</t>
  </si>
  <si>
    <t>ZŠ a MŠ Přemyslovice *)</t>
  </si>
  <si>
    <t>ZŠ a MŠ Rozstání *)</t>
  </si>
  <si>
    <t>ZŠ a MŠ Tištín *)</t>
  </si>
  <si>
    <t>Školní jídelna Hranice, tř. 1. máje 353 *)</t>
  </si>
  <si>
    <t>Mateřská škola Milotice nad Bečvou *)</t>
  </si>
  <si>
    <t>ZŠ a MŠ Olšovec *)</t>
  </si>
  <si>
    <t>ZŠ a MŠ Opatovice *)</t>
  </si>
  <si>
    <t>Základní škola Lipník nad Bečvou, Osecká 315 *)</t>
  </si>
  <si>
    <t>Gymnázium Lipník nad Bečvou, Komenského sady 62 *)</t>
  </si>
  <si>
    <t>ZŠ a MŠ Týn nad Bečvou, náves B. Smetany 195 *)</t>
  </si>
  <si>
    <t>Základní škola Bochoř, Školní 213/13 *)</t>
  </si>
  <si>
    <t>Základní škola Brodek u Přerova, Majetínská 275 *)</t>
  </si>
  <si>
    <t>Mateřská škola Dřevohostice, Školní 367 *)</t>
  </si>
  <si>
    <t>Mateřská škola Kojetín, Hanusíkova 10 *)</t>
  </si>
  <si>
    <t>Základní škola Kojetín, Svatopluka Čecha 586 *)</t>
  </si>
  <si>
    <t>ZŠ a MŠ Pavlovice u Přerova *)</t>
  </si>
  <si>
    <t>ZŠ a MŠ Polkovice *)</t>
  </si>
  <si>
    <t>Základní škola Přerov, Svisle 13 *)</t>
  </si>
  <si>
    <t>ZŠ a MŠ Stará Ves *)</t>
  </si>
  <si>
    <t>Mateřská škola Uhřičice *)</t>
  </si>
  <si>
    <t>Mateřská škola Výkleky *)</t>
  </si>
  <si>
    <t>Mateřská škola Želatovice *)</t>
  </si>
  <si>
    <t>Základní škola Loštice, Komenského 17 *)</t>
  </si>
  <si>
    <t>Základní škola Mohelnice, Mlýnská 1 *)</t>
  </si>
  <si>
    <t>ZŠ a MŠ Bušín *)</t>
  </si>
  <si>
    <t>Mateřská škola Dolní Studénky-Králec *)</t>
  </si>
  <si>
    <t>ZŠ a MŠ Hanušovice, Hlavní 145 *)</t>
  </si>
  <si>
    <t>ZŠ a MŠ Hrabišín *)</t>
  </si>
  <si>
    <t>Mateřská škola Chromeč *)</t>
  </si>
  <si>
    <t>ZŠ a MŠ Loučná nad Desnou *)</t>
  </si>
  <si>
    <t>ZŠ a MŠ Staré Město, Nádražní 77 *)</t>
  </si>
  <si>
    <t>Základní škola Šumperk, 8. května 63 *)</t>
  </si>
  <si>
    <t>Základní škola a mateřská škola Údolí Desné *)</t>
  </si>
  <si>
    <t>ZŠ a MŠ Horní Studénky *)</t>
  </si>
  <si>
    <t>ZŠ a MŠ Jedlí *)</t>
  </si>
  <si>
    <t>ZŠ a MŠ Jestřebí *)</t>
  </si>
  <si>
    <t>MŠ Kosov *)</t>
  </si>
  <si>
    <t>ZŠ a MŠ Rohle *)</t>
  </si>
  <si>
    <t>ZŠ a MŠ Rovensko *)</t>
  </si>
  <si>
    <t>Mateřská škola Zábřeh, Strejcova 2a *)</t>
  </si>
  <si>
    <t>Základní škola Zábřeh, Severovýchod 26 *)</t>
  </si>
  <si>
    <t>Základní škola Zábřeh, Školská 11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</si>
</sst>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9" fillId="0" borderId="2" xfId="0" applyFont="1" applyFill="1" applyBorder="1"/>
    <xf numFmtId="1" fontId="9" fillId="0" borderId="4" xfId="0" applyNumberFormat="1" applyFont="1" applyFill="1" applyBorder="1"/>
    <xf numFmtId="0" fontId="7" fillId="0" borderId="2" xfId="0" applyFont="1" applyFill="1" applyBorder="1"/>
    <xf numFmtId="0" fontId="11" fillId="0" borderId="2" xfId="0" applyFont="1" applyFill="1" applyBorder="1"/>
    <xf numFmtId="0" fontId="10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9" fillId="0" borderId="4" xfId="0" applyFont="1" applyFill="1" applyBorder="1"/>
    <xf numFmtId="0" fontId="9" fillId="0" borderId="3" xfId="0" applyFont="1" applyFill="1" applyBorder="1"/>
    <xf numFmtId="1" fontId="9" fillId="0" borderId="2" xfId="0" applyNumberFormat="1" applyFont="1" applyFill="1" applyBorder="1"/>
    <xf numFmtId="0" fontId="10" fillId="0" borderId="4" xfId="0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12" fillId="0" borderId="0" xfId="0" applyFont="1"/>
    <xf numFmtId="3" fontId="7" fillId="0" borderId="5" xfId="0" applyNumberFormat="1" applyFont="1" applyBorder="1" applyAlignment="1">
      <alignment vertical="center"/>
    </xf>
    <xf numFmtId="3" fontId="7" fillId="0" borderId="8" xfId="0" applyNumberFormat="1" applyFont="1" applyBorder="1"/>
    <xf numFmtId="3" fontId="7" fillId="0" borderId="8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/>
    </xf>
    <xf numFmtId="3" fontId="7" fillId="0" borderId="11" xfId="0" applyNumberFormat="1" applyFont="1" applyBorder="1"/>
    <xf numFmtId="3" fontId="7" fillId="0" borderId="11" xfId="0" applyNumberFormat="1" applyFont="1" applyBorder="1" applyAlignment="1">
      <alignment horizontal="right" vertical="center"/>
    </xf>
    <xf numFmtId="3" fontId="7" fillId="2" borderId="10" xfId="0" applyNumberFormat="1" applyFont="1" applyFill="1" applyBorder="1"/>
    <xf numFmtId="3" fontId="7" fillId="3" borderId="10" xfId="0" applyNumberFormat="1" applyFont="1" applyFill="1" applyBorder="1"/>
    <xf numFmtId="0" fontId="10" fillId="0" borderId="3" xfId="0" applyFont="1" applyFill="1" applyBorder="1"/>
    <xf numFmtId="3" fontId="7" fillId="4" borderId="10" xfId="0" applyNumberFormat="1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2"/>
  <sheetViews>
    <sheetView tabSelected="1" view="pageLayout" topLeftCell="A518" zoomScaleNormal="100" zoomScaleSheetLayoutView="75" workbookViewId="0">
      <selection activeCell="A491" sqref="A491"/>
    </sheetView>
  </sheetViews>
  <sheetFormatPr defaultRowHeight="12.75" x14ac:dyDescent="0.2"/>
  <cols>
    <col min="1" max="1" width="43.7109375" style="1" customWidth="1"/>
    <col min="2" max="2" width="14.7109375" style="1" customWidth="1"/>
    <col min="3" max="3" width="13.7109375" style="1" customWidth="1"/>
    <col min="4" max="4" width="14.7109375" style="1" customWidth="1"/>
    <col min="5" max="16384" width="9.140625" style="1"/>
  </cols>
  <sheetData>
    <row r="1" spans="1:4" ht="20.100000000000001" customHeight="1" x14ac:dyDescent="0.2">
      <c r="A1" s="63" t="s">
        <v>423</v>
      </c>
      <c r="B1" s="64"/>
      <c r="C1" s="64"/>
      <c r="D1" s="64"/>
    </row>
    <row r="2" spans="1:4" ht="20.100000000000001" customHeight="1" x14ac:dyDescent="0.2">
      <c r="A2" s="65"/>
      <c r="B2" s="64"/>
      <c r="C2" s="64"/>
      <c r="D2" s="64"/>
    </row>
    <row r="3" spans="1:4" ht="15.75" x14ac:dyDescent="0.25">
      <c r="A3" s="6" t="s">
        <v>237</v>
      </c>
    </row>
    <row r="4" spans="1:4" ht="12.75" customHeight="1" x14ac:dyDescent="0.2">
      <c r="A4" s="4"/>
    </row>
    <row r="5" spans="1:4" ht="13.5" customHeight="1" x14ac:dyDescent="0.2">
      <c r="A5" s="7" t="s">
        <v>0</v>
      </c>
    </row>
    <row r="6" spans="1:4" ht="13.5" customHeight="1" x14ac:dyDescent="0.2">
      <c r="A6" s="9"/>
    </row>
    <row r="7" spans="1:4" ht="13.5" customHeight="1" thickBot="1" x14ac:dyDescent="0.25">
      <c r="A7" s="7" t="s">
        <v>10</v>
      </c>
    </row>
    <row r="8" spans="1:4" ht="45" customHeight="1" thickBot="1" x14ac:dyDescent="0.25">
      <c r="A8" s="10" t="s">
        <v>36</v>
      </c>
      <c r="B8" s="52" t="s">
        <v>424</v>
      </c>
      <c r="C8" s="53" t="s">
        <v>425</v>
      </c>
      <c r="D8" s="36" t="s">
        <v>426</v>
      </c>
    </row>
    <row r="9" spans="1:4" ht="13.5" customHeight="1" x14ac:dyDescent="0.2">
      <c r="A9" s="26" t="s">
        <v>287</v>
      </c>
      <c r="B9" s="50">
        <v>10093500</v>
      </c>
      <c r="C9" s="54">
        <f t="shared" ref="C9:C47" si="0">D9-B9</f>
        <v>289400</v>
      </c>
      <c r="D9" s="27">
        <v>10382900</v>
      </c>
    </row>
    <row r="10" spans="1:4" s="2" customFormat="1" ht="13.5" customHeight="1" x14ac:dyDescent="0.2">
      <c r="A10" s="11" t="s">
        <v>288</v>
      </c>
      <c r="B10" s="50">
        <v>3302300</v>
      </c>
      <c r="C10" s="54">
        <f t="shared" si="0"/>
        <v>54700</v>
      </c>
      <c r="D10" s="27">
        <v>3357000</v>
      </c>
    </row>
    <row r="11" spans="1:4" ht="13.5" customHeight="1" x14ac:dyDescent="0.2">
      <c r="A11" s="11" t="s">
        <v>379</v>
      </c>
      <c r="B11" s="50">
        <v>2565200</v>
      </c>
      <c r="C11" s="54">
        <f t="shared" si="0"/>
        <v>101900</v>
      </c>
      <c r="D11" s="27">
        <v>2667100</v>
      </c>
    </row>
    <row r="12" spans="1:4" ht="13.5" customHeight="1" x14ac:dyDescent="0.2">
      <c r="A12" s="11" t="s">
        <v>37</v>
      </c>
      <c r="B12" s="50">
        <v>1264800</v>
      </c>
      <c r="C12" s="54">
        <f t="shared" si="0"/>
        <v>1000</v>
      </c>
      <c r="D12" s="27">
        <v>1265800</v>
      </c>
    </row>
    <row r="13" spans="1:4" ht="13.5" customHeight="1" x14ac:dyDescent="0.2">
      <c r="A13" s="11" t="s">
        <v>38</v>
      </c>
      <c r="B13" s="50">
        <v>2218400</v>
      </c>
      <c r="C13" s="54">
        <f t="shared" si="0"/>
        <v>10400</v>
      </c>
      <c r="D13" s="27">
        <v>2228800</v>
      </c>
    </row>
    <row r="14" spans="1:4" ht="13.5" customHeight="1" x14ac:dyDescent="0.2">
      <c r="A14" s="11" t="s">
        <v>39</v>
      </c>
      <c r="B14" s="50">
        <v>11498800</v>
      </c>
      <c r="C14" s="54">
        <f t="shared" si="0"/>
        <v>440200</v>
      </c>
      <c r="D14" s="27">
        <v>11939000</v>
      </c>
    </row>
    <row r="15" spans="1:4" ht="13.5" customHeight="1" x14ac:dyDescent="0.2">
      <c r="A15" s="11" t="s">
        <v>40</v>
      </c>
      <c r="B15" s="50">
        <v>2220400</v>
      </c>
      <c r="C15" s="54">
        <f t="shared" si="0"/>
        <v>156900</v>
      </c>
      <c r="D15" s="27">
        <v>2377300</v>
      </c>
    </row>
    <row r="16" spans="1:4" ht="13.5" customHeight="1" x14ac:dyDescent="0.2">
      <c r="A16" s="11" t="s">
        <v>41</v>
      </c>
      <c r="B16" s="50">
        <v>2257000</v>
      </c>
      <c r="C16" s="54">
        <f t="shared" si="0"/>
        <v>45200</v>
      </c>
      <c r="D16" s="27">
        <v>2302200</v>
      </c>
    </row>
    <row r="17" spans="1:4" ht="13.5" customHeight="1" x14ac:dyDescent="0.2">
      <c r="A17" s="11" t="s">
        <v>42</v>
      </c>
      <c r="B17" s="50">
        <v>12471000</v>
      </c>
      <c r="C17" s="54">
        <f t="shared" si="0"/>
        <v>272300</v>
      </c>
      <c r="D17" s="27">
        <v>12743300</v>
      </c>
    </row>
    <row r="18" spans="1:4" ht="13.5" customHeight="1" x14ac:dyDescent="0.2">
      <c r="A18" s="11" t="s">
        <v>43</v>
      </c>
      <c r="B18" s="50">
        <v>4698400</v>
      </c>
      <c r="C18" s="54">
        <f t="shared" si="0"/>
        <v>24200</v>
      </c>
      <c r="D18" s="27">
        <v>4722600</v>
      </c>
    </row>
    <row r="19" spans="1:4" ht="13.5" customHeight="1" x14ac:dyDescent="0.2">
      <c r="A19" s="11" t="s">
        <v>438</v>
      </c>
      <c r="B19" s="50">
        <v>3074400</v>
      </c>
      <c r="C19" s="54">
        <f t="shared" si="0"/>
        <v>-125200</v>
      </c>
      <c r="D19" s="27">
        <v>2949200</v>
      </c>
    </row>
    <row r="20" spans="1:4" ht="13.5" customHeight="1" x14ac:dyDescent="0.2">
      <c r="A20" s="11" t="s">
        <v>44</v>
      </c>
      <c r="B20" s="50">
        <v>2218400</v>
      </c>
      <c r="C20" s="54">
        <f t="shared" si="0"/>
        <v>10400</v>
      </c>
      <c r="D20" s="27">
        <v>2228800</v>
      </c>
    </row>
    <row r="21" spans="1:4" ht="13.5" customHeight="1" x14ac:dyDescent="0.2">
      <c r="A21" s="11" t="s">
        <v>45</v>
      </c>
      <c r="B21" s="50">
        <v>6812000</v>
      </c>
      <c r="C21" s="54">
        <f t="shared" si="0"/>
        <v>58300</v>
      </c>
      <c r="D21" s="27">
        <v>6870300</v>
      </c>
    </row>
    <row r="22" spans="1:4" ht="13.5" customHeight="1" x14ac:dyDescent="0.2">
      <c r="A22" s="11" t="s">
        <v>46</v>
      </c>
      <c r="B22" s="50">
        <v>2891200</v>
      </c>
      <c r="C22" s="54">
        <f t="shared" si="0"/>
        <v>125500</v>
      </c>
      <c r="D22" s="27">
        <v>3016700</v>
      </c>
    </row>
    <row r="23" spans="1:4" ht="13.5" customHeight="1" x14ac:dyDescent="0.2">
      <c r="A23" s="11" t="s">
        <v>380</v>
      </c>
      <c r="B23" s="50">
        <v>24550700</v>
      </c>
      <c r="C23" s="54">
        <f t="shared" si="0"/>
        <v>145600</v>
      </c>
      <c r="D23" s="27">
        <v>24696300</v>
      </c>
    </row>
    <row r="24" spans="1:4" ht="13.5" customHeight="1" x14ac:dyDescent="0.2">
      <c r="A24" s="11" t="s">
        <v>47</v>
      </c>
      <c r="B24" s="50">
        <v>12555200</v>
      </c>
      <c r="C24" s="54">
        <f t="shared" si="0"/>
        <v>158300</v>
      </c>
      <c r="D24" s="27">
        <v>12713500</v>
      </c>
    </row>
    <row r="25" spans="1:4" ht="13.5" customHeight="1" x14ac:dyDescent="0.2">
      <c r="A25" s="11" t="s">
        <v>356</v>
      </c>
      <c r="B25" s="50">
        <v>4414700</v>
      </c>
      <c r="C25" s="54">
        <f t="shared" si="0"/>
        <v>117700</v>
      </c>
      <c r="D25" s="27">
        <v>4532400</v>
      </c>
    </row>
    <row r="26" spans="1:4" ht="13.5" customHeight="1" x14ac:dyDescent="0.2">
      <c r="A26" s="11" t="s">
        <v>289</v>
      </c>
      <c r="B26" s="50">
        <v>1987400</v>
      </c>
      <c r="C26" s="54">
        <f t="shared" si="0"/>
        <v>25700</v>
      </c>
      <c r="D26" s="27">
        <v>2013100</v>
      </c>
    </row>
    <row r="27" spans="1:4" ht="13.5" customHeight="1" x14ac:dyDescent="0.2">
      <c r="A27" s="11" t="s">
        <v>357</v>
      </c>
      <c r="B27" s="50">
        <v>11103400</v>
      </c>
      <c r="C27" s="54">
        <f t="shared" si="0"/>
        <v>135300</v>
      </c>
      <c r="D27" s="27">
        <v>11238700</v>
      </c>
    </row>
    <row r="28" spans="1:4" ht="13.5" customHeight="1" x14ac:dyDescent="0.2">
      <c r="A28" s="11" t="s">
        <v>48</v>
      </c>
      <c r="B28" s="50">
        <v>1454300</v>
      </c>
      <c r="C28" s="54">
        <f t="shared" si="0"/>
        <v>4400</v>
      </c>
      <c r="D28" s="27">
        <v>1458700</v>
      </c>
    </row>
    <row r="29" spans="1:4" ht="13.5" customHeight="1" x14ac:dyDescent="0.2">
      <c r="A29" s="11" t="s">
        <v>49</v>
      </c>
      <c r="B29" s="50">
        <v>2701300</v>
      </c>
      <c r="C29" s="54">
        <f t="shared" si="0"/>
        <v>27100</v>
      </c>
      <c r="D29" s="27">
        <v>2728400</v>
      </c>
    </row>
    <row r="30" spans="1:4" ht="13.5" customHeight="1" x14ac:dyDescent="0.2">
      <c r="A30" s="11" t="s">
        <v>439</v>
      </c>
      <c r="B30" s="50">
        <v>9794500</v>
      </c>
      <c r="C30" s="54">
        <f t="shared" si="0"/>
        <v>-16000</v>
      </c>
      <c r="D30" s="27">
        <v>9778500</v>
      </c>
    </row>
    <row r="31" spans="1:4" ht="13.5" customHeight="1" x14ac:dyDescent="0.2">
      <c r="A31" s="11" t="s">
        <v>290</v>
      </c>
      <c r="B31" s="50">
        <v>4937100</v>
      </c>
      <c r="C31" s="54">
        <f t="shared" si="0"/>
        <v>85400</v>
      </c>
      <c r="D31" s="27">
        <v>5022500</v>
      </c>
    </row>
    <row r="32" spans="1:4" ht="13.5" customHeight="1" x14ac:dyDescent="0.2">
      <c r="A32" s="11" t="s">
        <v>291</v>
      </c>
      <c r="B32" s="50">
        <v>2730800</v>
      </c>
      <c r="C32" s="54">
        <f t="shared" si="0"/>
        <v>74100</v>
      </c>
      <c r="D32" s="27">
        <v>2804900</v>
      </c>
    </row>
    <row r="33" spans="1:4" ht="13.5" customHeight="1" x14ac:dyDescent="0.2">
      <c r="A33" s="11" t="s">
        <v>381</v>
      </c>
      <c r="B33" s="50">
        <v>2931400</v>
      </c>
      <c r="C33" s="54">
        <f t="shared" si="0"/>
        <v>63300</v>
      </c>
      <c r="D33" s="27">
        <v>2994700</v>
      </c>
    </row>
    <row r="34" spans="1:4" ht="13.5" customHeight="1" x14ac:dyDescent="0.2">
      <c r="A34" s="11" t="s">
        <v>440</v>
      </c>
      <c r="B34" s="50">
        <v>7856900</v>
      </c>
      <c r="C34" s="54">
        <f t="shared" si="0"/>
        <v>-235900</v>
      </c>
      <c r="D34" s="27">
        <v>7621000</v>
      </c>
    </row>
    <row r="35" spans="1:4" ht="13.5" customHeight="1" x14ac:dyDescent="0.2">
      <c r="A35" s="11" t="s">
        <v>50</v>
      </c>
      <c r="B35" s="50">
        <v>1145700</v>
      </c>
      <c r="C35" s="54">
        <f t="shared" si="0"/>
        <v>800</v>
      </c>
      <c r="D35" s="27">
        <v>1146500</v>
      </c>
    </row>
    <row r="36" spans="1:4" ht="13.5" customHeight="1" x14ac:dyDescent="0.2">
      <c r="A36" s="11" t="s">
        <v>51</v>
      </c>
      <c r="B36" s="50">
        <v>2273400</v>
      </c>
      <c r="C36" s="54">
        <f t="shared" si="0"/>
        <v>66800</v>
      </c>
      <c r="D36" s="27">
        <v>2340200</v>
      </c>
    </row>
    <row r="37" spans="1:4" ht="13.5" customHeight="1" x14ac:dyDescent="0.2">
      <c r="A37" s="11" t="s">
        <v>52</v>
      </c>
      <c r="B37" s="50">
        <v>6159200</v>
      </c>
      <c r="C37" s="54">
        <f t="shared" si="0"/>
        <v>68800</v>
      </c>
      <c r="D37" s="27">
        <v>6228000</v>
      </c>
    </row>
    <row r="38" spans="1:4" ht="13.5" customHeight="1" x14ac:dyDescent="0.2">
      <c r="A38" s="11" t="s">
        <v>441</v>
      </c>
      <c r="B38" s="50">
        <v>1516400</v>
      </c>
      <c r="C38" s="54">
        <f t="shared" si="0"/>
        <v>-28100</v>
      </c>
      <c r="D38" s="27">
        <v>1488300</v>
      </c>
    </row>
    <row r="39" spans="1:4" ht="13.5" customHeight="1" x14ac:dyDescent="0.2">
      <c r="A39" s="11" t="s">
        <v>53</v>
      </c>
      <c r="B39" s="50">
        <v>1117300</v>
      </c>
      <c r="C39" s="54">
        <f t="shared" si="0"/>
        <v>123200</v>
      </c>
      <c r="D39" s="27">
        <v>1240500</v>
      </c>
    </row>
    <row r="40" spans="1:4" ht="13.5" customHeight="1" x14ac:dyDescent="0.2">
      <c r="A40" s="11" t="s">
        <v>54</v>
      </c>
      <c r="B40" s="50">
        <v>1822100</v>
      </c>
      <c r="C40" s="54">
        <f t="shared" si="0"/>
        <v>91900</v>
      </c>
      <c r="D40" s="27">
        <v>1914000</v>
      </c>
    </row>
    <row r="41" spans="1:4" ht="13.5" customHeight="1" x14ac:dyDescent="0.2">
      <c r="A41" s="11" t="s">
        <v>55</v>
      </c>
      <c r="B41" s="50">
        <v>7875600</v>
      </c>
      <c r="C41" s="54">
        <f t="shared" si="0"/>
        <v>216600</v>
      </c>
      <c r="D41" s="27">
        <v>8092200</v>
      </c>
    </row>
    <row r="42" spans="1:4" ht="13.5" customHeight="1" x14ac:dyDescent="0.2">
      <c r="A42" s="11" t="s">
        <v>56</v>
      </c>
      <c r="B42" s="50">
        <v>1205400</v>
      </c>
      <c r="C42" s="54">
        <f t="shared" si="0"/>
        <v>6500</v>
      </c>
      <c r="D42" s="27">
        <v>1211900</v>
      </c>
    </row>
    <row r="43" spans="1:4" ht="13.5" customHeight="1" x14ac:dyDescent="0.2">
      <c r="A43" s="11" t="s">
        <v>358</v>
      </c>
      <c r="B43" s="50">
        <v>2547500</v>
      </c>
      <c r="C43" s="54">
        <f t="shared" si="0"/>
        <v>138000</v>
      </c>
      <c r="D43" s="27">
        <v>2685500</v>
      </c>
    </row>
    <row r="44" spans="1:4" ht="13.5" customHeight="1" x14ac:dyDescent="0.2">
      <c r="A44" s="11" t="s">
        <v>442</v>
      </c>
      <c r="B44" s="50">
        <v>2007000</v>
      </c>
      <c r="C44" s="54">
        <f t="shared" si="0"/>
        <v>-16600</v>
      </c>
      <c r="D44" s="27">
        <v>1990400</v>
      </c>
    </row>
    <row r="45" spans="1:4" ht="13.5" customHeight="1" x14ac:dyDescent="0.2">
      <c r="A45" s="11" t="s">
        <v>57</v>
      </c>
      <c r="B45" s="50">
        <v>10313700</v>
      </c>
      <c r="C45" s="54">
        <f t="shared" si="0"/>
        <v>203500</v>
      </c>
      <c r="D45" s="27">
        <v>10517200</v>
      </c>
    </row>
    <row r="46" spans="1:4" ht="13.5" customHeight="1" x14ac:dyDescent="0.2">
      <c r="A46" s="11" t="s">
        <v>58</v>
      </c>
      <c r="B46" s="50">
        <v>2111000</v>
      </c>
      <c r="C46" s="54">
        <f t="shared" si="0"/>
        <v>92800</v>
      </c>
      <c r="D46" s="27">
        <v>2203800</v>
      </c>
    </row>
    <row r="47" spans="1:4" s="3" customFormat="1" ht="13.5" customHeight="1" thickBot="1" x14ac:dyDescent="0.25">
      <c r="A47" s="12" t="s">
        <v>59</v>
      </c>
      <c r="B47" s="55">
        <v>6804600</v>
      </c>
      <c r="C47" s="56">
        <f t="shared" si="0"/>
        <v>56700</v>
      </c>
      <c r="D47" s="28">
        <v>6861300</v>
      </c>
    </row>
    <row r="48" spans="1:4" ht="13.5" customHeight="1" thickBot="1" x14ac:dyDescent="0.25">
      <c r="A48" s="13" t="s">
        <v>23</v>
      </c>
      <c r="B48" s="57">
        <f>SUM(B9:B47)</f>
        <v>201502400</v>
      </c>
      <c r="C48" s="57">
        <f>SUM(C9:C47)</f>
        <v>3071100</v>
      </c>
      <c r="D48" s="29">
        <f>SUM(D9:D47)</f>
        <v>204573500</v>
      </c>
    </row>
    <row r="49" spans="1:4" ht="13.5" customHeight="1" thickBot="1" x14ac:dyDescent="0.25">
      <c r="A49" s="8"/>
    </row>
    <row r="50" spans="1:4" ht="13.5" customHeight="1" thickBot="1" x14ac:dyDescent="0.25">
      <c r="A50" s="37" t="s">
        <v>1</v>
      </c>
      <c r="B50" s="58">
        <f>B48</f>
        <v>201502400</v>
      </c>
      <c r="C50" s="58">
        <f>C48</f>
        <v>3071100</v>
      </c>
      <c r="D50" s="30">
        <f>D48</f>
        <v>204573500</v>
      </c>
    </row>
    <row r="51" spans="1:4" ht="13.5" customHeight="1" x14ac:dyDescent="0.2">
      <c r="A51" s="7" t="s">
        <v>2</v>
      </c>
    </row>
    <row r="52" spans="1:4" ht="13.5" customHeight="1" x14ac:dyDescent="0.2">
      <c r="A52" s="8"/>
    </row>
    <row r="53" spans="1:4" ht="13.5" customHeight="1" thickBot="1" x14ac:dyDescent="0.25">
      <c r="A53" s="7" t="s">
        <v>11</v>
      </c>
    </row>
    <row r="54" spans="1:4" ht="45" customHeight="1" thickBot="1" x14ac:dyDescent="0.25">
      <c r="A54" s="10" t="s">
        <v>36</v>
      </c>
      <c r="B54" s="52" t="s">
        <v>424</v>
      </c>
      <c r="C54" s="53" t="s">
        <v>425</v>
      </c>
      <c r="D54" s="36" t="s">
        <v>426</v>
      </c>
    </row>
    <row r="55" spans="1:4" ht="13.5" customHeight="1" x14ac:dyDescent="0.2">
      <c r="A55" s="14" t="s">
        <v>60</v>
      </c>
      <c r="B55" s="50">
        <v>2342500</v>
      </c>
      <c r="C55" s="54">
        <f t="shared" ref="C55:C75" si="1">D55-B55</f>
        <v>13000</v>
      </c>
      <c r="D55" s="27">
        <v>2355500</v>
      </c>
    </row>
    <row r="56" spans="1:4" ht="13.5" customHeight="1" x14ac:dyDescent="0.2">
      <c r="A56" s="15" t="s">
        <v>443</v>
      </c>
      <c r="B56" s="50">
        <v>4698000</v>
      </c>
      <c r="C56" s="54">
        <f t="shared" si="1"/>
        <v>-82000</v>
      </c>
      <c r="D56" s="27">
        <v>4616000</v>
      </c>
    </row>
    <row r="57" spans="1:4" ht="13.5" customHeight="1" x14ac:dyDescent="0.2">
      <c r="A57" s="15" t="s">
        <v>325</v>
      </c>
      <c r="B57" s="50">
        <v>4890200</v>
      </c>
      <c r="C57" s="54">
        <f t="shared" si="1"/>
        <v>116000</v>
      </c>
      <c r="D57" s="27">
        <v>5006200</v>
      </c>
    </row>
    <row r="58" spans="1:4" ht="13.5" customHeight="1" x14ac:dyDescent="0.2">
      <c r="A58" s="15" t="s">
        <v>413</v>
      </c>
      <c r="B58" s="50">
        <v>4361000</v>
      </c>
      <c r="C58" s="54">
        <f t="shared" si="1"/>
        <v>107200</v>
      </c>
      <c r="D58" s="27">
        <v>4468200</v>
      </c>
    </row>
    <row r="59" spans="1:4" ht="13.5" customHeight="1" x14ac:dyDescent="0.2">
      <c r="A59" s="15" t="s">
        <v>326</v>
      </c>
      <c r="B59" s="50">
        <v>2592000</v>
      </c>
      <c r="C59" s="54">
        <f t="shared" si="1"/>
        <v>0</v>
      </c>
      <c r="D59" s="27">
        <v>2592000</v>
      </c>
    </row>
    <row r="60" spans="1:4" ht="13.5" customHeight="1" x14ac:dyDescent="0.2">
      <c r="A60" s="15" t="s">
        <v>444</v>
      </c>
      <c r="B60" s="50">
        <v>4286100</v>
      </c>
      <c r="C60" s="54">
        <f t="shared" si="1"/>
        <v>-8600</v>
      </c>
      <c r="D60" s="27">
        <v>4277500</v>
      </c>
    </row>
    <row r="61" spans="1:4" ht="13.5" customHeight="1" x14ac:dyDescent="0.2">
      <c r="A61" s="15" t="s">
        <v>61</v>
      </c>
      <c r="B61" s="50">
        <v>4031800</v>
      </c>
      <c r="C61" s="54">
        <f t="shared" si="1"/>
        <v>19600</v>
      </c>
      <c r="D61" s="27">
        <v>4051400</v>
      </c>
    </row>
    <row r="62" spans="1:4" ht="13.5" customHeight="1" x14ac:dyDescent="0.2">
      <c r="A62" s="15" t="s">
        <v>359</v>
      </c>
      <c r="B62" s="50">
        <v>5516800</v>
      </c>
      <c r="C62" s="54">
        <f t="shared" si="1"/>
        <v>27400</v>
      </c>
      <c r="D62" s="27">
        <v>5544200</v>
      </c>
    </row>
    <row r="63" spans="1:4" ht="13.5" customHeight="1" x14ac:dyDescent="0.2">
      <c r="A63" s="15" t="s">
        <v>382</v>
      </c>
      <c r="B63" s="50">
        <v>11994400</v>
      </c>
      <c r="C63" s="54">
        <f t="shared" si="1"/>
        <v>631800</v>
      </c>
      <c r="D63" s="27">
        <v>12626200</v>
      </c>
    </row>
    <row r="64" spans="1:4" ht="13.5" customHeight="1" x14ac:dyDescent="0.2">
      <c r="A64" s="15" t="s">
        <v>383</v>
      </c>
      <c r="B64" s="50">
        <v>2124700</v>
      </c>
      <c r="C64" s="54">
        <f t="shared" si="1"/>
        <v>20400</v>
      </c>
      <c r="D64" s="27">
        <v>2145100</v>
      </c>
    </row>
    <row r="65" spans="1:4" ht="13.5" customHeight="1" x14ac:dyDescent="0.2">
      <c r="A65" s="15" t="s">
        <v>62</v>
      </c>
      <c r="B65" s="50">
        <v>17020900</v>
      </c>
      <c r="C65" s="54">
        <f t="shared" si="1"/>
        <v>97300</v>
      </c>
      <c r="D65" s="27">
        <v>17118200</v>
      </c>
    </row>
    <row r="66" spans="1:4" ht="13.5" customHeight="1" x14ac:dyDescent="0.2">
      <c r="A66" s="15" t="s">
        <v>63</v>
      </c>
      <c r="B66" s="50">
        <v>2745100</v>
      </c>
      <c r="C66" s="54">
        <f t="shared" si="1"/>
        <v>19500</v>
      </c>
      <c r="D66" s="27">
        <v>2764600</v>
      </c>
    </row>
    <row r="67" spans="1:4" ht="13.5" customHeight="1" x14ac:dyDescent="0.2">
      <c r="A67" s="15" t="s">
        <v>445</v>
      </c>
      <c r="B67" s="50">
        <v>7741300</v>
      </c>
      <c r="C67" s="54">
        <f t="shared" si="1"/>
        <v>-85000</v>
      </c>
      <c r="D67" s="27">
        <v>7656300</v>
      </c>
    </row>
    <row r="68" spans="1:4" ht="13.5" customHeight="1" x14ac:dyDescent="0.2">
      <c r="A68" s="15" t="s">
        <v>327</v>
      </c>
      <c r="B68" s="50">
        <v>9140400</v>
      </c>
      <c r="C68" s="54">
        <f t="shared" si="1"/>
        <v>239200</v>
      </c>
      <c r="D68" s="27">
        <v>9379600</v>
      </c>
    </row>
    <row r="69" spans="1:4" ht="13.5" customHeight="1" x14ac:dyDescent="0.2">
      <c r="A69" s="15" t="s">
        <v>328</v>
      </c>
      <c r="B69" s="50">
        <v>5649500</v>
      </c>
      <c r="C69" s="54">
        <f t="shared" si="1"/>
        <v>62100</v>
      </c>
      <c r="D69" s="27">
        <v>5711600</v>
      </c>
    </row>
    <row r="70" spans="1:4" ht="13.5" customHeight="1" x14ac:dyDescent="0.2">
      <c r="A70" s="15" t="s">
        <v>64</v>
      </c>
      <c r="B70" s="50">
        <v>3330600</v>
      </c>
      <c r="C70" s="54">
        <f t="shared" si="1"/>
        <v>71800</v>
      </c>
      <c r="D70" s="27">
        <v>3402400</v>
      </c>
    </row>
    <row r="71" spans="1:4" ht="13.5" customHeight="1" x14ac:dyDescent="0.2">
      <c r="A71" s="15" t="s">
        <v>384</v>
      </c>
      <c r="B71" s="50">
        <v>7724900</v>
      </c>
      <c r="C71" s="54">
        <f t="shared" si="1"/>
        <v>133500</v>
      </c>
      <c r="D71" s="27">
        <v>7858400</v>
      </c>
    </row>
    <row r="72" spans="1:4" ht="13.5" customHeight="1" x14ac:dyDescent="0.2">
      <c r="A72" s="15" t="s">
        <v>65</v>
      </c>
      <c r="B72" s="50">
        <v>1085700</v>
      </c>
      <c r="C72" s="54">
        <f t="shared" si="1"/>
        <v>5300</v>
      </c>
      <c r="D72" s="27">
        <v>1091000</v>
      </c>
    </row>
    <row r="73" spans="1:4" ht="13.5" customHeight="1" x14ac:dyDescent="0.2">
      <c r="A73" s="15" t="s">
        <v>329</v>
      </c>
      <c r="B73" s="50">
        <v>2741100</v>
      </c>
      <c r="C73" s="54">
        <f t="shared" si="1"/>
        <v>22600</v>
      </c>
      <c r="D73" s="27">
        <v>2763700</v>
      </c>
    </row>
    <row r="74" spans="1:4" ht="13.5" customHeight="1" x14ac:dyDescent="0.2">
      <c r="A74" s="15" t="s">
        <v>414</v>
      </c>
      <c r="B74" s="50">
        <v>1320400</v>
      </c>
      <c r="C74" s="54">
        <f t="shared" si="1"/>
        <v>2500</v>
      </c>
      <c r="D74" s="27">
        <v>1322900</v>
      </c>
    </row>
    <row r="75" spans="1:4" ht="13.5" customHeight="1" thickBot="1" x14ac:dyDescent="0.25">
      <c r="A75" s="38" t="s">
        <v>385</v>
      </c>
      <c r="B75" s="55">
        <v>1870700</v>
      </c>
      <c r="C75" s="56">
        <f t="shared" si="1"/>
        <v>44000</v>
      </c>
      <c r="D75" s="28">
        <v>1914700</v>
      </c>
    </row>
    <row r="76" spans="1:4" ht="13.5" customHeight="1" thickBot="1" x14ac:dyDescent="0.25">
      <c r="A76" s="13" t="s">
        <v>24</v>
      </c>
      <c r="B76" s="57">
        <f>SUM(B55:B75)</f>
        <v>107208100</v>
      </c>
      <c r="C76" s="57">
        <f>SUM(C55:C75)</f>
        <v>1457600</v>
      </c>
      <c r="D76" s="29">
        <f>SUM(D55:D75)</f>
        <v>108665700</v>
      </c>
    </row>
    <row r="77" spans="1:4" ht="13.5" customHeight="1" x14ac:dyDescent="0.2">
      <c r="A77" s="8"/>
    </row>
    <row r="78" spans="1:4" ht="13.5" customHeight="1" thickBot="1" x14ac:dyDescent="0.25">
      <c r="A78" s="7" t="s">
        <v>12</v>
      </c>
    </row>
    <row r="79" spans="1:4" ht="45" customHeight="1" thickBot="1" x14ac:dyDescent="0.25">
      <c r="A79" s="10" t="s">
        <v>36</v>
      </c>
      <c r="B79" s="52" t="s">
        <v>424</v>
      </c>
      <c r="C79" s="53" t="s">
        <v>425</v>
      </c>
      <c r="D79" s="36" t="s">
        <v>426</v>
      </c>
    </row>
    <row r="80" spans="1:4" ht="13.5" customHeight="1" x14ac:dyDescent="0.2">
      <c r="A80" s="39" t="s">
        <v>239</v>
      </c>
      <c r="B80" s="50">
        <v>8663200</v>
      </c>
      <c r="C80" s="54">
        <f t="shared" ref="C80:C144" si="2">D80-B80</f>
        <v>157400</v>
      </c>
      <c r="D80" s="27">
        <v>8820600</v>
      </c>
    </row>
    <row r="81" spans="1:4" ht="13.5" customHeight="1" x14ac:dyDescent="0.2">
      <c r="A81" s="15" t="s">
        <v>240</v>
      </c>
      <c r="B81" s="50">
        <v>2218800</v>
      </c>
      <c r="C81" s="54">
        <f t="shared" si="2"/>
        <v>19700</v>
      </c>
      <c r="D81" s="27">
        <v>2238500</v>
      </c>
    </row>
    <row r="82" spans="1:4" ht="13.5" customHeight="1" x14ac:dyDescent="0.2">
      <c r="A82" s="15" t="s">
        <v>241</v>
      </c>
      <c r="B82" s="50">
        <v>13588500</v>
      </c>
      <c r="C82" s="54">
        <f t="shared" si="2"/>
        <v>175100</v>
      </c>
      <c r="D82" s="27">
        <v>13763600</v>
      </c>
    </row>
    <row r="83" spans="1:4" ht="13.5" customHeight="1" x14ac:dyDescent="0.2">
      <c r="A83" s="15" t="s">
        <v>360</v>
      </c>
      <c r="B83" s="50">
        <v>1020000</v>
      </c>
      <c r="C83" s="54">
        <f t="shared" si="2"/>
        <v>4900</v>
      </c>
      <c r="D83" s="27">
        <v>1024900</v>
      </c>
    </row>
    <row r="84" spans="1:4" ht="13.5" customHeight="1" x14ac:dyDescent="0.2">
      <c r="A84" s="15" t="s">
        <v>242</v>
      </c>
      <c r="B84" s="50">
        <v>2655500</v>
      </c>
      <c r="C84" s="54">
        <f t="shared" si="2"/>
        <v>275500</v>
      </c>
      <c r="D84" s="27">
        <v>2931000</v>
      </c>
    </row>
    <row r="85" spans="1:4" ht="13.5" customHeight="1" x14ac:dyDescent="0.2">
      <c r="A85" s="15" t="s">
        <v>243</v>
      </c>
      <c r="B85" s="50">
        <v>4740000</v>
      </c>
      <c r="C85" s="54">
        <f t="shared" si="2"/>
        <v>143100</v>
      </c>
      <c r="D85" s="27">
        <v>4883100</v>
      </c>
    </row>
    <row r="86" spans="1:4" ht="13.5" customHeight="1" x14ac:dyDescent="0.2">
      <c r="A86" s="15" t="s">
        <v>446</v>
      </c>
      <c r="B86" s="50">
        <v>2311800</v>
      </c>
      <c r="C86" s="54">
        <f t="shared" si="2"/>
        <v>-19300</v>
      </c>
      <c r="D86" s="27">
        <v>2292500</v>
      </c>
    </row>
    <row r="87" spans="1:4" ht="13.5" customHeight="1" x14ac:dyDescent="0.2">
      <c r="A87" s="15" t="s">
        <v>244</v>
      </c>
      <c r="B87" s="50">
        <v>14457600</v>
      </c>
      <c r="C87" s="54">
        <f t="shared" si="2"/>
        <v>382000</v>
      </c>
      <c r="D87" s="27">
        <v>14839600</v>
      </c>
    </row>
    <row r="88" spans="1:4" ht="13.5" customHeight="1" x14ac:dyDescent="0.2">
      <c r="A88" s="15" t="s">
        <v>66</v>
      </c>
      <c r="B88" s="50">
        <v>2696700</v>
      </c>
      <c r="C88" s="54">
        <f t="shared" si="2"/>
        <v>235100</v>
      </c>
      <c r="D88" s="27">
        <v>2931800</v>
      </c>
    </row>
    <row r="89" spans="1:4" ht="13.5" customHeight="1" x14ac:dyDescent="0.2">
      <c r="A89" s="15" t="s">
        <v>67</v>
      </c>
      <c r="B89" s="50">
        <v>1840700</v>
      </c>
      <c r="C89" s="54">
        <f t="shared" si="2"/>
        <v>33400</v>
      </c>
      <c r="D89" s="27">
        <v>1874100</v>
      </c>
    </row>
    <row r="90" spans="1:4" ht="13.5" customHeight="1" x14ac:dyDescent="0.2">
      <c r="A90" s="16" t="s">
        <v>361</v>
      </c>
      <c r="B90" s="50">
        <v>5107700</v>
      </c>
      <c r="C90" s="54">
        <f t="shared" si="2"/>
        <v>100000</v>
      </c>
      <c r="D90" s="27">
        <v>5207700</v>
      </c>
    </row>
    <row r="91" spans="1:4" ht="13.5" customHeight="1" x14ac:dyDescent="0.2">
      <c r="A91" s="16" t="s">
        <v>245</v>
      </c>
      <c r="B91" s="50">
        <v>11793600</v>
      </c>
      <c r="C91" s="54">
        <f t="shared" si="2"/>
        <v>153600</v>
      </c>
      <c r="D91" s="27">
        <v>11947200</v>
      </c>
    </row>
    <row r="92" spans="1:4" ht="13.5" customHeight="1" x14ac:dyDescent="0.2">
      <c r="A92" s="15" t="s">
        <v>246</v>
      </c>
      <c r="B92" s="50">
        <v>4792800</v>
      </c>
      <c r="C92" s="54">
        <f t="shared" si="2"/>
        <v>683300</v>
      </c>
      <c r="D92" s="27">
        <v>5476100</v>
      </c>
    </row>
    <row r="93" spans="1:4" ht="13.5" customHeight="1" x14ac:dyDescent="0.2">
      <c r="A93" s="15" t="s">
        <v>362</v>
      </c>
      <c r="B93" s="50">
        <v>7075500</v>
      </c>
      <c r="C93" s="54">
        <f t="shared" si="2"/>
        <v>35900</v>
      </c>
      <c r="D93" s="27">
        <v>7111400</v>
      </c>
    </row>
    <row r="94" spans="1:4" ht="24" x14ac:dyDescent="0.2">
      <c r="A94" s="31" t="s">
        <v>68</v>
      </c>
      <c r="B94" s="51">
        <v>4489800</v>
      </c>
      <c r="C94" s="54">
        <f t="shared" si="2"/>
        <v>104500</v>
      </c>
      <c r="D94" s="49">
        <v>4594300</v>
      </c>
    </row>
    <row r="95" spans="1:4" ht="13.5" customHeight="1" x14ac:dyDescent="0.2">
      <c r="A95" s="15" t="s">
        <v>69</v>
      </c>
      <c r="B95" s="50">
        <v>3113000</v>
      </c>
      <c r="C95" s="54">
        <f t="shared" si="2"/>
        <v>60700</v>
      </c>
      <c r="D95" s="27">
        <v>3173700</v>
      </c>
    </row>
    <row r="96" spans="1:4" ht="12.75" customHeight="1" x14ac:dyDescent="0.2">
      <c r="A96" s="31" t="s">
        <v>70</v>
      </c>
      <c r="B96" s="51">
        <v>2834400</v>
      </c>
      <c r="C96" s="54">
        <f t="shared" si="2"/>
        <v>617300</v>
      </c>
      <c r="D96" s="49">
        <v>3451700</v>
      </c>
    </row>
    <row r="97" spans="1:4" ht="13.5" customHeight="1" x14ac:dyDescent="0.2">
      <c r="A97" s="15" t="s">
        <v>407</v>
      </c>
      <c r="B97" s="50">
        <v>963400</v>
      </c>
      <c r="C97" s="54">
        <f t="shared" si="2"/>
        <v>8300</v>
      </c>
      <c r="D97" s="27">
        <v>971700</v>
      </c>
    </row>
    <row r="98" spans="1:4" ht="13.5" customHeight="1" x14ac:dyDescent="0.2">
      <c r="A98" s="15" t="s">
        <v>71</v>
      </c>
      <c r="B98" s="50">
        <v>983700</v>
      </c>
      <c r="C98" s="54">
        <f t="shared" si="2"/>
        <v>20900</v>
      </c>
      <c r="D98" s="27">
        <v>1004600</v>
      </c>
    </row>
    <row r="99" spans="1:4" ht="13.5" customHeight="1" x14ac:dyDescent="0.2">
      <c r="A99" s="17" t="s">
        <v>247</v>
      </c>
      <c r="B99" s="50">
        <v>9434200</v>
      </c>
      <c r="C99" s="54">
        <f t="shared" si="2"/>
        <v>237800</v>
      </c>
      <c r="D99" s="27">
        <v>9672000</v>
      </c>
    </row>
    <row r="100" spans="1:4" ht="13.5" customHeight="1" x14ac:dyDescent="0.2">
      <c r="A100" s="17" t="s">
        <v>248</v>
      </c>
      <c r="B100" s="50">
        <v>15613300</v>
      </c>
      <c r="C100" s="54">
        <f t="shared" si="2"/>
        <v>354000</v>
      </c>
      <c r="D100" s="27">
        <v>15967300</v>
      </c>
    </row>
    <row r="101" spans="1:4" ht="13.5" customHeight="1" x14ac:dyDescent="0.2">
      <c r="A101" s="17" t="s">
        <v>249</v>
      </c>
      <c r="B101" s="50">
        <v>3071200</v>
      </c>
      <c r="C101" s="54">
        <f t="shared" si="2"/>
        <v>13900</v>
      </c>
      <c r="D101" s="27">
        <v>3085100</v>
      </c>
    </row>
    <row r="102" spans="1:4" ht="13.5" customHeight="1" x14ac:dyDescent="0.2">
      <c r="A102" s="17" t="s">
        <v>250</v>
      </c>
      <c r="B102" s="50">
        <v>2589900</v>
      </c>
      <c r="C102" s="54">
        <f t="shared" si="2"/>
        <v>394900</v>
      </c>
      <c r="D102" s="27">
        <v>2984800</v>
      </c>
    </row>
    <row r="103" spans="1:4" ht="13.5" customHeight="1" x14ac:dyDescent="0.2">
      <c r="A103" s="17" t="s">
        <v>447</v>
      </c>
      <c r="B103" s="50">
        <v>1403200</v>
      </c>
      <c r="C103" s="54">
        <f t="shared" si="2"/>
        <v>-54700</v>
      </c>
      <c r="D103" s="27">
        <v>1348500</v>
      </c>
    </row>
    <row r="104" spans="1:4" ht="13.5" customHeight="1" x14ac:dyDescent="0.2">
      <c r="A104" s="17" t="s">
        <v>251</v>
      </c>
      <c r="B104" s="50">
        <v>4068200</v>
      </c>
      <c r="C104" s="54">
        <f t="shared" si="2"/>
        <v>147600</v>
      </c>
      <c r="D104" s="27">
        <v>4215800</v>
      </c>
    </row>
    <row r="105" spans="1:4" ht="13.5" customHeight="1" x14ac:dyDescent="0.2">
      <c r="A105" s="17" t="s">
        <v>72</v>
      </c>
      <c r="B105" s="50">
        <v>821300</v>
      </c>
      <c r="C105" s="54">
        <f t="shared" si="2"/>
        <v>6600</v>
      </c>
      <c r="D105" s="27">
        <v>827900</v>
      </c>
    </row>
    <row r="106" spans="1:4" ht="13.5" customHeight="1" x14ac:dyDescent="0.2">
      <c r="A106" s="17" t="s">
        <v>448</v>
      </c>
      <c r="B106" s="50">
        <v>2702500</v>
      </c>
      <c r="C106" s="54">
        <f t="shared" si="2"/>
        <v>-36800</v>
      </c>
      <c r="D106" s="27">
        <v>2665700</v>
      </c>
    </row>
    <row r="107" spans="1:4" ht="13.5" customHeight="1" x14ac:dyDescent="0.2">
      <c r="A107" s="17" t="s">
        <v>431</v>
      </c>
      <c r="B107" s="50">
        <v>0</v>
      </c>
      <c r="C107" s="54">
        <f t="shared" si="2"/>
        <v>307900</v>
      </c>
      <c r="D107" s="27">
        <v>307900</v>
      </c>
    </row>
    <row r="108" spans="1:4" ht="13.5" customHeight="1" x14ac:dyDescent="0.2">
      <c r="A108" s="17" t="s">
        <v>252</v>
      </c>
      <c r="B108" s="50">
        <v>16124800</v>
      </c>
      <c r="C108" s="54">
        <f t="shared" si="2"/>
        <v>301500</v>
      </c>
      <c r="D108" s="27">
        <v>16426300</v>
      </c>
    </row>
    <row r="109" spans="1:4" ht="13.5" customHeight="1" x14ac:dyDescent="0.2">
      <c r="A109" s="17" t="s">
        <v>253</v>
      </c>
      <c r="B109" s="50">
        <v>4454600</v>
      </c>
      <c r="C109" s="54">
        <f t="shared" si="2"/>
        <v>13800</v>
      </c>
      <c r="D109" s="27">
        <v>4468400</v>
      </c>
    </row>
    <row r="110" spans="1:4" ht="13.5" customHeight="1" x14ac:dyDescent="0.2">
      <c r="A110" s="17" t="s">
        <v>73</v>
      </c>
      <c r="B110" s="50">
        <v>959300</v>
      </c>
      <c r="C110" s="54">
        <f t="shared" si="2"/>
        <v>13100</v>
      </c>
      <c r="D110" s="27">
        <v>972400</v>
      </c>
    </row>
    <row r="111" spans="1:4" ht="13.5" customHeight="1" x14ac:dyDescent="0.2">
      <c r="A111" s="17" t="s">
        <v>74</v>
      </c>
      <c r="B111" s="50">
        <v>2841300</v>
      </c>
      <c r="C111" s="54">
        <f t="shared" si="2"/>
        <v>14400</v>
      </c>
      <c r="D111" s="27">
        <v>2855700</v>
      </c>
    </row>
    <row r="112" spans="1:4" ht="13.5" customHeight="1" x14ac:dyDescent="0.2">
      <c r="A112" s="17" t="s">
        <v>75</v>
      </c>
      <c r="B112" s="50">
        <v>7609400</v>
      </c>
      <c r="C112" s="54">
        <f t="shared" si="2"/>
        <v>118500</v>
      </c>
      <c r="D112" s="27">
        <v>7727900</v>
      </c>
    </row>
    <row r="113" spans="1:4" ht="13.5" customHeight="1" x14ac:dyDescent="0.2">
      <c r="A113" s="17" t="s">
        <v>254</v>
      </c>
      <c r="B113" s="50">
        <v>24462300</v>
      </c>
      <c r="C113" s="54">
        <f t="shared" si="2"/>
        <v>356500</v>
      </c>
      <c r="D113" s="27">
        <v>24818800</v>
      </c>
    </row>
    <row r="114" spans="1:4" ht="13.5" customHeight="1" x14ac:dyDescent="0.2">
      <c r="A114" s="17" t="s">
        <v>255</v>
      </c>
      <c r="B114" s="50">
        <v>10381300</v>
      </c>
      <c r="C114" s="54">
        <f t="shared" si="2"/>
        <v>20100</v>
      </c>
      <c r="D114" s="27">
        <v>10401400</v>
      </c>
    </row>
    <row r="115" spans="1:4" ht="13.5" customHeight="1" x14ac:dyDescent="0.2">
      <c r="A115" s="17" t="s">
        <v>386</v>
      </c>
      <c r="B115" s="50">
        <v>17963700</v>
      </c>
      <c r="C115" s="54">
        <f t="shared" si="2"/>
        <v>43200</v>
      </c>
      <c r="D115" s="27">
        <v>18006900</v>
      </c>
    </row>
    <row r="116" spans="1:4" ht="13.5" customHeight="1" x14ac:dyDescent="0.2">
      <c r="A116" s="17" t="s">
        <v>76</v>
      </c>
      <c r="B116" s="50">
        <v>3186900</v>
      </c>
      <c r="C116" s="54">
        <f t="shared" si="2"/>
        <v>50000</v>
      </c>
      <c r="D116" s="27">
        <v>3236900</v>
      </c>
    </row>
    <row r="117" spans="1:4" ht="13.5" customHeight="1" x14ac:dyDescent="0.2">
      <c r="A117" s="17" t="s">
        <v>256</v>
      </c>
      <c r="B117" s="50">
        <v>10661000</v>
      </c>
      <c r="C117" s="54">
        <f t="shared" si="2"/>
        <v>264400</v>
      </c>
      <c r="D117" s="27">
        <v>10925400</v>
      </c>
    </row>
    <row r="118" spans="1:4" ht="13.5" customHeight="1" x14ac:dyDescent="0.2">
      <c r="A118" s="17" t="s">
        <v>257</v>
      </c>
      <c r="B118" s="50">
        <v>18678400</v>
      </c>
      <c r="C118" s="54">
        <f t="shared" si="2"/>
        <v>528800</v>
      </c>
      <c r="D118" s="27">
        <v>19207200</v>
      </c>
    </row>
    <row r="119" spans="1:4" ht="13.5" customHeight="1" x14ac:dyDescent="0.2">
      <c r="A119" s="17" t="s">
        <v>77</v>
      </c>
      <c r="B119" s="50">
        <v>32530500</v>
      </c>
      <c r="C119" s="54">
        <f t="shared" si="2"/>
        <v>932900</v>
      </c>
      <c r="D119" s="27">
        <v>33463400</v>
      </c>
    </row>
    <row r="120" spans="1:4" ht="13.5" customHeight="1" x14ac:dyDescent="0.2">
      <c r="A120" s="17" t="s">
        <v>258</v>
      </c>
      <c r="B120" s="50">
        <v>33063200</v>
      </c>
      <c r="C120" s="54">
        <f t="shared" si="2"/>
        <v>509000</v>
      </c>
      <c r="D120" s="27">
        <v>33572200</v>
      </c>
    </row>
    <row r="121" spans="1:4" ht="13.5" customHeight="1" x14ac:dyDescent="0.2">
      <c r="A121" s="17" t="s">
        <v>78</v>
      </c>
      <c r="B121" s="50">
        <v>14103500</v>
      </c>
      <c r="C121" s="54">
        <f t="shared" si="2"/>
        <v>150600</v>
      </c>
      <c r="D121" s="27">
        <v>14254100</v>
      </c>
    </row>
    <row r="122" spans="1:4" ht="13.5" customHeight="1" x14ac:dyDescent="0.2">
      <c r="A122" s="17" t="s">
        <v>259</v>
      </c>
      <c r="B122" s="50">
        <v>12664200</v>
      </c>
      <c r="C122" s="54">
        <f t="shared" si="2"/>
        <v>115900</v>
      </c>
      <c r="D122" s="27">
        <v>12780100</v>
      </c>
    </row>
    <row r="123" spans="1:4" ht="13.5" customHeight="1" x14ac:dyDescent="0.2">
      <c r="A123" s="17" t="s">
        <v>260</v>
      </c>
      <c r="B123" s="50">
        <v>34037700</v>
      </c>
      <c r="C123" s="54">
        <f t="shared" si="2"/>
        <v>329400</v>
      </c>
      <c r="D123" s="27">
        <v>34367100</v>
      </c>
    </row>
    <row r="124" spans="1:4" ht="13.5" customHeight="1" x14ac:dyDescent="0.2">
      <c r="A124" s="17" t="s">
        <v>449</v>
      </c>
      <c r="B124" s="50">
        <v>11920300</v>
      </c>
      <c r="C124" s="54">
        <f t="shared" si="2"/>
        <v>-97900</v>
      </c>
      <c r="D124" s="27">
        <v>11822400</v>
      </c>
    </row>
    <row r="125" spans="1:4" ht="13.5" customHeight="1" x14ac:dyDescent="0.2">
      <c r="A125" s="17" t="s">
        <v>261</v>
      </c>
      <c r="B125" s="50">
        <v>13627900</v>
      </c>
      <c r="C125" s="54">
        <f t="shared" si="2"/>
        <v>551500</v>
      </c>
      <c r="D125" s="27">
        <v>14179400</v>
      </c>
    </row>
    <row r="126" spans="1:4" ht="13.5" customHeight="1" x14ac:dyDescent="0.2">
      <c r="A126" s="17" t="s">
        <v>262</v>
      </c>
      <c r="B126" s="50">
        <v>26437000</v>
      </c>
      <c r="C126" s="54">
        <f t="shared" si="2"/>
        <v>669600</v>
      </c>
      <c r="D126" s="27">
        <v>27106600</v>
      </c>
    </row>
    <row r="127" spans="1:4" ht="13.5" customHeight="1" x14ac:dyDescent="0.2">
      <c r="A127" s="17" t="s">
        <v>263</v>
      </c>
      <c r="B127" s="50">
        <v>15417800</v>
      </c>
      <c r="C127" s="54">
        <f t="shared" si="2"/>
        <v>428300</v>
      </c>
      <c r="D127" s="27">
        <v>15846100</v>
      </c>
    </row>
    <row r="128" spans="1:4" ht="13.5" customHeight="1" x14ac:dyDescent="0.2">
      <c r="A128" s="17" t="s">
        <v>264</v>
      </c>
      <c r="B128" s="50">
        <v>8403100</v>
      </c>
      <c r="C128" s="54">
        <f t="shared" si="2"/>
        <v>1088000</v>
      </c>
      <c r="D128" s="27">
        <v>9491100</v>
      </c>
    </row>
    <row r="129" spans="1:4" ht="13.5" customHeight="1" x14ac:dyDescent="0.2">
      <c r="A129" s="17" t="s">
        <v>363</v>
      </c>
      <c r="B129" s="50">
        <v>24377600</v>
      </c>
      <c r="C129" s="54">
        <f t="shared" si="2"/>
        <v>581600</v>
      </c>
      <c r="D129" s="27">
        <v>24959200</v>
      </c>
    </row>
    <row r="130" spans="1:4" ht="13.5" customHeight="1" x14ac:dyDescent="0.2">
      <c r="A130" s="17" t="s">
        <v>79</v>
      </c>
      <c r="B130" s="50">
        <v>14315400</v>
      </c>
      <c r="C130" s="54">
        <f t="shared" si="2"/>
        <v>739100</v>
      </c>
      <c r="D130" s="27">
        <v>15054500</v>
      </c>
    </row>
    <row r="131" spans="1:4" ht="13.5" customHeight="1" x14ac:dyDescent="0.2">
      <c r="A131" s="17" t="s">
        <v>450</v>
      </c>
      <c r="B131" s="50">
        <v>21630700</v>
      </c>
      <c r="C131" s="54">
        <f t="shared" si="2"/>
        <v>-465900</v>
      </c>
      <c r="D131" s="27">
        <v>21164800</v>
      </c>
    </row>
    <row r="132" spans="1:4" ht="13.5" customHeight="1" x14ac:dyDescent="0.2">
      <c r="A132" s="17" t="s">
        <v>80</v>
      </c>
      <c r="B132" s="50">
        <v>4922200</v>
      </c>
      <c r="C132" s="54">
        <f t="shared" si="2"/>
        <v>27000</v>
      </c>
      <c r="D132" s="27">
        <v>4949200</v>
      </c>
    </row>
    <row r="133" spans="1:4" ht="13.5" customHeight="1" x14ac:dyDescent="0.2">
      <c r="A133" s="17" t="s">
        <v>364</v>
      </c>
      <c r="B133" s="50">
        <v>6653700</v>
      </c>
      <c r="C133" s="54">
        <f t="shared" si="2"/>
        <v>86800</v>
      </c>
      <c r="D133" s="27">
        <v>6740500</v>
      </c>
    </row>
    <row r="134" spans="1:4" ht="13.5" customHeight="1" x14ac:dyDescent="0.2">
      <c r="A134" s="17" t="s">
        <v>81</v>
      </c>
      <c r="B134" s="50">
        <v>6029500</v>
      </c>
      <c r="C134" s="54">
        <f t="shared" si="2"/>
        <v>64000</v>
      </c>
      <c r="D134" s="27">
        <v>6093500</v>
      </c>
    </row>
    <row r="135" spans="1:4" ht="13.5" customHeight="1" x14ac:dyDescent="0.2">
      <c r="A135" s="17" t="s">
        <v>82</v>
      </c>
      <c r="B135" s="50">
        <v>8925900</v>
      </c>
      <c r="C135" s="54">
        <f t="shared" si="2"/>
        <v>22200</v>
      </c>
      <c r="D135" s="27">
        <v>8948100</v>
      </c>
    </row>
    <row r="136" spans="1:4" ht="13.5" customHeight="1" x14ac:dyDescent="0.2">
      <c r="A136" s="17" t="s">
        <v>83</v>
      </c>
      <c r="B136" s="50">
        <v>5286900</v>
      </c>
      <c r="C136" s="54">
        <f t="shared" si="2"/>
        <v>60700</v>
      </c>
      <c r="D136" s="27">
        <v>5347600</v>
      </c>
    </row>
    <row r="137" spans="1:4" ht="13.5" customHeight="1" x14ac:dyDescent="0.2">
      <c r="A137" s="17" t="s">
        <v>84</v>
      </c>
      <c r="B137" s="50">
        <v>7598300</v>
      </c>
      <c r="C137" s="54">
        <f t="shared" si="2"/>
        <v>286400</v>
      </c>
      <c r="D137" s="27">
        <v>7884700</v>
      </c>
    </row>
    <row r="138" spans="1:4" ht="13.5" customHeight="1" x14ac:dyDescent="0.2">
      <c r="A138" s="17" t="s">
        <v>85</v>
      </c>
      <c r="B138" s="50">
        <v>3020500</v>
      </c>
      <c r="C138" s="54">
        <f t="shared" si="2"/>
        <v>18500</v>
      </c>
      <c r="D138" s="27">
        <v>3039000</v>
      </c>
    </row>
    <row r="139" spans="1:4" ht="13.5" customHeight="1" x14ac:dyDescent="0.2">
      <c r="A139" s="17" t="s">
        <v>86</v>
      </c>
      <c r="B139" s="50">
        <v>5520500</v>
      </c>
      <c r="C139" s="54">
        <f t="shared" si="2"/>
        <v>91300</v>
      </c>
      <c r="D139" s="27">
        <v>5611800</v>
      </c>
    </row>
    <row r="140" spans="1:4" ht="13.5" customHeight="1" x14ac:dyDescent="0.2">
      <c r="A140" s="17" t="s">
        <v>87</v>
      </c>
      <c r="B140" s="50">
        <v>1799200</v>
      </c>
      <c r="C140" s="54">
        <f t="shared" si="2"/>
        <v>8400</v>
      </c>
      <c r="D140" s="27">
        <v>1807600</v>
      </c>
    </row>
    <row r="141" spans="1:4" ht="13.5" customHeight="1" x14ac:dyDescent="0.2">
      <c r="A141" s="17" t="s">
        <v>88</v>
      </c>
      <c r="B141" s="50">
        <v>5258500</v>
      </c>
      <c r="C141" s="54">
        <f t="shared" si="2"/>
        <v>86400</v>
      </c>
      <c r="D141" s="27">
        <v>5344900</v>
      </c>
    </row>
    <row r="142" spans="1:4" ht="13.5" customHeight="1" x14ac:dyDescent="0.2">
      <c r="A142" s="17" t="s">
        <v>89</v>
      </c>
      <c r="B142" s="50">
        <v>2567900</v>
      </c>
      <c r="C142" s="54">
        <f t="shared" si="2"/>
        <v>43000</v>
      </c>
      <c r="D142" s="27">
        <v>2610900</v>
      </c>
    </row>
    <row r="143" spans="1:4" ht="13.5" customHeight="1" x14ac:dyDescent="0.2">
      <c r="A143" s="17" t="s">
        <v>90</v>
      </c>
      <c r="B143" s="50">
        <v>4343300</v>
      </c>
      <c r="C143" s="54">
        <f t="shared" si="2"/>
        <v>16200</v>
      </c>
      <c r="D143" s="27">
        <v>4359500</v>
      </c>
    </row>
    <row r="144" spans="1:4" ht="13.5" customHeight="1" x14ac:dyDescent="0.2">
      <c r="A144" s="17" t="s">
        <v>265</v>
      </c>
      <c r="B144" s="50">
        <v>4426300</v>
      </c>
      <c r="C144" s="54">
        <f t="shared" si="2"/>
        <v>270600</v>
      </c>
      <c r="D144" s="27">
        <v>4696900</v>
      </c>
    </row>
    <row r="145" spans="1:4" ht="13.5" customHeight="1" x14ac:dyDescent="0.2">
      <c r="A145" s="17" t="s">
        <v>266</v>
      </c>
      <c r="B145" s="50">
        <v>4584900</v>
      </c>
      <c r="C145" s="54">
        <f t="shared" ref="C145:C163" si="3">D145-B145</f>
        <v>115400</v>
      </c>
      <c r="D145" s="27">
        <v>4700300</v>
      </c>
    </row>
    <row r="146" spans="1:4" ht="13.5" customHeight="1" x14ac:dyDescent="0.2">
      <c r="A146" s="15" t="s">
        <v>267</v>
      </c>
      <c r="B146" s="50">
        <v>4417100</v>
      </c>
      <c r="C146" s="54">
        <f t="shared" si="3"/>
        <v>82900</v>
      </c>
      <c r="D146" s="27">
        <v>4500000</v>
      </c>
    </row>
    <row r="147" spans="1:4" ht="13.5" customHeight="1" x14ac:dyDescent="0.2">
      <c r="A147" s="15" t="s">
        <v>268</v>
      </c>
      <c r="B147" s="50">
        <v>3909000</v>
      </c>
      <c r="C147" s="54">
        <f t="shared" si="3"/>
        <v>175500</v>
      </c>
      <c r="D147" s="27">
        <v>4084500</v>
      </c>
    </row>
    <row r="148" spans="1:4" ht="13.5" customHeight="1" x14ac:dyDescent="0.2">
      <c r="A148" s="15" t="s">
        <v>269</v>
      </c>
      <c r="B148" s="50">
        <v>8030300</v>
      </c>
      <c r="C148" s="54">
        <f t="shared" si="3"/>
        <v>169100</v>
      </c>
      <c r="D148" s="27">
        <v>8199400</v>
      </c>
    </row>
    <row r="149" spans="1:4" ht="13.5" customHeight="1" x14ac:dyDescent="0.2">
      <c r="A149" s="15" t="s">
        <v>451</v>
      </c>
      <c r="B149" s="50">
        <v>1777900</v>
      </c>
      <c r="C149" s="54">
        <f t="shared" si="3"/>
        <v>-18500</v>
      </c>
      <c r="D149" s="27">
        <v>1759400</v>
      </c>
    </row>
    <row r="150" spans="1:4" ht="13.5" customHeight="1" x14ac:dyDescent="0.2">
      <c r="A150" s="15" t="s">
        <v>91</v>
      </c>
      <c r="B150" s="50">
        <v>11910300</v>
      </c>
      <c r="C150" s="54">
        <f t="shared" si="3"/>
        <v>240300</v>
      </c>
      <c r="D150" s="27">
        <v>12150600</v>
      </c>
    </row>
    <row r="151" spans="1:4" ht="13.5" customHeight="1" x14ac:dyDescent="0.2">
      <c r="A151" s="15" t="s">
        <v>92</v>
      </c>
      <c r="B151" s="50">
        <v>3609900</v>
      </c>
      <c r="C151" s="54">
        <f t="shared" si="3"/>
        <v>20100</v>
      </c>
      <c r="D151" s="27">
        <v>3630000</v>
      </c>
    </row>
    <row r="152" spans="1:4" ht="13.5" customHeight="1" x14ac:dyDescent="0.2">
      <c r="A152" s="15" t="s">
        <v>452</v>
      </c>
      <c r="B152" s="50">
        <v>984700</v>
      </c>
      <c r="C152" s="54">
        <f t="shared" si="3"/>
        <v>-23100</v>
      </c>
      <c r="D152" s="27">
        <v>961600</v>
      </c>
    </row>
    <row r="153" spans="1:4" ht="13.5" customHeight="1" x14ac:dyDescent="0.2">
      <c r="A153" s="15" t="s">
        <v>270</v>
      </c>
      <c r="B153" s="50">
        <v>7607900</v>
      </c>
      <c r="C153" s="54">
        <f t="shared" si="3"/>
        <v>141700</v>
      </c>
      <c r="D153" s="27">
        <v>7749600</v>
      </c>
    </row>
    <row r="154" spans="1:4" ht="13.5" customHeight="1" x14ac:dyDescent="0.2">
      <c r="A154" s="15" t="s">
        <v>93</v>
      </c>
      <c r="B154" s="50">
        <v>984700</v>
      </c>
      <c r="C154" s="54">
        <f t="shared" si="3"/>
        <v>5900</v>
      </c>
      <c r="D154" s="27">
        <v>990600</v>
      </c>
    </row>
    <row r="155" spans="1:4" ht="13.5" customHeight="1" x14ac:dyDescent="0.2">
      <c r="A155" s="15" t="s">
        <v>419</v>
      </c>
      <c r="B155" s="50">
        <v>8615000</v>
      </c>
      <c r="C155" s="54">
        <f t="shared" si="3"/>
        <v>329200</v>
      </c>
      <c r="D155" s="27">
        <v>8944200</v>
      </c>
    </row>
    <row r="156" spans="1:4" ht="13.5" customHeight="1" x14ac:dyDescent="0.2">
      <c r="A156" s="15" t="s">
        <v>94</v>
      </c>
      <c r="B156" s="50">
        <v>1084700</v>
      </c>
      <c r="C156" s="54">
        <f t="shared" si="3"/>
        <v>5900</v>
      </c>
      <c r="D156" s="27">
        <v>1090600</v>
      </c>
    </row>
    <row r="157" spans="1:4" ht="13.5" customHeight="1" x14ac:dyDescent="0.2">
      <c r="A157" s="17" t="s">
        <v>387</v>
      </c>
      <c r="B157" s="50">
        <v>16173600</v>
      </c>
      <c r="C157" s="54">
        <f t="shared" si="3"/>
        <v>197400</v>
      </c>
      <c r="D157" s="27">
        <v>16371000</v>
      </c>
    </row>
    <row r="158" spans="1:4" ht="13.5" customHeight="1" x14ac:dyDescent="0.2">
      <c r="A158" s="17" t="s">
        <v>95</v>
      </c>
      <c r="B158" s="50">
        <v>2223700</v>
      </c>
      <c r="C158" s="54">
        <f t="shared" si="3"/>
        <v>50600</v>
      </c>
      <c r="D158" s="27">
        <v>2274300</v>
      </c>
    </row>
    <row r="159" spans="1:4" ht="13.5" customHeight="1" x14ac:dyDescent="0.2">
      <c r="A159" s="17" t="s">
        <v>388</v>
      </c>
      <c r="B159" s="50">
        <v>10705400</v>
      </c>
      <c r="C159" s="54">
        <f t="shared" si="3"/>
        <v>334100</v>
      </c>
      <c r="D159" s="27">
        <v>11039500</v>
      </c>
    </row>
    <row r="160" spans="1:4" ht="13.5" customHeight="1" x14ac:dyDescent="0.2">
      <c r="A160" s="17" t="s">
        <v>96</v>
      </c>
      <c r="B160" s="50">
        <v>3979400</v>
      </c>
      <c r="C160" s="54">
        <f t="shared" si="3"/>
        <v>30500</v>
      </c>
      <c r="D160" s="27">
        <v>4009900</v>
      </c>
    </row>
    <row r="161" spans="1:4" ht="13.5" customHeight="1" x14ac:dyDescent="0.2">
      <c r="A161" s="17" t="s">
        <v>271</v>
      </c>
      <c r="B161" s="50">
        <v>9702500</v>
      </c>
      <c r="C161" s="54">
        <f t="shared" si="3"/>
        <v>43600</v>
      </c>
      <c r="D161" s="27">
        <v>9746100</v>
      </c>
    </row>
    <row r="162" spans="1:4" ht="13.5" customHeight="1" x14ac:dyDescent="0.2">
      <c r="A162" s="17" t="s">
        <v>365</v>
      </c>
      <c r="B162" s="50">
        <v>1613900</v>
      </c>
      <c r="C162" s="54">
        <f t="shared" si="3"/>
        <v>6500</v>
      </c>
      <c r="D162" s="27">
        <v>1620400</v>
      </c>
    </row>
    <row r="163" spans="1:4" ht="13.5" customHeight="1" thickBot="1" x14ac:dyDescent="0.25">
      <c r="A163" s="40" t="s">
        <v>97</v>
      </c>
      <c r="B163" s="55">
        <v>2143600</v>
      </c>
      <c r="C163" s="56">
        <f t="shared" si="3"/>
        <v>154200</v>
      </c>
      <c r="D163" s="28">
        <v>2297800</v>
      </c>
    </row>
    <row r="164" spans="1:4" ht="13.5" customHeight="1" thickBot="1" x14ac:dyDescent="0.25">
      <c r="A164" s="13" t="s">
        <v>25</v>
      </c>
      <c r="B164" s="57">
        <f>SUM(B80:B163)</f>
        <v>685313600</v>
      </c>
      <c r="C164" s="57">
        <f>SUM(C80:C163)</f>
        <v>14961800</v>
      </c>
      <c r="D164" s="29">
        <f>SUM(D80:D163)</f>
        <v>700275400</v>
      </c>
    </row>
    <row r="165" spans="1:4" ht="13.5" customHeight="1" x14ac:dyDescent="0.2">
      <c r="A165" s="8"/>
    </row>
    <row r="166" spans="1:4" ht="13.5" customHeight="1" thickBot="1" x14ac:dyDescent="0.25">
      <c r="A166" s="7" t="s">
        <v>13</v>
      </c>
    </row>
    <row r="167" spans="1:4" ht="45" customHeight="1" thickBot="1" x14ac:dyDescent="0.25">
      <c r="A167" s="10" t="s">
        <v>36</v>
      </c>
      <c r="B167" s="52" t="s">
        <v>424</v>
      </c>
      <c r="C167" s="53" t="s">
        <v>425</v>
      </c>
      <c r="D167" s="36" t="s">
        <v>426</v>
      </c>
    </row>
    <row r="168" spans="1:4" ht="13.5" customHeight="1" x14ac:dyDescent="0.2">
      <c r="A168" s="39" t="s">
        <v>272</v>
      </c>
      <c r="B168" s="50">
        <v>2955300</v>
      </c>
      <c r="C168" s="54">
        <f t="shared" ref="C168:C189" si="4">D168-B168</f>
        <v>132500</v>
      </c>
      <c r="D168" s="27">
        <v>3087800</v>
      </c>
    </row>
    <row r="169" spans="1:4" ht="13.5" customHeight="1" x14ac:dyDescent="0.2">
      <c r="A169" s="15" t="s">
        <v>98</v>
      </c>
      <c r="B169" s="50">
        <v>847700</v>
      </c>
      <c r="C169" s="54">
        <f t="shared" si="4"/>
        <v>2900</v>
      </c>
      <c r="D169" s="27">
        <v>850600</v>
      </c>
    </row>
    <row r="170" spans="1:4" ht="13.5" customHeight="1" x14ac:dyDescent="0.2">
      <c r="A170" s="18" t="s">
        <v>99</v>
      </c>
      <c r="B170" s="50">
        <v>984700</v>
      </c>
      <c r="C170" s="54">
        <f t="shared" si="4"/>
        <v>4300</v>
      </c>
      <c r="D170" s="27">
        <v>989000</v>
      </c>
    </row>
    <row r="171" spans="1:4" ht="13.5" customHeight="1" x14ac:dyDescent="0.2">
      <c r="A171" s="15" t="s">
        <v>100</v>
      </c>
      <c r="B171" s="50">
        <v>984700</v>
      </c>
      <c r="C171" s="54">
        <f t="shared" si="4"/>
        <v>15400</v>
      </c>
      <c r="D171" s="27">
        <v>1000100</v>
      </c>
    </row>
    <row r="172" spans="1:4" ht="13.5" customHeight="1" x14ac:dyDescent="0.2">
      <c r="A172" s="15" t="s">
        <v>273</v>
      </c>
      <c r="B172" s="50">
        <v>1889300</v>
      </c>
      <c r="C172" s="54">
        <f t="shared" si="4"/>
        <v>79600</v>
      </c>
      <c r="D172" s="27">
        <v>1968900</v>
      </c>
    </row>
    <row r="173" spans="1:4" ht="13.5" customHeight="1" x14ac:dyDescent="0.2">
      <c r="A173" s="15" t="s">
        <v>101</v>
      </c>
      <c r="B173" s="50">
        <v>2379900</v>
      </c>
      <c r="C173" s="54">
        <f t="shared" si="4"/>
        <v>4000</v>
      </c>
      <c r="D173" s="27">
        <v>2383900</v>
      </c>
    </row>
    <row r="174" spans="1:4" ht="13.5" customHeight="1" x14ac:dyDescent="0.2">
      <c r="A174" s="15" t="s">
        <v>102</v>
      </c>
      <c r="B174" s="50">
        <v>1049400</v>
      </c>
      <c r="C174" s="54">
        <f t="shared" si="4"/>
        <v>16600</v>
      </c>
      <c r="D174" s="27">
        <v>1066000</v>
      </c>
    </row>
    <row r="175" spans="1:4" ht="13.5" customHeight="1" x14ac:dyDescent="0.2">
      <c r="A175" s="17" t="s">
        <v>453</v>
      </c>
      <c r="B175" s="50">
        <v>2010800</v>
      </c>
      <c r="C175" s="54">
        <f t="shared" si="4"/>
        <v>-47600</v>
      </c>
      <c r="D175" s="27">
        <v>1963200</v>
      </c>
    </row>
    <row r="176" spans="1:4" ht="13.5" customHeight="1" x14ac:dyDescent="0.2">
      <c r="A176" s="17" t="s">
        <v>274</v>
      </c>
      <c r="B176" s="50">
        <v>2495900</v>
      </c>
      <c r="C176" s="54">
        <f t="shared" si="4"/>
        <v>77200</v>
      </c>
      <c r="D176" s="27">
        <v>2573100</v>
      </c>
    </row>
    <row r="177" spans="1:4" ht="13.5" customHeight="1" x14ac:dyDescent="0.2">
      <c r="A177" s="17" t="s">
        <v>103</v>
      </c>
      <c r="B177" s="50">
        <v>10120700</v>
      </c>
      <c r="C177" s="54">
        <f t="shared" si="4"/>
        <v>2421700</v>
      </c>
      <c r="D177" s="27">
        <v>12542400</v>
      </c>
    </row>
    <row r="178" spans="1:4" ht="13.5" customHeight="1" x14ac:dyDescent="0.2">
      <c r="A178" s="17" t="s">
        <v>104</v>
      </c>
      <c r="B178" s="50">
        <v>4173300</v>
      </c>
      <c r="C178" s="54">
        <f t="shared" si="4"/>
        <v>14800</v>
      </c>
      <c r="D178" s="27">
        <v>4188100</v>
      </c>
    </row>
    <row r="179" spans="1:4" ht="24" x14ac:dyDescent="0.2">
      <c r="A179" s="16" t="s">
        <v>420</v>
      </c>
      <c r="B179" s="51">
        <v>1986700</v>
      </c>
      <c r="C179" s="54">
        <f t="shared" si="4"/>
        <v>153100</v>
      </c>
      <c r="D179" s="49">
        <v>2139800</v>
      </c>
    </row>
    <row r="180" spans="1:4" ht="13.5" customHeight="1" x14ac:dyDescent="0.2">
      <c r="A180" s="17" t="s">
        <v>275</v>
      </c>
      <c r="B180" s="50">
        <v>2779500</v>
      </c>
      <c r="C180" s="54">
        <f t="shared" si="4"/>
        <v>21000</v>
      </c>
      <c r="D180" s="27">
        <v>2800500</v>
      </c>
    </row>
    <row r="181" spans="1:4" ht="13.5" customHeight="1" x14ac:dyDescent="0.2">
      <c r="A181" s="17" t="s">
        <v>105</v>
      </c>
      <c r="B181" s="50">
        <v>17236100</v>
      </c>
      <c r="C181" s="54">
        <f t="shared" si="4"/>
        <v>283800</v>
      </c>
      <c r="D181" s="27">
        <v>17519900</v>
      </c>
    </row>
    <row r="182" spans="1:4" ht="13.5" customHeight="1" x14ac:dyDescent="0.2">
      <c r="A182" s="17" t="s">
        <v>389</v>
      </c>
      <c r="B182" s="50">
        <v>12386900</v>
      </c>
      <c r="C182" s="54">
        <f t="shared" si="4"/>
        <v>95600</v>
      </c>
      <c r="D182" s="27">
        <v>12482500</v>
      </c>
    </row>
    <row r="183" spans="1:4" ht="13.5" customHeight="1" x14ac:dyDescent="0.2">
      <c r="A183" s="17" t="s">
        <v>106</v>
      </c>
      <c r="B183" s="50">
        <v>14845600</v>
      </c>
      <c r="C183" s="54">
        <f t="shared" si="4"/>
        <v>636700</v>
      </c>
      <c r="D183" s="27">
        <v>15482300</v>
      </c>
    </row>
    <row r="184" spans="1:4" ht="13.5" customHeight="1" x14ac:dyDescent="0.2">
      <c r="A184" s="17" t="s">
        <v>454</v>
      </c>
      <c r="B184" s="50">
        <v>7033100</v>
      </c>
      <c r="C184" s="54">
        <f t="shared" si="4"/>
        <v>-17300</v>
      </c>
      <c r="D184" s="27">
        <v>7015800</v>
      </c>
    </row>
    <row r="185" spans="1:4" ht="13.5" customHeight="1" x14ac:dyDescent="0.2">
      <c r="A185" s="17" t="s">
        <v>107</v>
      </c>
      <c r="B185" s="50">
        <v>6905700</v>
      </c>
      <c r="C185" s="54">
        <f t="shared" si="4"/>
        <v>1022600</v>
      </c>
      <c r="D185" s="27">
        <v>7928300</v>
      </c>
    </row>
    <row r="186" spans="1:4" ht="13.5" customHeight="1" x14ac:dyDescent="0.2">
      <c r="A186" s="17" t="s">
        <v>108</v>
      </c>
      <c r="B186" s="50">
        <v>4050300</v>
      </c>
      <c r="C186" s="54">
        <f t="shared" si="4"/>
        <v>255400</v>
      </c>
      <c r="D186" s="27">
        <v>4305700</v>
      </c>
    </row>
    <row r="187" spans="1:4" ht="13.5" customHeight="1" x14ac:dyDescent="0.2">
      <c r="A187" s="17" t="s">
        <v>109</v>
      </c>
      <c r="B187" s="50">
        <v>8307100</v>
      </c>
      <c r="C187" s="54">
        <f t="shared" si="4"/>
        <v>218900</v>
      </c>
      <c r="D187" s="27">
        <v>8526000</v>
      </c>
    </row>
    <row r="188" spans="1:4" ht="13.5" customHeight="1" x14ac:dyDescent="0.2">
      <c r="A188" s="17" t="s">
        <v>110</v>
      </c>
      <c r="B188" s="50">
        <v>3129600</v>
      </c>
      <c r="C188" s="54">
        <f t="shared" si="4"/>
        <v>11300</v>
      </c>
      <c r="D188" s="27">
        <v>3140900</v>
      </c>
    </row>
    <row r="189" spans="1:4" ht="13.5" customHeight="1" thickBot="1" x14ac:dyDescent="0.25">
      <c r="A189" s="40" t="s">
        <v>276</v>
      </c>
      <c r="B189" s="55">
        <v>2094000</v>
      </c>
      <c r="C189" s="56">
        <f t="shared" si="4"/>
        <v>61400</v>
      </c>
      <c r="D189" s="28">
        <v>2155400</v>
      </c>
    </row>
    <row r="190" spans="1:4" ht="13.5" customHeight="1" thickBot="1" x14ac:dyDescent="0.25">
      <c r="A190" s="13" t="s">
        <v>26</v>
      </c>
      <c r="B190" s="57">
        <f>SUM(B168:B189)</f>
        <v>110646300</v>
      </c>
      <c r="C190" s="57">
        <f>SUM(C168:C189)</f>
        <v>5463900</v>
      </c>
      <c r="D190" s="29">
        <f>SUM(D168:D189)</f>
        <v>116110200</v>
      </c>
    </row>
    <row r="191" spans="1:4" ht="13.5" customHeight="1" x14ac:dyDescent="0.2">
      <c r="A191" s="8"/>
    </row>
    <row r="192" spans="1:4" ht="13.5" customHeight="1" thickBot="1" x14ac:dyDescent="0.25">
      <c r="A192" s="7" t="s">
        <v>14</v>
      </c>
    </row>
    <row r="193" spans="1:4" ht="45" customHeight="1" thickBot="1" x14ac:dyDescent="0.25">
      <c r="A193" s="10" t="s">
        <v>36</v>
      </c>
      <c r="B193" s="52" t="s">
        <v>424</v>
      </c>
      <c r="C193" s="53" t="s">
        <v>425</v>
      </c>
      <c r="D193" s="36" t="s">
        <v>426</v>
      </c>
    </row>
    <row r="194" spans="1:4" ht="13.5" customHeight="1" x14ac:dyDescent="0.2">
      <c r="A194" s="19" t="s">
        <v>111</v>
      </c>
      <c r="B194" s="50">
        <v>2552700</v>
      </c>
      <c r="C194" s="54">
        <f t="shared" ref="C194:C209" si="5">D194-B194</f>
        <v>17800</v>
      </c>
      <c r="D194" s="27">
        <v>2570500</v>
      </c>
    </row>
    <row r="195" spans="1:4" ht="13.5" customHeight="1" x14ac:dyDescent="0.2">
      <c r="A195" s="23" t="s">
        <v>112</v>
      </c>
      <c r="B195" s="50">
        <v>8100100</v>
      </c>
      <c r="C195" s="54">
        <f t="shared" si="5"/>
        <v>99000</v>
      </c>
      <c r="D195" s="27">
        <v>8199100</v>
      </c>
    </row>
    <row r="196" spans="1:4" ht="13.5" customHeight="1" x14ac:dyDescent="0.2">
      <c r="A196" s="18" t="s">
        <v>455</v>
      </c>
      <c r="B196" s="50">
        <v>7844300</v>
      </c>
      <c r="C196" s="54">
        <f t="shared" si="5"/>
        <v>-45900</v>
      </c>
      <c r="D196" s="27">
        <v>7798400</v>
      </c>
    </row>
    <row r="197" spans="1:4" ht="13.5" customHeight="1" x14ac:dyDescent="0.2">
      <c r="A197" s="15" t="s">
        <v>113</v>
      </c>
      <c r="B197" s="50">
        <v>2191700</v>
      </c>
      <c r="C197" s="54">
        <f t="shared" si="5"/>
        <v>114000</v>
      </c>
      <c r="D197" s="27">
        <v>2305700</v>
      </c>
    </row>
    <row r="198" spans="1:4" ht="13.5" customHeight="1" x14ac:dyDescent="0.2">
      <c r="A198" s="15" t="s">
        <v>456</v>
      </c>
      <c r="B198" s="50">
        <v>1713000</v>
      </c>
      <c r="C198" s="54">
        <f t="shared" si="5"/>
        <v>-24200</v>
      </c>
      <c r="D198" s="27">
        <v>1688800</v>
      </c>
    </row>
    <row r="199" spans="1:4" ht="13.5" customHeight="1" x14ac:dyDescent="0.2">
      <c r="A199" s="17" t="s">
        <v>114</v>
      </c>
      <c r="B199" s="50">
        <v>3029400</v>
      </c>
      <c r="C199" s="54">
        <f t="shared" si="5"/>
        <v>73100</v>
      </c>
      <c r="D199" s="27">
        <v>3102500</v>
      </c>
    </row>
    <row r="200" spans="1:4" ht="13.5" customHeight="1" x14ac:dyDescent="0.2">
      <c r="A200" s="17" t="s">
        <v>115</v>
      </c>
      <c r="B200" s="50">
        <v>2428500</v>
      </c>
      <c r="C200" s="54">
        <f t="shared" si="5"/>
        <v>44000</v>
      </c>
      <c r="D200" s="27">
        <v>2472500</v>
      </c>
    </row>
    <row r="201" spans="1:4" ht="13.5" customHeight="1" x14ac:dyDescent="0.2">
      <c r="A201" s="17" t="s">
        <v>116</v>
      </c>
      <c r="B201" s="50">
        <v>6510800</v>
      </c>
      <c r="C201" s="54">
        <f t="shared" si="5"/>
        <v>2000</v>
      </c>
      <c r="D201" s="27">
        <v>6512800</v>
      </c>
    </row>
    <row r="202" spans="1:4" ht="13.5" customHeight="1" x14ac:dyDescent="0.2">
      <c r="A202" s="17" t="s">
        <v>366</v>
      </c>
      <c r="B202" s="50">
        <v>2232400</v>
      </c>
      <c r="C202" s="54">
        <f t="shared" si="5"/>
        <v>27700</v>
      </c>
      <c r="D202" s="27">
        <v>2260100</v>
      </c>
    </row>
    <row r="203" spans="1:4" ht="13.5" customHeight="1" x14ac:dyDescent="0.2">
      <c r="A203" s="17" t="s">
        <v>117</v>
      </c>
      <c r="B203" s="50">
        <v>8663900</v>
      </c>
      <c r="C203" s="54">
        <f t="shared" si="5"/>
        <v>63000</v>
      </c>
      <c r="D203" s="27">
        <v>8726900</v>
      </c>
    </row>
    <row r="204" spans="1:4" ht="13.5" customHeight="1" x14ac:dyDescent="0.2">
      <c r="A204" s="17" t="s">
        <v>118</v>
      </c>
      <c r="B204" s="50">
        <v>2187000</v>
      </c>
      <c r="C204" s="54">
        <f t="shared" si="5"/>
        <v>46000</v>
      </c>
      <c r="D204" s="27">
        <v>2233000</v>
      </c>
    </row>
    <row r="205" spans="1:4" ht="13.5" customHeight="1" x14ac:dyDescent="0.2">
      <c r="A205" s="18" t="s">
        <v>277</v>
      </c>
      <c r="B205" s="50">
        <v>7592900</v>
      </c>
      <c r="C205" s="54">
        <f t="shared" si="5"/>
        <v>227600</v>
      </c>
      <c r="D205" s="27">
        <v>7820500</v>
      </c>
    </row>
    <row r="206" spans="1:4" ht="13.5" customHeight="1" x14ac:dyDescent="0.2">
      <c r="A206" s="18" t="s">
        <v>119</v>
      </c>
      <c r="B206" s="50">
        <v>9297700</v>
      </c>
      <c r="C206" s="54">
        <f t="shared" si="5"/>
        <v>115400</v>
      </c>
      <c r="D206" s="27">
        <v>9413100</v>
      </c>
    </row>
    <row r="207" spans="1:4" ht="13.5" customHeight="1" x14ac:dyDescent="0.2">
      <c r="A207" s="18" t="s">
        <v>367</v>
      </c>
      <c r="B207" s="50">
        <v>13424200</v>
      </c>
      <c r="C207" s="54">
        <f t="shared" si="5"/>
        <v>94000</v>
      </c>
      <c r="D207" s="27">
        <v>13518200</v>
      </c>
    </row>
    <row r="208" spans="1:4" ht="13.5" customHeight="1" x14ac:dyDescent="0.2">
      <c r="A208" s="18" t="s">
        <v>120</v>
      </c>
      <c r="B208" s="50">
        <v>11297100</v>
      </c>
      <c r="C208" s="54">
        <f t="shared" si="5"/>
        <v>195100</v>
      </c>
      <c r="D208" s="27">
        <v>11492200</v>
      </c>
    </row>
    <row r="209" spans="1:4" ht="13.5" customHeight="1" thickBot="1" x14ac:dyDescent="0.25">
      <c r="A209" s="40" t="s">
        <v>121</v>
      </c>
      <c r="B209" s="55">
        <v>15046000</v>
      </c>
      <c r="C209" s="56">
        <f t="shared" si="5"/>
        <v>155500</v>
      </c>
      <c r="D209" s="28">
        <v>15201500</v>
      </c>
    </row>
    <row r="210" spans="1:4" ht="13.5" customHeight="1" thickBot="1" x14ac:dyDescent="0.25">
      <c r="A210" s="13" t="s">
        <v>27</v>
      </c>
      <c r="B210" s="57">
        <f>SUM(B194:B209)</f>
        <v>104111700</v>
      </c>
      <c r="C210" s="57">
        <f>SUM(C194:C209)</f>
        <v>1204100</v>
      </c>
      <c r="D210" s="29">
        <f>SUM(D194:D209)</f>
        <v>105315800</v>
      </c>
    </row>
    <row r="211" spans="1:4" ht="13.5" customHeight="1" thickBot="1" x14ac:dyDescent="0.25">
      <c r="A211" s="8"/>
    </row>
    <row r="212" spans="1:4" ht="13.5" customHeight="1" thickBot="1" x14ac:dyDescent="0.25">
      <c r="A212" s="37" t="s">
        <v>3</v>
      </c>
      <c r="B212" s="58">
        <f>B76+B164+B190+B210</f>
        <v>1007279700</v>
      </c>
      <c r="C212" s="58">
        <f>C76+C164+C190+C210</f>
        <v>23087400</v>
      </c>
      <c r="D212" s="30">
        <f>D76+D164+D190+D210</f>
        <v>1030367100</v>
      </c>
    </row>
    <row r="213" spans="1:4" ht="13.5" customHeight="1" x14ac:dyDescent="0.2">
      <c r="A213" s="8"/>
    </row>
    <row r="214" spans="1:4" ht="13.5" customHeight="1" x14ac:dyDescent="0.2">
      <c r="A214" s="7" t="s">
        <v>4</v>
      </c>
    </row>
    <row r="215" spans="1:4" ht="13.5" customHeight="1" x14ac:dyDescent="0.2">
      <c r="A215" s="8"/>
    </row>
    <row r="216" spans="1:4" ht="13.5" customHeight="1" thickBot="1" x14ac:dyDescent="0.25">
      <c r="A216" s="7" t="s">
        <v>15</v>
      </c>
    </row>
    <row r="217" spans="1:4" ht="45" customHeight="1" thickBot="1" x14ac:dyDescent="0.25">
      <c r="A217" s="10" t="s">
        <v>36</v>
      </c>
      <c r="B217" s="52" t="s">
        <v>424</v>
      </c>
      <c r="C217" s="53" t="s">
        <v>425</v>
      </c>
      <c r="D217" s="36" t="s">
        <v>426</v>
      </c>
    </row>
    <row r="218" spans="1:4" ht="13.5" customHeight="1" x14ac:dyDescent="0.2">
      <c r="A218" s="14" t="s">
        <v>457</v>
      </c>
      <c r="B218" s="50">
        <v>3463300</v>
      </c>
      <c r="C218" s="54">
        <f t="shared" ref="C218:C229" si="6">D218-B218</f>
        <v>-34500</v>
      </c>
      <c r="D218" s="27">
        <v>3428800</v>
      </c>
    </row>
    <row r="219" spans="1:4" ht="13.5" customHeight="1" x14ac:dyDescent="0.2">
      <c r="A219" s="15" t="s">
        <v>390</v>
      </c>
      <c r="B219" s="50">
        <v>7269000</v>
      </c>
      <c r="C219" s="54">
        <f t="shared" si="6"/>
        <v>3300</v>
      </c>
      <c r="D219" s="27">
        <v>7272300</v>
      </c>
    </row>
    <row r="220" spans="1:4" ht="13.5" customHeight="1" x14ac:dyDescent="0.2">
      <c r="A220" s="15" t="s">
        <v>458</v>
      </c>
      <c r="B220" s="50">
        <v>4454900</v>
      </c>
      <c r="C220" s="54">
        <f t="shared" si="6"/>
        <v>-66900</v>
      </c>
      <c r="D220" s="27">
        <v>4388000</v>
      </c>
    </row>
    <row r="221" spans="1:4" ht="13.5" customHeight="1" x14ac:dyDescent="0.2">
      <c r="A221" s="15" t="s">
        <v>330</v>
      </c>
      <c r="B221" s="50">
        <v>2910300</v>
      </c>
      <c r="C221" s="54">
        <f t="shared" si="6"/>
        <v>4600</v>
      </c>
      <c r="D221" s="27">
        <v>2914900</v>
      </c>
    </row>
    <row r="222" spans="1:4" ht="13.5" customHeight="1" x14ac:dyDescent="0.2">
      <c r="A222" s="15" t="s">
        <v>331</v>
      </c>
      <c r="B222" s="50">
        <v>2599200</v>
      </c>
      <c r="C222" s="54">
        <f t="shared" si="6"/>
        <v>73300</v>
      </c>
      <c r="D222" s="27">
        <v>2672500</v>
      </c>
    </row>
    <row r="223" spans="1:4" ht="13.5" customHeight="1" x14ac:dyDescent="0.2">
      <c r="A223" s="15" t="s">
        <v>122</v>
      </c>
      <c r="B223" s="50">
        <v>3469600</v>
      </c>
      <c r="C223" s="54">
        <f t="shared" si="6"/>
        <v>145300</v>
      </c>
      <c r="D223" s="27">
        <v>3614900</v>
      </c>
    </row>
    <row r="224" spans="1:4" ht="13.5" customHeight="1" x14ac:dyDescent="0.2">
      <c r="A224" s="15" t="s">
        <v>123</v>
      </c>
      <c r="B224" s="50">
        <v>21915100</v>
      </c>
      <c r="C224" s="54">
        <f t="shared" si="6"/>
        <v>177500</v>
      </c>
      <c r="D224" s="27">
        <v>22092600</v>
      </c>
    </row>
    <row r="225" spans="1:4" ht="13.5" customHeight="1" x14ac:dyDescent="0.2">
      <c r="A225" s="15" t="s">
        <v>459</v>
      </c>
      <c r="B225" s="50">
        <v>3638800</v>
      </c>
      <c r="C225" s="54">
        <f t="shared" si="6"/>
        <v>-61600</v>
      </c>
      <c r="D225" s="27">
        <v>3577200</v>
      </c>
    </row>
    <row r="226" spans="1:4" ht="13.5" customHeight="1" x14ac:dyDescent="0.2">
      <c r="A226" s="15" t="s">
        <v>460</v>
      </c>
      <c r="B226" s="50">
        <v>1555300</v>
      </c>
      <c r="C226" s="54">
        <f t="shared" si="6"/>
        <v>-28600</v>
      </c>
      <c r="D226" s="27">
        <v>1526700</v>
      </c>
    </row>
    <row r="227" spans="1:4" ht="13.5" customHeight="1" x14ac:dyDescent="0.2">
      <c r="A227" s="15" t="s">
        <v>124</v>
      </c>
      <c r="B227" s="50">
        <v>1124000</v>
      </c>
      <c r="C227" s="54">
        <f t="shared" si="6"/>
        <v>5000</v>
      </c>
      <c r="D227" s="27">
        <v>1129000</v>
      </c>
    </row>
    <row r="228" spans="1:4" ht="13.5" customHeight="1" x14ac:dyDescent="0.2">
      <c r="A228" s="15" t="s">
        <v>125</v>
      </c>
      <c r="B228" s="50">
        <v>862600</v>
      </c>
      <c r="C228" s="54">
        <f t="shared" si="6"/>
        <v>130000</v>
      </c>
      <c r="D228" s="27">
        <v>992600</v>
      </c>
    </row>
    <row r="229" spans="1:4" ht="13.5" customHeight="1" thickBot="1" x14ac:dyDescent="0.25">
      <c r="A229" s="38" t="s">
        <v>126</v>
      </c>
      <c r="B229" s="55">
        <v>286000</v>
      </c>
      <c r="C229" s="56">
        <f t="shared" si="6"/>
        <v>19200</v>
      </c>
      <c r="D229" s="28">
        <v>305200</v>
      </c>
    </row>
    <row r="230" spans="1:4" ht="13.5" customHeight="1" thickBot="1" x14ac:dyDescent="0.25">
      <c r="A230" s="13" t="s">
        <v>28</v>
      </c>
      <c r="B230" s="57">
        <f>SUM(B218:B229)</f>
        <v>53548100</v>
      </c>
      <c r="C230" s="57">
        <f>SUM(C218:C229)</f>
        <v>366600</v>
      </c>
      <c r="D230" s="29">
        <f>SUM(D218:D229)</f>
        <v>53914700</v>
      </c>
    </row>
    <row r="231" spans="1:4" ht="13.5" customHeight="1" x14ac:dyDescent="0.2">
      <c r="A231" s="8"/>
    </row>
    <row r="232" spans="1:4" ht="13.5" customHeight="1" thickBot="1" x14ac:dyDescent="0.25">
      <c r="A232" s="7" t="s">
        <v>16</v>
      </c>
    </row>
    <row r="233" spans="1:4" ht="45" customHeight="1" thickBot="1" x14ac:dyDescent="0.25">
      <c r="A233" s="10" t="s">
        <v>36</v>
      </c>
      <c r="B233" s="52" t="s">
        <v>424</v>
      </c>
      <c r="C233" s="53" t="s">
        <v>425</v>
      </c>
      <c r="D233" s="36" t="s">
        <v>426</v>
      </c>
    </row>
    <row r="234" spans="1:4" ht="13.5" customHeight="1" x14ac:dyDescent="0.2">
      <c r="A234" s="41" t="s">
        <v>332</v>
      </c>
      <c r="B234" s="50">
        <v>9004000</v>
      </c>
      <c r="C234" s="54">
        <f t="shared" ref="C234:C297" si="7">D234-B234</f>
        <v>80400</v>
      </c>
      <c r="D234" s="27">
        <v>9084400</v>
      </c>
    </row>
    <row r="235" spans="1:4" ht="13.5" customHeight="1" x14ac:dyDescent="0.2">
      <c r="A235" s="20" t="s">
        <v>127</v>
      </c>
      <c r="B235" s="50">
        <v>1032000</v>
      </c>
      <c r="C235" s="54">
        <f t="shared" si="7"/>
        <v>5200</v>
      </c>
      <c r="D235" s="27">
        <v>1037200</v>
      </c>
    </row>
    <row r="236" spans="1:4" ht="13.5" customHeight="1" x14ac:dyDescent="0.2">
      <c r="A236" s="20" t="s">
        <v>128</v>
      </c>
      <c r="B236" s="50">
        <v>799900</v>
      </c>
      <c r="C236" s="54">
        <f t="shared" si="7"/>
        <v>9300</v>
      </c>
      <c r="D236" s="27">
        <v>809200</v>
      </c>
    </row>
    <row r="237" spans="1:4" ht="13.5" customHeight="1" x14ac:dyDescent="0.2">
      <c r="A237" s="20" t="s">
        <v>129</v>
      </c>
      <c r="B237" s="50">
        <v>1979400</v>
      </c>
      <c r="C237" s="54">
        <f t="shared" si="7"/>
        <v>8700</v>
      </c>
      <c r="D237" s="27">
        <v>1988100</v>
      </c>
    </row>
    <row r="238" spans="1:4" ht="13.5" customHeight="1" x14ac:dyDescent="0.2">
      <c r="A238" s="20" t="s">
        <v>130</v>
      </c>
      <c r="B238" s="50">
        <v>9205400</v>
      </c>
      <c r="C238" s="54">
        <f t="shared" si="7"/>
        <v>156200</v>
      </c>
      <c r="D238" s="27">
        <v>9361600</v>
      </c>
    </row>
    <row r="239" spans="1:4" ht="13.5" customHeight="1" x14ac:dyDescent="0.2">
      <c r="A239" s="20" t="s">
        <v>131</v>
      </c>
      <c r="B239" s="50">
        <v>1001600</v>
      </c>
      <c r="C239" s="54">
        <f t="shared" si="7"/>
        <v>20200</v>
      </c>
      <c r="D239" s="27">
        <v>1021800</v>
      </c>
    </row>
    <row r="240" spans="1:4" ht="13.5" customHeight="1" x14ac:dyDescent="0.2">
      <c r="A240" s="20" t="s">
        <v>333</v>
      </c>
      <c r="B240" s="50">
        <v>4490000</v>
      </c>
      <c r="C240" s="54">
        <f t="shared" si="7"/>
        <v>18300</v>
      </c>
      <c r="D240" s="27">
        <v>4508300</v>
      </c>
    </row>
    <row r="241" spans="1:4" ht="13.5" customHeight="1" x14ac:dyDescent="0.2">
      <c r="A241" s="20" t="s">
        <v>132</v>
      </c>
      <c r="B241" s="50">
        <v>1020000</v>
      </c>
      <c r="C241" s="54">
        <f t="shared" si="7"/>
        <v>4800</v>
      </c>
      <c r="D241" s="27">
        <v>1024800</v>
      </c>
    </row>
    <row r="242" spans="1:4" ht="13.5" customHeight="1" x14ac:dyDescent="0.2">
      <c r="A242" s="20" t="s">
        <v>334</v>
      </c>
      <c r="B242" s="50">
        <v>7365700</v>
      </c>
      <c r="C242" s="54">
        <f t="shared" si="7"/>
        <v>71500</v>
      </c>
      <c r="D242" s="27">
        <v>7437200</v>
      </c>
    </row>
    <row r="243" spans="1:4" ht="13.5" customHeight="1" x14ac:dyDescent="0.2">
      <c r="A243" s="15" t="s">
        <v>461</v>
      </c>
      <c r="B243" s="50">
        <v>1672800</v>
      </c>
      <c r="C243" s="54">
        <f t="shared" si="7"/>
        <v>-25400</v>
      </c>
      <c r="D243" s="27">
        <v>1647400</v>
      </c>
    </row>
    <row r="244" spans="1:4" ht="13.5" customHeight="1" x14ac:dyDescent="0.2">
      <c r="A244" s="20" t="s">
        <v>133</v>
      </c>
      <c r="B244" s="50">
        <v>1943800</v>
      </c>
      <c r="C244" s="54">
        <f t="shared" si="7"/>
        <v>97900</v>
      </c>
      <c r="D244" s="27">
        <v>2041700</v>
      </c>
    </row>
    <row r="245" spans="1:4" ht="13.5" customHeight="1" x14ac:dyDescent="0.2">
      <c r="A245" s="15" t="s">
        <v>67</v>
      </c>
      <c r="B245" s="50">
        <v>1092400</v>
      </c>
      <c r="C245" s="54">
        <f t="shared" si="7"/>
        <v>35900</v>
      </c>
      <c r="D245" s="27">
        <v>1128300</v>
      </c>
    </row>
    <row r="246" spans="1:4" ht="13.5" customHeight="1" x14ac:dyDescent="0.2">
      <c r="A246" s="15" t="s">
        <v>335</v>
      </c>
      <c r="B246" s="50">
        <v>2708000</v>
      </c>
      <c r="C246" s="54">
        <f t="shared" si="7"/>
        <v>34200</v>
      </c>
      <c r="D246" s="27">
        <v>2742200</v>
      </c>
    </row>
    <row r="247" spans="1:4" ht="13.5" customHeight="1" x14ac:dyDescent="0.2">
      <c r="A247" s="15" t="s">
        <v>462</v>
      </c>
      <c r="B247" s="50">
        <v>1967400</v>
      </c>
      <c r="C247" s="54">
        <f t="shared" si="7"/>
        <v>-1100</v>
      </c>
      <c r="D247" s="27">
        <v>1966300</v>
      </c>
    </row>
    <row r="248" spans="1:4" ht="13.5" customHeight="1" x14ac:dyDescent="0.2">
      <c r="A248" s="20" t="s">
        <v>134</v>
      </c>
      <c r="B248" s="50">
        <v>1078000</v>
      </c>
      <c r="C248" s="54">
        <f t="shared" si="7"/>
        <v>9200</v>
      </c>
      <c r="D248" s="27">
        <v>1087200</v>
      </c>
    </row>
    <row r="249" spans="1:4" ht="13.5" customHeight="1" x14ac:dyDescent="0.2">
      <c r="A249" s="20" t="s">
        <v>135</v>
      </c>
      <c r="B249" s="50">
        <v>851900</v>
      </c>
      <c r="C249" s="54">
        <f t="shared" si="7"/>
        <v>114900</v>
      </c>
      <c r="D249" s="27">
        <v>966800</v>
      </c>
    </row>
    <row r="250" spans="1:4" ht="13.5" customHeight="1" x14ac:dyDescent="0.2">
      <c r="A250" s="20" t="s">
        <v>136</v>
      </c>
      <c r="B250" s="50">
        <v>1719600</v>
      </c>
      <c r="C250" s="54">
        <f t="shared" si="7"/>
        <v>8400</v>
      </c>
      <c r="D250" s="27">
        <v>1728000</v>
      </c>
    </row>
    <row r="251" spans="1:4" ht="13.5" customHeight="1" x14ac:dyDescent="0.2">
      <c r="A251" s="15" t="s">
        <v>463</v>
      </c>
      <c r="B251" s="50">
        <v>2159900</v>
      </c>
      <c r="C251" s="54">
        <f t="shared" si="7"/>
        <v>-10500</v>
      </c>
      <c r="D251" s="27">
        <v>2149400</v>
      </c>
    </row>
    <row r="252" spans="1:4" ht="13.5" customHeight="1" x14ac:dyDescent="0.2">
      <c r="A252" s="15" t="s">
        <v>137</v>
      </c>
      <c r="B252" s="50">
        <v>1026900</v>
      </c>
      <c r="C252" s="54">
        <f t="shared" si="7"/>
        <v>3400</v>
      </c>
      <c r="D252" s="27">
        <v>1030300</v>
      </c>
    </row>
    <row r="253" spans="1:4" ht="13.5" customHeight="1" x14ac:dyDescent="0.2">
      <c r="A253" s="20" t="s">
        <v>138</v>
      </c>
      <c r="B253" s="50">
        <v>1068400</v>
      </c>
      <c r="C253" s="54">
        <f t="shared" si="7"/>
        <v>22300</v>
      </c>
      <c r="D253" s="27">
        <v>1090700</v>
      </c>
    </row>
    <row r="254" spans="1:4" ht="13.5" customHeight="1" x14ac:dyDescent="0.2">
      <c r="A254" s="15" t="s">
        <v>368</v>
      </c>
      <c r="B254" s="50">
        <v>7708100</v>
      </c>
      <c r="C254" s="54">
        <f t="shared" si="7"/>
        <v>15600</v>
      </c>
      <c r="D254" s="27">
        <v>7723700</v>
      </c>
    </row>
    <row r="255" spans="1:4" ht="13.5" customHeight="1" x14ac:dyDescent="0.2">
      <c r="A255" s="15" t="s">
        <v>464</v>
      </c>
      <c r="B255" s="50">
        <v>17094200</v>
      </c>
      <c r="C255" s="54">
        <f t="shared" si="7"/>
        <v>-10400</v>
      </c>
      <c r="D255" s="27">
        <v>17083800</v>
      </c>
    </row>
    <row r="256" spans="1:4" ht="13.5" customHeight="1" x14ac:dyDescent="0.2">
      <c r="A256" s="15" t="s">
        <v>139</v>
      </c>
      <c r="B256" s="50">
        <v>2420300</v>
      </c>
      <c r="C256" s="54">
        <f t="shared" si="7"/>
        <v>16500</v>
      </c>
      <c r="D256" s="27">
        <v>2436800</v>
      </c>
    </row>
    <row r="257" spans="1:4" ht="13.5" customHeight="1" x14ac:dyDescent="0.2">
      <c r="A257" s="15" t="s">
        <v>465</v>
      </c>
      <c r="B257" s="50">
        <v>2365700</v>
      </c>
      <c r="C257" s="54">
        <f t="shared" si="7"/>
        <v>-8900</v>
      </c>
      <c r="D257" s="27">
        <v>2356800</v>
      </c>
    </row>
    <row r="258" spans="1:4" ht="13.5" customHeight="1" x14ac:dyDescent="0.2">
      <c r="A258" s="15" t="s">
        <v>140</v>
      </c>
      <c r="B258" s="50">
        <v>2171600</v>
      </c>
      <c r="C258" s="54">
        <f t="shared" si="7"/>
        <v>16400</v>
      </c>
      <c r="D258" s="27">
        <v>2188000</v>
      </c>
    </row>
    <row r="259" spans="1:4" ht="13.5" customHeight="1" x14ac:dyDescent="0.2">
      <c r="A259" s="15" t="s">
        <v>436</v>
      </c>
      <c r="B259" s="50">
        <v>1349900</v>
      </c>
      <c r="C259" s="54">
        <f t="shared" si="7"/>
        <v>182200</v>
      </c>
      <c r="D259" s="27">
        <v>1532100</v>
      </c>
    </row>
    <row r="260" spans="1:4" ht="13.5" customHeight="1" x14ac:dyDescent="0.2">
      <c r="A260" s="15" t="s">
        <v>141</v>
      </c>
      <c r="B260" s="50">
        <v>1114900</v>
      </c>
      <c r="C260" s="54">
        <f t="shared" si="7"/>
        <v>16700</v>
      </c>
      <c r="D260" s="27">
        <v>1131600</v>
      </c>
    </row>
    <row r="261" spans="1:4" ht="13.5" customHeight="1" x14ac:dyDescent="0.2">
      <c r="A261" s="15" t="s">
        <v>466</v>
      </c>
      <c r="B261" s="50">
        <v>728900</v>
      </c>
      <c r="C261" s="54">
        <f t="shared" si="7"/>
        <v>-4600</v>
      </c>
      <c r="D261" s="27">
        <v>724300</v>
      </c>
    </row>
    <row r="262" spans="1:4" ht="13.5" customHeight="1" x14ac:dyDescent="0.2">
      <c r="A262" s="15" t="s">
        <v>336</v>
      </c>
      <c r="B262" s="50">
        <v>5038100</v>
      </c>
      <c r="C262" s="54">
        <f t="shared" si="7"/>
        <v>271200</v>
      </c>
      <c r="D262" s="27">
        <v>5309300</v>
      </c>
    </row>
    <row r="263" spans="1:4" ht="13.5" customHeight="1" x14ac:dyDescent="0.2">
      <c r="A263" s="15" t="s">
        <v>369</v>
      </c>
      <c r="B263" s="50">
        <v>2466300</v>
      </c>
      <c r="C263" s="54">
        <f t="shared" si="7"/>
        <v>70100</v>
      </c>
      <c r="D263" s="27">
        <v>2536400</v>
      </c>
    </row>
    <row r="264" spans="1:4" ht="24" x14ac:dyDescent="0.2">
      <c r="A264" s="32" t="s">
        <v>467</v>
      </c>
      <c r="B264" s="51">
        <v>3698600</v>
      </c>
      <c r="C264" s="54">
        <f t="shared" si="7"/>
        <v>-7100</v>
      </c>
      <c r="D264" s="49">
        <v>3691500</v>
      </c>
    </row>
    <row r="265" spans="1:4" ht="13.5" customHeight="1" x14ac:dyDescent="0.2">
      <c r="A265" s="15" t="s">
        <v>142</v>
      </c>
      <c r="B265" s="50">
        <v>11413800</v>
      </c>
      <c r="C265" s="54">
        <f t="shared" si="7"/>
        <v>215400</v>
      </c>
      <c r="D265" s="27">
        <v>11629200</v>
      </c>
    </row>
    <row r="266" spans="1:4" ht="24" x14ac:dyDescent="0.2">
      <c r="A266" s="31" t="s">
        <v>143</v>
      </c>
      <c r="B266" s="51">
        <v>10444100</v>
      </c>
      <c r="C266" s="54">
        <f t="shared" si="7"/>
        <v>44200</v>
      </c>
      <c r="D266" s="49">
        <v>10488300</v>
      </c>
    </row>
    <row r="267" spans="1:4" ht="24" x14ac:dyDescent="0.2">
      <c r="A267" s="31" t="s">
        <v>422</v>
      </c>
      <c r="B267" s="51">
        <v>1915400</v>
      </c>
      <c r="C267" s="54">
        <f t="shared" si="7"/>
        <v>7000</v>
      </c>
      <c r="D267" s="49">
        <v>1922400</v>
      </c>
    </row>
    <row r="268" spans="1:4" ht="12.75" customHeight="1" x14ac:dyDescent="0.2">
      <c r="A268" s="31" t="s">
        <v>337</v>
      </c>
      <c r="B268" s="51">
        <v>14334500</v>
      </c>
      <c r="C268" s="54">
        <f t="shared" si="7"/>
        <v>367300</v>
      </c>
      <c r="D268" s="49">
        <v>14701800</v>
      </c>
    </row>
    <row r="269" spans="1:4" ht="12.75" customHeight="1" x14ac:dyDescent="0.2">
      <c r="A269" s="31" t="s">
        <v>468</v>
      </c>
      <c r="B269" s="51">
        <v>775600</v>
      </c>
      <c r="C269" s="54">
        <f t="shared" si="7"/>
        <v>-27600</v>
      </c>
      <c r="D269" s="49">
        <v>748000</v>
      </c>
    </row>
    <row r="270" spans="1:4" ht="13.5" customHeight="1" x14ac:dyDescent="0.2">
      <c r="A270" s="15" t="s">
        <v>469</v>
      </c>
      <c r="B270" s="50">
        <v>1302300</v>
      </c>
      <c r="C270" s="54">
        <f t="shared" si="7"/>
        <v>-4600</v>
      </c>
      <c r="D270" s="27">
        <v>1297700</v>
      </c>
    </row>
    <row r="271" spans="1:4" ht="13.5" customHeight="1" x14ac:dyDescent="0.2">
      <c r="A271" s="15" t="s">
        <v>338</v>
      </c>
      <c r="B271" s="50">
        <v>8952700</v>
      </c>
      <c r="C271" s="54">
        <f t="shared" si="7"/>
        <v>347200</v>
      </c>
      <c r="D271" s="27">
        <v>9299900</v>
      </c>
    </row>
    <row r="272" spans="1:4" ht="13.5" customHeight="1" x14ac:dyDescent="0.2">
      <c r="A272" s="15" t="s">
        <v>339</v>
      </c>
      <c r="B272" s="50">
        <v>9448700</v>
      </c>
      <c r="C272" s="54">
        <f t="shared" si="7"/>
        <v>63300</v>
      </c>
      <c r="D272" s="27">
        <v>9512000</v>
      </c>
    </row>
    <row r="273" spans="1:4" ht="13.5" customHeight="1" x14ac:dyDescent="0.2">
      <c r="A273" s="15" t="s">
        <v>144</v>
      </c>
      <c r="B273" s="50">
        <v>684300</v>
      </c>
      <c r="C273" s="54">
        <f t="shared" si="7"/>
        <v>12500</v>
      </c>
      <c r="D273" s="27">
        <v>696800</v>
      </c>
    </row>
    <row r="274" spans="1:4" ht="13.5" customHeight="1" x14ac:dyDescent="0.2">
      <c r="A274" s="15" t="s">
        <v>340</v>
      </c>
      <c r="B274" s="50">
        <v>2658200</v>
      </c>
      <c r="C274" s="54">
        <f t="shared" si="7"/>
        <v>205100</v>
      </c>
      <c r="D274" s="27">
        <v>2863300</v>
      </c>
    </row>
    <row r="275" spans="1:4" ht="13.5" customHeight="1" x14ac:dyDescent="0.2">
      <c r="A275" s="15" t="s">
        <v>470</v>
      </c>
      <c r="B275" s="50">
        <v>1434700</v>
      </c>
      <c r="C275" s="54">
        <f t="shared" si="7"/>
        <v>-10300</v>
      </c>
      <c r="D275" s="27">
        <v>1424400</v>
      </c>
    </row>
    <row r="276" spans="1:4" ht="13.5" customHeight="1" x14ac:dyDescent="0.2">
      <c r="A276" s="15" t="s">
        <v>471</v>
      </c>
      <c r="B276" s="50">
        <v>2302100</v>
      </c>
      <c r="C276" s="54">
        <f t="shared" si="7"/>
        <v>-18700</v>
      </c>
      <c r="D276" s="27">
        <v>2283400</v>
      </c>
    </row>
    <row r="277" spans="1:4" ht="13.5" customHeight="1" x14ac:dyDescent="0.2">
      <c r="A277" s="15" t="s">
        <v>145</v>
      </c>
      <c r="B277" s="50">
        <v>2758600</v>
      </c>
      <c r="C277" s="54">
        <f t="shared" si="7"/>
        <v>92600</v>
      </c>
      <c r="D277" s="27">
        <v>2851200</v>
      </c>
    </row>
    <row r="278" spans="1:4" ht="13.5" customHeight="1" x14ac:dyDescent="0.2">
      <c r="A278" s="15" t="s">
        <v>391</v>
      </c>
      <c r="B278" s="50">
        <v>11503300</v>
      </c>
      <c r="C278" s="54">
        <f t="shared" si="7"/>
        <v>260000</v>
      </c>
      <c r="D278" s="27">
        <v>11763300</v>
      </c>
    </row>
    <row r="279" spans="1:4" ht="13.5" customHeight="1" x14ac:dyDescent="0.2">
      <c r="A279" s="15" t="s">
        <v>146</v>
      </c>
      <c r="B279" s="50">
        <v>9125200</v>
      </c>
      <c r="C279" s="54">
        <f t="shared" si="7"/>
        <v>19500</v>
      </c>
      <c r="D279" s="27">
        <v>9144700</v>
      </c>
    </row>
    <row r="280" spans="1:4" ht="13.5" customHeight="1" x14ac:dyDescent="0.2">
      <c r="A280" s="15" t="s">
        <v>147</v>
      </c>
      <c r="B280" s="50">
        <v>23902800</v>
      </c>
      <c r="C280" s="54">
        <f t="shared" si="7"/>
        <v>201900</v>
      </c>
      <c r="D280" s="27">
        <v>24104700</v>
      </c>
    </row>
    <row r="281" spans="1:4" ht="13.5" customHeight="1" x14ac:dyDescent="0.2">
      <c r="A281" s="15" t="s">
        <v>472</v>
      </c>
      <c r="B281" s="50">
        <v>19445100</v>
      </c>
      <c r="C281" s="54">
        <f t="shared" si="7"/>
        <v>-34400</v>
      </c>
      <c r="D281" s="27">
        <v>19410700</v>
      </c>
    </row>
    <row r="282" spans="1:4" ht="13.5" customHeight="1" x14ac:dyDescent="0.2">
      <c r="A282" s="15" t="s">
        <v>370</v>
      </c>
      <c r="B282" s="50">
        <v>15430200</v>
      </c>
      <c r="C282" s="54">
        <f t="shared" si="7"/>
        <v>776300</v>
      </c>
      <c r="D282" s="27">
        <v>16206500</v>
      </c>
    </row>
    <row r="283" spans="1:4" ht="13.5" customHeight="1" x14ac:dyDescent="0.2">
      <c r="A283" s="15" t="s">
        <v>148</v>
      </c>
      <c r="B283" s="50">
        <v>8816500</v>
      </c>
      <c r="C283" s="54">
        <f t="shared" si="7"/>
        <v>171400</v>
      </c>
      <c r="D283" s="27">
        <v>8987900</v>
      </c>
    </row>
    <row r="284" spans="1:4" ht="13.5" customHeight="1" x14ac:dyDescent="0.2">
      <c r="A284" s="15" t="s">
        <v>341</v>
      </c>
      <c r="B284" s="50">
        <v>19275900</v>
      </c>
      <c r="C284" s="54">
        <f t="shared" si="7"/>
        <v>84700</v>
      </c>
      <c r="D284" s="27">
        <v>19360600</v>
      </c>
    </row>
    <row r="285" spans="1:4" ht="13.5" customHeight="1" x14ac:dyDescent="0.2">
      <c r="A285" s="15" t="s">
        <v>342</v>
      </c>
      <c r="B285" s="50">
        <v>25773100</v>
      </c>
      <c r="C285" s="54">
        <f t="shared" si="7"/>
        <v>587100</v>
      </c>
      <c r="D285" s="27">
        <v>26360200</v>
      </c>
    </row>
    <row r="286" spans="1:4" ht="24" x14ac:dyDescent="0.2">
      <c r="A286" s="31" t="s">
        <v>405</v>
      </c>
      <c r="B286" s="51">
        <v>30320500</v>
      </c>
      <c r="C286" s="54">
        <f t="shared" si="7"/>
        <v>722400</v>
      </c>
      <c r="D286" s="49">
        <v>31042900</v>
      </c>
    </row>
    <row r="287" spans="1:4" ht="24" x14ac:dyDescent="0.2">
      <c r="A287" s="31" t="s">
        <v>149</v>
      </c>
      <c r="B287" s="51">
        <v>31909400</v>
      </c>
      <c r="C287" s="54">
        <f t="shared" si="7"/>
        <v>325100</v>
      </c>
      <c r="D287" s="49">
        <v>32234500</v>
      </c>
    </row>
    <row r="288" spans="1:4" ht="24" x14ac:dyDescent="0.2">
      <c r="A288" s="31" t="s">
        <v>150</v>
      </c>
      <c r="B288" s="51">
        <v>22036900</v>
      </c>
      <c r="C288" s="54">
        <f t="shared" si="7"/>
        <v>343700</v>
      </c>
      <c r="D288" s="49">
        <v>22380600</v>
      </c>
    </row>
    <row r="289" spans="1:4" ht="24" x14ac:dyDescent="0.2">
      <c r="A289" s="32" t="s">
        <v>151</v>
      </c>
      <c r="B289" s="51">
        <v>6877500</v>
      </c>
      <c r="C289" s="54">
        <f t="shared" si="7"/>
        <v>200100</v>
      </c>
      <c r="D289" s="49">
        <v>7077600</v>
      </c>
    </row>
    <row r="290" spans="1:4" ht="12.75" customHeight="1" x14ac:dyDescent="0.2">
      <c r="A290" s="32" t="s">
        <v>152</v>
      </c>
      <c r="B290" s="51">
        <v>4332900</v>
      </c>
      <c r="C290" s="54">
        <f t="shared" si="7"/>
        <v>19000</v>
      </c>
      <c r="D290" s="49">
        <v>4351900</v>
      </c>
    </row>
    <row r="291" spans="1:4" ht="12.75" customHeight="1" x14ac:dyDescent="0.2">
      <c r="A291" s="32" t="s">
        <v>235</v>
      </c>
      <c r="B291" s="51">
        <v>11471500</v>
      </c>
      <c r="C291" s="54">
        <f t="shared" si="7"/>
        <v>56200</v>
      </c>
      <c r="D291" s="49">
        <v>11527700</v>
      </c>
    </row>
    <row r="292" spans="1:4" ht="13.5" customHeight="1" x14ac:dyDescent="0.2">
      <c r="A292" s="15" t="s">
        <v>153</v>
      </c>
      <c r="B292" s="50">
        <v>4786800</v>
      </c>
      <c r="C292" s="54">
        <f t="shared" si="7"/>
        <v>15400</v>
      </c>
      <c r="D292" s="27">
        <v>4802200</v>
      </c>
    </row>
    <row r="293" spans="1:4" ht="13.5" customHeight="1" x14ac:dyDescent="0.2">
      <c r="A293" s="15" t="s">
        <v>154</v>
      </c>
      <c r="B293" s="50">
        <v>6073000</v>
      </c>
      <c r="C293" s="54">
        <f t="shared" si="7"/>
        <v>79800</v>
      </c>
      <c r="D293" s="27">
        <v>6152800</v>
      </c>
    </row>
    <row r="294" spans="1:4" ht="13.5" customHeight="1" x14ac:dyDescent="0.2">
      <c r="A294" s="15" t="s">
        <v>155</v>
      </c>
      <c r="B294" s="50">
        <v>8139800</v>
      </c>
      <c r="C294" s="54">
        <f t="shared" si="7"/>
        <v>38900</v>
      </c>
      <c r="D294" s="27">
        <v>8178700</v>
      </c>
    </row>
    <row r="295" spans="1:4" ht="13.5" customHeight="1" x14ac:dyDescent="0.2">
      <c r="A295" s="15" t="s">
        <v>156</v>
      </c>
      <c r="B295" s="50">
        <v>1353900</v>
      </c>
      <c r="C295" s="54">
        <f t="shared" si="7"/>
        <v>12300</v>
      </c>
      <c r="D295" s="27">
        <v>1366200</v>
      </c>
    </row>
    <row r="296" spans="1:4" ht="13.5" customHeight="1" x14ac:dyDescent="0.2">
      <c r="A296" s="15" t="s">
        <v>157</v>
      </c>
      <c r="B296" s="50">
        <v>1494200</v>
      </c>
      <c r="C296" s="54">
        <f t="shared" si="7"/>
        <v>81300</v>
      </c>
      <c r="D296" s="27">
        <v>1575500</v>
      </c>
    </row>
    <row r="297" spans="1:4" ht="13.5" customHeight="1" x14ac:dyDescent="0.2">
      <c r="A297" s="15" t="s">
        <v>158</v>
      </c>
      <c r="B297" s="50">
        <v>8070400</v>
      </c>
      <c r="C297" s="54">
        <f t="shared" si="7"/>
        <v>176400</v>
      </c>
      <c r="D297" s="27">
        <v>8246800</v>
      </c>
    </row>
    <row r="298" spans="1:4" ht="13.5" customHeight="1" x14ac:dyDescent="0.2">
      <c r="A298" s="15" t="s">
        <v>473</v>
      </c>
      <c r="B298" s="50">
        <v>7039300</v>
      </c>
      <c r="C298" s="54">
        <f t="shared" ref="C298:C312" si="8">D298-B298</f>
        <v>-31700</v>
      </c>
      <c r="D298" s="27">
        <v>7007600</v>
      </c>
    </row>
    <row r="299" spans="1:4" ht="13.5" customHeight="1" x14ac:dyDescent="0.2">
      <c r="A299" s="15" t="s">
        <v>408</v>
      </c>
      <c r="B299" s="50">
        <v>9333000</v>
      </c>
      <c r="C299" s="54">
        <f t="shared" si="8"/>
        <v>124800</v>
      </c>
      <c r="D299" s="27">
        <v>9457800</v>
      </c>
    </row>
    <row r="300" spans="1:4" ht="13.5" customHeight="1" x14ac:dyDescent="0.2">
      <c r="A300" s="15" t="s">
        <v>474</v>
      </c>
      <c r="B300" s="50">
        <v>2697600</v>
      </c>
      <c r="C300" s="54">
        <f t="shared" si="8"/>
        <v>-20900</v>
      </c>
      <c r="D300" s="27">
        <v>2676700</v>
      </c>
    </row>
    <row r="301" spans="1:4" ht="13.5" customHeight="1" x14ac:dyDescent="0.2">
      <c r="A301" s="15" t="s">
        <v>159</v>
      </c>
      <c r="B301" s="50">
        <v>1124000</v>
      </c>
      <c r="C301" s="54">
        <f t="shared" si="8"/>
        <v>37800</v>
      </c>
      <c r="D301" s="27">
        <v>1161800</v>
      </c>
    </row>
    <row r="302" spans="1:4" ht="13.5" customHeight="1" x14ac:dyDescent="0.2">
      <c r="A302" s="15" t="s">
        <v>343</v>
      </c>
      <c r="B302" s="50">
        <v>5661100</v>
      </c>
      <c r="C302" s="54">
        <f t="shared" si="8"/>
        <v>162700</v>
      </c>
      <c r="D302" s="27">
        <v>5823800</v>
      </c>
    </row>
    <row r="303" spans="1:4" ht="13.5" customHeight="1" x14ac:dyDescent="0.2">
      <c r="A303" s="15" t="s">
        <v>160</v>
      </c>
      <c r="B303" s="50">
        <v>999600</v>
      </c>
      <c r="C303" s="54">
        <f t="shared" si="8"/>
        <v>55700</v>
      </c>
      <c r="D303" s="27">
        <v>1055300</v>
      </c>
    </row>
    <row r="304" spans="1:4" ht="13.5" customHeight="1" x14ac:dyDescent="0.2">
      <c r="A304" s="15" t="s">
        <v>475</v>
      </c>
      <c r="B304" s="50">
        <v>2815900</v>
      </c>
      <c r="C304" s="54">
        <f t="shared" si="8"/>
        <v>-70900</v>
      </c>
      <c r="D304" s="27">
        <v>2745000</v>
      </c>
    </row>
    <row r="305" spans="1:4" ht="13.5" customHeight="1" x14ac:dyDescent="0.2">
      <c r="A305" s="15" t="s">
        <v>344</v>
      </c>
      <c r="B305" s="50">
        <v>10023600</v>
      </c>
      <c r="C305" s="54">
        <f t="shared" si="8"/>
        <v>351900</v>
      </c>
      <c r="D305" s="27">
        <v>10375500</v>
      </c>
    </row>
    <row r="306" spans="1:4" ht="13.5" customHeight="1" x14ac:dyDescent="0.2">
      <c r="A306" s="15" t="s">
        <v>355</v>
      </c>
      <c r="B306" s="50">
        <v>949200</v>
      </c>
      <c r="C306" s="54">
        <f t="shared" si="8"/>
        <v>49800</v>
      </c>
      <c r="D306" s="27">
        <v>999000</v>
      </c>
    </row>
    <row r="307" spans="1:4" ht="13.5" customHeight="1" x14ac:dyDescent="0.2">
      <c r="A307" s="15" t="s">
        <v>238</v>
      </c>
      <c r="B307" s="50">
        <v>856600</v>
      </c>
      <c r="C307" s="54">
        <f t="shared" si="8"/>
        <v>185500</v>
      </c>
      <c r="D307" s="27">
        <v>1042100</v>
      </c>
    </row>
    <row r="308" spans="1:4" ht="13.5" customHeight="1" x14ac:dyDescent="0.2">
      <c r="A308" s="15" t="s">
        <v>161</v>
      </c>
      <c r="B308" s="50">
        <v>941800</v>
      </c>
      <c r="C308" s="54">
        <f t="shared" si="8"/>
        <v>21100</v>
      </c>
      <c r="D308" s="27">
        <v>962900</v>
      </c>
    </row>
    <row r="309" spans="1:4" ht="13.5" customHeight="1" x14ac:dyDescent="0.2">
      <c r="A309" s="15" t="s">
        <v>378</v>
      </c>
      <c r="B309" s="50">
        <v>10697800</v>
      </c>
      <c r="C309" s="54">
        <f t="shared" si="8"/>
        <v>249300</v>
      </c>
      <c r="D309" s="27">
        <v>10947100</v>
      </c>
    </row>
    <row r="310" spans="1:4" ht="13.5" customHeight="1" x14ac:dyDescent="0.2">
      <c r="A310" s="15" t="s">
        <v>345</v>
      </c>
      <c r="B310" s="50">
        <v>2885600</v>
      </c>
      <c r="C310" s="54">
        <f t="shared" si="8"/>
        <v>16300</v>
      </c>
      <c r="D310" s="27">
        <v>2901900</v>
      </c>
    </row>
    <row r="311" spans="1:4" ht="13.5" customHeight="1" x14ac:dyDescent="0.2">
      <c r="A311" s="15" t="s">
        <v>437</v>
      </c>
      <c r="B311" s="50">
        <v>1480300</v>
      </c>
      <c r="C311" s="54">
        <f t="shared" si="8"/>
        <v>347800</v>
      </c>
      <c r="D311" s="27">
        <v>1828100</v>
      </c>
    </row>
    <row r="312" spans="1:4" ht="13.5" customHeight="1" thickBot="1" x14ac:dyDescent="0.25">
      <c r="A312" s="38" t="s">
        <v>392</v>
      </c>
      <c r="B312" s="55">
        <v>838100</v>
      </c>
      <c r="C312" s="56">
        <f t="shared" si="8"/>
        <v>69500</v>
      </c>
      <c r="D312" s="28">
        <v>907600</v>
      </c>
    </row>
    <row r="313" spans="1:4" ht="13.5" customHeight="1" thickBot="1" x14ac:dyDescent="0.25">
      <c r="A313" s="13" t="s">
        <v>29</v>
      </c>
      <c r="B313" s="57">
        <f>SUM(B234:B312)</f>
        <v>496251100</v>
      </c>
      <c r="C313" s="57">
        <f>SUM(C234:C312)</f>
        <v>8200700</v>
      </c>
      <c r="D313" s="29">
        <f>SUM(D234:D312)</f>
        <v>504451800</v>
      </c>
    </row>
    <row r="314" spans="1:4" ht="13.5" customHeight="1" thickBot="1" x14ac:dyDescent="0.25">
      <c r="A314" s="8"/>
    </row>
    <row r="315" spans="1:4" ht="13.5" customHeight="1" thickBot="1" x14ac:dyDescent="0.25">
      <c r="A315" s="37" t="s">
        <v>5</v>
      </c>
      <c r="B315" s="58">
        <f>B230+B313</f>
        <v>549799200</v>
      </c>
      <c r="C315" s="58">
        <f>C230+C313</f>
        <v>8567300</v>
      </c>
      <c r="D315" s="30">
        <f>D230+D313</f>
        <v>558366500</v>
      </c>
    </row>
    <row r="316" spans="1:4" ht="13.5" customHeight="1" x14ac:dyDescent="0.2">
      <c r="A316" s="7"/>
      <c r="B316" s="35"/>
      <c r="C316" s="35"/>
      <c r="D316" s="35"/>
    </row>
    <row r="317" spans="1:4" ht="13.5" customHeight="1" x14ac:dyDescent="0.2">
      <c r="A317" s="7" t="s">
        <v>6</v>
      </c>
    </row>
    <row r="318" spans="1:4" ht="13.5" customHeight="1" x14ac:dyDescent="0.2">
      <c r="A318" s="8"/>
    </row>
    <row r="319" spans="1:4" ht="13.5" customHeight="1" thickBot="1" x14ac:dyDescent="0.25">
      <c r="A319" s="7" t="s">
        <v>17</v>
      </c>
    </row>
    <row r="320" spans="1:4" ht="45" customHeight="1" thickBot="1" x14ac:dyDescent="0.25">
      <c r="A320" s="10" t="s">
        <v>36</v>
      </c>
      <c r="B320" s="52" t="s">
        <v>424</v>
      </c>
      <c r="C320" s="53" t="s">
        <v>425</v>
      </c>
      <c r="D320" s="36" t="s">
        <v>426</v>
      </c>
    </row>
    <row r="321" spans="1:4" ht="13.5" customHeight="1" x14ac:dyDescent="0.2">
      <c r="A321" s="42" t="s">
        <v>371</v>
      </c>
      <c r="B321" s="50">
        <v>11987000</v>
      </c>
      <c r="C321" s="54">
        <f t="shared" ref="C321:C352" si="9">D321-B321</f>
        <v>780800</v>
      </c>
      <c r="D321" s="27">
        <v>12767800</v>
      </c>
    </row>
    <row r="322" spans="1:4" ht="13.5" customHeight="1" x14ac:dyDescent="0.2">
      <c r="A322" s="21" t="s">
        <v>278</v>
      </c>
      <c r="B322" s="50">
        <v>2290100</v>
      </c>
      <c r="C322" s="54">
        <f t="shared" si="9"/>
        <v>54100</v>
      </c>
      <c r="D322" s="27">
        <v>2344200</v>
      </c>
    </row>
    <row r="323" spans="1:4" ht="13.5" customHeight="1" x14ac:dyDescent="0.2">
      <c r="A323" s="21" t="s">
        <v>162</v>
      </c>
      <c r="B323" s="50">
        <v>1186600</v>
      </c>
      <c r="C323" s="54">
        <f t="shared" si="9"/>
        <v>80900</v>
      </c>
      <c r="D323" s="27">
        <v>1267500</v>
      </c>
    </row>
    <row r="324" spans="1:4" ht="13.5" customHeight="1" x14ac:dyDescent="0.2">
      <c r="A324" s="21" t="s">
        <v>163</v>
      </c>
      <c r="B324" s="50">
        <v>1105800</v>
      </c>
      <c r="C324" s="54">
        <f t="shared" si="9"/>
        <v>12200</v>
      </c>
      <c r="D324" s="27">
        <v>1118000</v>
      </c>
    </row>
    <row r="325" spans="1:4" ht="13.5" customHeight="1" x14ac:dyDescent="0.2">
      <c r="A325" s="21" t="s">
        <v>165</v>
      </c>
      <c r="B325" s="50">
        <v>2860800</v>
      </c>
      <c r="C325" s="54">
        <f t="shared" si="9"/>
        <v>13800</v>
      </c>
      <c r="D325" s="27">
        <v>2874600</v>
      </c>
    </row>
    <row r="326" spans="1:4" ht="13.5" customHeight="1" x14ac:dyDescent="0.2">
      <c r="A326" s="21" t="s">
        <v>166</v>
      </c>
      <c r="B326" s="50">
        <v>3463600</v>
      </c>
      <c r="C326" s="54">
        <f t="shared" si="9"/>
        <v>16900</v>
      </c>
      <c r="D326" s="27">
        <v>3480500</v>
      </c>
    </row>
    <row r="327" spans="1:4" ht="13.5" customHeight="1" x14ac:dyDescent="0.2">
      <c r="A327" s="21" t="s">
        <v>167</v>
      </c>
      <c r="B327" s="50">
        <v>3158700</v>
      </c>
      <c r="C327" s="54">
        <f t="shared" si="9"/>
        <v>16100</v>
      </c>
      <c r="D327" s="27">
        <v>3174800</v>
      </c>
    </row>
    <row r="328" spans="1:4" ht="13.5" customHeight="1" x14ac:dyDescent="0.2">
      <c r="A328" s="21" t="s">
        <v>279</v>
      </c>
      <c r="B328" s="50">
        <v>10075000</v>
      </c>
      <c r="C328" s="54">
        <f t="shared" si="9"/>
        <v>235100</v>
      </c>
      <c r="D328" s="27">
        <v>10310100</v>
      </c>
    </row>
    <row r="329" spans="1:4" ht="13.5" customHeight="1" x14ac:dyDescent="0.2">
      <c r="A329" s="21" t="s">
        <v>393</v>
      </c>
      <c r="B329" s="50">
        <v>22193200</v>
      </c>
      <c r="C329" s="54">
        <f t="shared" si="9"/>
        <v>352100</v>
      </c>
      <c r="D329" s="27">
        <v>22545300</v>
      </c>
    </row>
    <row r="330" spans="1:4" ht="13.5" customHeight="1" x14ac:dyDescent="0.2">
      <c r="A330" s="21" t="s">
        <v>394</v>
      </c>
      <c r="B330" s="50">
        <v>20418600</v>
      </c>
      <c r="C330" s="54">
        <f t="shared" si="9"/>
        <v>31000</v>
      </c>
      <c r="D330" s="27">
        <v>20449600</v>
      </c>
    </row>
    <row r="331" spans="1:4" ht="13.5" customHeight="1" x14ac:dyDescent="0.2">
      <c r="A331" s="21" t="s">
        <v>168</v>
      </c>
      <c r="B331" s="50">
        <v>17128200</v>
      </c>
      <c r="C331" s="54">
        <f t="shared" si="9"/>
        <v>1119300</v>
      </c>
      <c r="D331" s="27">
        <v>18247500</v>
      </c>
    </row>
    <row r="332" spans="1:4" ht="13.5" customHeight="1" x14ac:dyDescent="0.2">
      <c r="A332" s="23" t="s">
        <v>476</v>
      </c>
      <c r="B332" s="50">
        <v>2333400</v>
      </c>
      <c r="C332" s="54">
        <f t="shared" si="9"/>
        <v>-30200</v>
      </c>
      <c r="D332" s="27">
        <v>2303200</v>
      </c>
    </row>
    <row r="333" spans="1:4" ht="13.5" customHeight="1" x14ac:dyDescent="0.2">
      <c r="A333" s="21" t="s">
        <v>164</v>
      </c>
      <c r="B333" s="50">
        <v>3958300</v>
      </c>
      <c r="C333" s="54">
        <f t="shared" si="9"/>
        <v>13800</v>
      </c>
      <c r="D333" s="27">
        <v>3972100</v>
      </c>
    </row>
    <row r="334" spans="1:4" ht="24" x14ac:dyDescent="0.2">
      <c r="A334" s="33" t="s">
        <v>169</v>
      </c>
      <c r="B334" s="51">
        <v>2061400</v>
      </c>
      <c r="C334" s="54">
        <f t="shared" si="9"/>
        <v>210100</v>
      </c>
      <c r="D334" s="49">
        <v>2271500</v>
      </c>
    </row>
    <row r="335" spans="1:4" ht="13.5" customHeight="1" x14ac:dyDescent="0.2">
      <c r="A335" s="21" t="s">
        <v>170</v>
      </c>
      <c r="B335" s="50">
        <v>8101800</v>
      </c>
      <c r="C335" s="54">
        <f t="shared" si="9"/>
        <v>25800</v>
      </c>
      <c r="D335" s="27">
        <v>8127600</v>
      </c>
    </row>
    <row r="336" spans="1:4" ht="13.5" customHeight="1" x14ac:dyDescent="0.2">
      <c r="A336" s="21" t="s">
        <v>171</v>
      </c>
      <c r="B336" s="50">
        <v>949200</v>
      </c>
      <c r="C336" s="54">
        <f t="shared" si="9"/>
        <v>16900</v>
      </c>
      <c r="D336" s="27">
        <v>966100</v>
      </c>
    </row>
    <row r="337" spans="1:4" ht="13.5" customHeight="1" x14ac:dyDescent="0.2">
      <c r="A337" s="21" t="s">
        <v>280</v>
      </c>
      <c r="B337" s="50">
        <v>1851800</v>
      </c>
      <c r="C337" s="54">
        <f t="shared" si="9"/>
        <v>2600</v>
      </c>
      <c r="D337" s="27">
        <v>1854400</v>
      </c>
    </row>
    <row r="338" spans="1:4" ht="13.5" customHeight="1" x14ac:dyDescent="0.2">
      <c r="A338" s="21" t="s">
        <v>281</v>
      </c>
      <c r="B338" s="50">
        <v>821300</v>
      </c>
      <c r="C338" s="54">
        <f t="shared" si="9"/>
        <v>11500</v>
      </c>
      <c r="D338" s="27">
        <v>832800</v>
      </c>
    </row>
    <row r="339" spans="1:4" ht="13.5" customHeight="1" x14ac:dyDescent="0.2">
      <c r="A339" s="23" t="s">
        <v>477</v>
      </c>
      <c r="B339" s="50">
        <v>791500</v>
      </c>
      <c r="C339" s="54">
        <f t="shared" si="9"/>
        <v>-14900</v>
      </c>
      <c r="D339" s="27">
        <v>776600</v>
      </c>
    </row>
    <row r="340" spans="1:4" ht="13.5" customHeight="1" x14ac:dyDescent="0.2">
      <c r="A340" s="23" t="s">
        <v>478</v>
      </c>
      <c r="B340" s="50">
        <v>1841200</v>
      </c>
      <c r="C340" s="54">
        <f t="shared" si="9"/>
        <v>-2800</v>
      </c>
      <c r="D340" s="27">
        <v>1838400</v>
      </c>
    </row>
    <row r="341" spans="1:4" ht="13.5" customHeight="1" x14ac:dyDescent="0.2">
      <c r="A341" s="23" t="s">
        <v>479</v>
      </c>
      <c r="B341" s="50">
        <v>3618500</v>
      </c>
      <c r="C341" s="54">
        <f t="shared" si="9"/>
        <v>-51600</v>
      </c>
      <c r="D341" s="27">
        <v>3566900</v>
      </c>
    </row>
    <row r="342" spans="1:4" ht="13.5" customHeight="1" x14ac:dyDescent="0.2">
      <c r="A342" s="21" t="s">
        <v>172</v>
      </c>
      <c r="B342" s="50">
        <v>836500</v>
      </c>
      <c r="C342" s="54">
        <f t="shared" si="9"/>
        <v>33300</v>
      </c>
      <c r="D342" s="27">
        <v>869800</v>
      </c>
    </row>
    <row r="343" spans="1:4" ht="13.5" customHeight="1" x14ac:dyDescent="0.2">
      <c r="A343" s="21" t="s">
        <v>282</v>
      </c>
      <c r="B343" s="50">
        <v>2195300</v>
      </c>
      <c r="C343" s="54">
        <f t="shared" si="9"/>
        <v>45500</v>
      </c>
      <c r="D343" s="27">
        <v>2240800</v>
      </c>
    </row>
    <row r="344" spans="1:4" ht="13.5" customHeight="1" x14ac:dyDescent="0.2">
      <c r="A344" s="21" t="s">
        <v>354</v>
      </c>
      <c r="B344" s="50">
        <v>1068100</v>
      </c>
      <c r="C344" s="54">
        <f t="shared" si="9"/>
        <v>2000</v>
      </c>
      <c r="D344" s="27">
        <v>1070100</v>
      </c>
    </row>
    <row r="345" spans="1:4" ht="13.5" customHeight="1" x14ac:dyDescent="0.2">
      <c r="A345" s="21" t="s">
        <v>283</v>
      </c>
      <c r="B345" s="50">
        <v>5510300</v>
      </c>
      <c r="C345" s="54">
        <f t="shared" si="9"/>
        <v>22400</v>
      </c>
      <c r="D345" s="27">
        <v>5532700</v>
      </c>
    </row>
    <row r="346" spans="1:4" ht="13.5" customHeight="1" x14ac:dyDescent="0.2">
      <c r="A346" s="21" t="s">
        <v>173</v>
      </c>
      <c r="B346" s="50">
        <v>980600</v>
      </c>
      <c r="C346" s="54">
        <f t="shared" si="9"/>
        <v>4800</v>
      </c>
      <c r="D346" s="27">
        <v>985400</v>
      </c>
    </row>
    <row r="347" spans="1:4" ht="13.5" customHeight="1" x14ac:dyDescent="0.2">
      <c r="A347" s="21" t="s">
        <v>284</v>
      </c>
      <c r="B347" s="50">
        <v>2761700</v>
      </c>
      <c r="C347" s="54">
        <f t="shared" si="9"/>
        <v>327000</v>
      </c>
      <c r="D347" s="27">
        <v>3088700</v>
      </c>
    </row>
    <row r="348" spans="1:4" ht="13.5" customHeight="1" x14ac:dyDescent="0.2">
      <c r="A348" s="21" t="s">
        <v>285</v>
      </c>
      <c r="B348" s="50">
        <v>7537900</v>
      </c>
      <c r="C348" s="54">
        <f t="shared" si="9"/>
        <v>46400</v>
      </c>
      <c r="D348" s="27">
        <v>7584300</v>
      </c>
    </row>
    <row r="349" spans="1:4" ht="13.5" customHeight="1" x14ac:dyDescent="0.2">
      <c r="A349" s="21" t="s">
        <v>174</v>
      </c>
      <c r="B349" s="50">
        <v>798900</v>
      </c>
      <c r="C349" s="54">
        <f t="shared" si="9"/>
        <v>36100</v>
      </c>
      <c r="D349" s="27">
        <v>835000</v>
      </c>
    </row>
    <row r="350" spans="1:4" ht="13.5" customHeight="1" x14ac:dyDescent="0.2">
      <c r="A350" s="21" t="s">
        <v>175</v>
      </c>
      <c r="B350" s="50">
        <v>1227200</v>
      </c>
      <c r="C350" s="54">
        <f t="shared" si="9"/>
        <v>5700</v>
      </c>
      <c r="D350" s="27">
        <v>1232900</v>
      </c>
    </row>
    <row r="351" spans="1:4" ht="13.5" customHeight="1" x14ac:dyDescent="0.2">
      <c r="A351" s="21" t="s">
        <v>372</v>
      </c>
      <c r="B351" s="50">
        <v>3008300</v>
      </c>
      <c r="C351" s="54">
        <f t="shared" si="9"/>
        <v>153900</v>
      </c>
      <c r="D351" s="27">
        <v>3162200</v>
      </c>
    </row>
    <row r="352" spans="1:4" ht="13.5" customHeight="1" thickBot="1" x14ac:dyDescent="0.25">
      <c r="A352" s="43" t="s">
        <v>286</v>
      </c>
      <c r="B352" s="55">
        <v>9910300</v>
      </c>
      <c r="C352" s="56">
        <f t="shared" si="9"/>
        <v>32700</v>
      </c>
      <c r="D352" s="28">
        <v>9943000</v>
      </c>
    </row>
    <row r="353" spans="1:4" ht="13.5" customHeight="1" thickBot="1" x14ac:dyDescent="0.25">
      <c r="A353" s="13" t="s">
        <v>30</v>
      </c>
      <c r="B353" s="57">
        <f>SUM(B321:B352)</f>
        <v>158031100</v>
      </c>
      <c r="C353" s="57">
        <f>SUM(C321:C352)</f>
        <v>3603300</v>
      </c>
      <c r="D353" s="29">
        <f>SUM(D321:D352)</f>
        <v>161634400</v>
      </c>
    </row>
    <row r="354" spans="1:4" ht="13.5" customHeight="1" x14ac:dyDescent="0.2">
      <c r="A354" s="7"/>
    </row>
    <row r="355" spans="1:4" ht="13.5" customHeight="1" thickBot="1" x14ac:dyDescent="0.25">
      <c r="A355" s="7" t="s">
        <v>18</v>
      </c>
    </row>
    <row r="356" spans="1:4" ht="45" customHeight="1" thickBot="1" x14ac:dyDescent="0.25">
      <c r="A356" s="10" t="s">
        <v>36</v>
      </c>
      <c r="B356" s="52" t="s">
        <v>424</v>
      </c>
      <c r="C356" s="53" t="s">
        <v>425</v>
      </c>
      <c r="D356" s="36" t="s">
        <v>426</v>
      </c>
    </row>
    <row r="357" spans="1:4" ht="13.5" customHeight="1" x14ac:dyDescent="0.2">
      <c r="A357" s="22" t="s">
        <v>346</v>
      </c>
      <c r="B357" s="50">
        <v>1381200</v>
      </c>
      <c r="C357" s="54">
        <f t="shared" ref="C357:C369" si="10">D357-B357</f>
        <v>6400</v>
      </c>
      <c r="D357" s="27">
        <v>1387600</v>
      </c>
    </row>
    <row r="358" spans="1:4" ht="13.5" customHeight="1" x14ac:dyDescent="0.2">
      <c r="A358" s="44" t="s">
        <v>176</v>
      </c>
      <c r="B358" s="50">
        <v>2006300</v>
      </c>
      <c r="C358" s="54">
        <f t="shared" si="10"/>
        <v>48300</v>
      </c>
      <c r="D358" s="27">
        <v>2054600</v>
      </c>
    </row>
    <row r="359" spans="1:4" ht="13.5" customHeight="1" x14ac:dyDescent="0.2">
      <c r="A359" s="21" t="s">
        <v>347</v>
      </c>
      <c r="B359" s="50">
        <v>2243900</v>
      </c>
      <c r="C359" s="54">
        <f t="shared" si="10"/>
        <v>177400</v>
      </c>
      <c r="D359" s="27">
        <v>2421300</v>
      </c>
    </row>
    <row r="360" spans="1:4" ht="13.5" customHeight="1" x14ac:dyDescent="0.2">
      <c r="A360" s="21" t="s">
        <v>179</v>
      </c>
      <c r="B360" s="50">
        <v>5489200</v>
      </c>
      <c r="C360" s="54">
        <f t="shared" si="10"/>
        <v>27500</v>
      </c>
      <c r="D360" s="27">
        <v>5516700</v>
      </c>
    </row>
    <row r="361" spans="1:4" ht="13.5" customHeight="1" x14ac:dyDescent="0.2">
      <c r="A361" s="21" t="s">
        <v>395</v>
      </c>
      <c r="B361" s="50">
        <v>10582400</v>
      </c>
      <c r="C361" s="54">
        <f t="shared" si="10"/>
        <v>322000</v>
      </c>
      <c r="D361" s="27">
        <v>10904400</v>
      </c>
    </row>
    <row r="362" spans="1:4" ht="13.5" customHeight="1" x14ac:dyDescent="0.2">
      <c r="A362" s="23" t="s">
        <v>480</v>
      </c>
      <c r="B362" s="50">
        <v>14574000</v>
      </c>
      <c r="C362" s="54">
        <f t="shared" si="10"/>
        <v>-36000</v>
      </c>
      <c r="D362" s="27">
        <v>14538000</v>
      </c>
    </row>
    <row r="363" spans="1:4" ht="13.5" customHeight="1" x14ac:dyDescent="0.2">
      <c r="A363" s="21" t="s">
        <v>348</v>
      </c>
      <c r="B363" s="50">
        <v>4120600</v>
      </c>
      <c r="C363" s="54">
        <f t="shared" si="10"/>
        <v>63100</v>
      </c>
      <c r="D363" s="27">
        <v>4183700</v>
      </c>
    </row>
    <row r="364" spans="1:4" ht="24" x14ac:dyDescent="0.2">
      <c r="A364" s="61" t="s">
        <v>481</v>
      </c>
      <c r="B364" s="51">
        <v>7235400</v>
      </c>
      <c r="C364" s="54">
        <f t="shared" si="10"/>
        <v>-8200</v>
      </c>
      <c r="D364" s="49">
        <v>7227200</v>
      </c>
    </row>
    <row r="365" spans="1:4" ht="13.5" customHeight="1" x14ac:dyDescent="0.2">
      <c r="A365" s="21" t="s">
        <v>349</v>
      </c>
      <c r="B365" s="50">
        <v>9224100</v>
      </c>
      <c r="C365" s="54">
        <f t="shared" si="10"/>
        <v>80300</v>
      </c>
      <c r="D365" s="27">
        <v>9304400</v>
      </c>
    </row>
    <row r="366" spans="1:4" ht="13.5" customHeight="1" x14ac:dyDescent="0.2">
      <c r="A366" s="21" t="s">
        <v>350</v>
      </c>
      <c r="B366" s="50">
        <v>7252800</v>
      </c>
      <c r="C366" s="54">
        <f t="shared" si="10"/>
        <v>183300</v>
      </c>
      <c r="D366" s="27">
        <v>7436100</v>
      </c>
    </row>
    <row r="367" spans="1:4" ht="13.5" customHeight="1" x14ac:dyDescent="0.2">
      <c r="A367" s="21" t="s">
        <v>177</v>
      </c>
      <c r="B367" s="50">
        <v>603500</v>
      </c>
      <c r="C367" s="54">
        <f t="shared" si="10"/>
        <v>11800</v>
      </c>
      <c r="D367" s="27">
        <v>615300</v>
      </c>
    </row>
    <row r="368" spans="1:4" ht="13.5" customHeight="1" x14ac:dyDescent="0.2">
      <c r="A368" s="23" t="s">
        <v>482</v>
      </c>
      <c r="B368" s="50">
        <v>3152400</v>
      </c>
      <c r="C368" s="54">
        <f t="shared" si="10"/>
        <v>-24800</v>
      </c>
      <c r="D368" s="27">
        <v>3127600</v>
      </c>
    </row>
    <row r="369" spans="1:4" ht="13.5" customHeight="1" thickBot="1" x14ac:dyDescent="0.25">
      <c r="A369" s="43" t="s">
        <v>178</v>
      </c>
      <c r="B369" s="55">
        <v>2070400</v>
      </c>
      <c r="C369" s="56">
        <f t="shared" si="10"/>
        <v>44300</v>
      </c>
      <c r="D369" s="28">
        <v>2114700</v>
      </c>
    </row>
    <row r="370" spans="1:4" ht="13.5" customHeight="1" thickBot="1" x14ac:dyDescent="0.25">
      <c r="A370" s="13" t="s">
        <v>31</v>
      </c>
      <c r="B370" s="57">
        <f>SUM(B357:B369)</f>
        <v>69936200</v>
      </c>
      <c r="C370" s="57">
        <f>SUM(C357:C369)</f>
        <v>895400</v>
      </c>
      <c r="D370" s="29">
        <f>SUM(D357:D369)</f>
        <v>70831600</v>
      </c>
    </row>
    <row r="371" spans="1:4" ht="13.5" customHeight="1" x14ac:dyDescent="0.2">
      <c r="A371" s="8"/>
    </row>
    <row r="372" spans="1:4" ht="13.5" customHeight="1" thickBot="1" x14ac:dyDescent="0.25">
      <c r="A372" s="7" t="s">
        <v>19</v>
      </c>
    </row>
    <row r="373" spans="1:4" ht="45" customHeight="1" thickBot="1" x14ac:dyDescent="0.25">
      <c r="A373" s="10" t="s">
        <v>36</v>
      </c>
      <c r="B373" s="52" t="s">
        <v>424</v>
      </c>
      <c r="C373" s="53" t="s">
        <v>425</v>
      </c>
      <c r="D373" s="36" t="s">
        <v>426</v>
      </c>
    </row>
    <row r="374" spans="1:4" ht="13.5" customHeight="1" x14ac:dyDescent="0.2">
      <c r="A374" s="45" t="s">
        <v>292</v>
      </c>
      <c r="B374" s="50">
        <v>2092900</v>
      </c>
      <c r="C374" s="54">
        <f t="shared" ref="C374:C435" si="11">D374-B374</f>
        <v>105200</v>
      </c>
      <c r="D374" s="27">
        <v>2198100</v>
      </c>
    </row>
    <row r="375" spans="1:4" ht="13.5" customHeight="1" x14ac:dyDescent="0.2">
      <c r="A375" s="23" t="s">
        <v>180</v>
      </c>
      <c r="B375" s="50">
        <v>818300</v>
      </c>
      <c r="C375" s="54">
        <f t="shared" si="11"/>
        <v>106500</v>
      </c>
      <c r="D375" s="27">
        <v>924800</v>
      </c>
    </row>
    <row r="376" spans="1:4" ht="13.5" customHeight="1" x14ac:dyDescent="0.2">
      <c r="A376" s="23" t="s">
        <v>181</v>
      </c>
      <c r="B376" s="50">
        <v>1431800</v>
      </c>
      <c r="C376" s="54">
        <f t="shared" si="11"/>
        <v>4200</v>
      </c>
      <c r="D376" s="27">
        <v>1436000</v>
      </c>
    </row>
    <row r="377" spans="1:4" ht="13.5" customHeight="1" x14ac:dyDescent="0.2">
      <c r="A377" s="23" t="s">
        <v>483</v>
      </c>
      <c r="B377" s="50">
        <v>3114900</v>
      </c>
      <c r="C377" s="54">
        <f t="shared" si="11"/>
        <v>-50400</v>
      </c>
      <c r="D377" s="27">
        <v>3064500</v>
      </c>
    </row>
    <row r="378" spans="1:4" ht="13.5" customHeight="1" x14ac:dyDescent="0.2">
      <c r="A378" s="23" t="s">
        <v>182</v>
      </c>
      <c r="B378" s="50">
        <v>3757800</v>
      </c>
      <c r="C378" s="54">
        <f t="shared" si="11"/>
        <v>46200</v>
      </c>
      <c r="D378" s="27">
        <v>3804000</v>
      </c>
    </row>
    <row r="379" spans="1:4" ht="13.5" customHeight="1" x14ac:dyDescent="0.2">
      <c r="A379" s="23" t="s">
        <v>484</v>
      </c>
      <c r="B379" s="50">
        <v>7409500</v>
      </c>
      <c r="C379" s="54">
        <f t="shared" si="11"/>
        <v>-50800</v>
      </c>
      <c r="D379" s="27">
        <v>7358700</v>
      </c>
    </row>
    <row r="380" spans="1:4" ht="13.5" customHeight="1" x14ac:dyDescent="0.2">
      <c r="A380" s="23" t="s">
        <v>183</v>
      </c>
      <c r="B380" s="50">
        <v>983700</v>
      </c>
      <c r="C380" s="54">
        <f t="shared" si="11"/>
        <v>56700</v>
      </c>
      <c r="D380" s="27">
        <v>1040400</v>
      </c>
    </row>
    <row r="381" spans="1:4" ht="13.5" customHeight="1" x14ac:dyDescent="0.2">
      <c r="A381" s="23" t="s">
        <v>184</v>
      </c>
      <c r="B381" s="50">
        <v>926800</v>
      </c>
      <c r="C381" s="54">
        <f t="shared" si="11"/>
        <v>13400</v>
      </c>
      <c r="D381" s="27">
        <v>940200</v>
      </c>
    </row>
    <row r="382" spans="1:4" ht="13.5" customHeight="1" x14ac:dyDescent="0.2">
      <c r="A382" s="23" t="s">
        <v>485</v>
      </c>
      <c r="B382" s="50">
        <v>2363900</v>
      </c>
      <c r="C382" s="54">
        <f t="shared" si="11"/>
        <v>-6700</v>
      </c>
      <c r="D382" s="27">
        <v>2357200</v>
      </c>
    </row>
    <row r="383" spans="1:4" ht="13.5" customHeight="1" x14ac:dyDescent="0.2">
      <c r="A383" s="23" t="s">
        <v>373</v>
      </c>
      <c r="B383" s="50">
        <v>7523400</v>
      </c>
      <c r="C383" s="54">
        <f t="shared" si="11"/>
        <v>138300</v>
      </c>
      <c r="D383" s="27">
        <v>7661700</v>
      </c>
    </row>
    <row r="384" spans="1:4" ht="13.5" customHeight="1" x14ac:dyDescent="0.2">
      <c r="A384" s="24" t="s">
        <v>415</v>
      </c>
      <c r="B384" s="50">
        <v>2683900</v>
      </c>
      <c r="C384" s="54">
        <f t="shared" si="11"/>
        <v>180800</v>
      </c>
      <c r="D384" s="27">
        <v>2864700</v>
      </c>
    </row>
    <row r="385" spans="1:4" ht="13.5" customHeight="1" x14ac:dyDescent="0.2">
      <c r="A385" s="24" t="s">
        <v>185</v>
      </c>
      <c r="B385" s="50">
        <v>9434200</v>
      </c>
      <c r="C385" s="54">
        <f t="shared" si="11"/>
        <v>170400</v>
      </c>
      <c r="D385" s="27">
        <v>9604600</v>
      </c>
    </row>
    <row r="386" spans="1:4" ht="13.5" customHeight="1" x14ac:dyDescent="0.2">
      <c r="A386" s="23" t="s">
        <v>486</v>
      </c>
      <c r="B386" s="50">
        <v>5936100</v>
      </c>
      <c r="C386" s="54">
        <f t="shared" si="11"/>
        <v>-69800</v>
      </c>
      <c r="D386" s="27">
        <v>5866300</v>
      </c>
    </row>
    <row r="387" spans="1:4" ht="13.5" customHeight="1" x14ac:dyDescent="0.2">
      <c r="A387" s="23" t="s">
        <v>186</v>
      </c>
      <c r="B387" s="50">
        <v>13959100</v>
      </c>
      <c r="C387" s="54">
        <f t="shared" si="11"/>
        <v>457900</v>
      </c>
      <c r="D387" s="27">
        <v>14417000</v>
      </c>
    </row>
    <row r="388" spans="1:4" ht="13.5" customHeight="1" x14ac:dyDescent="0.2">
      <c r="A388" s="23" t="s">
        <v>487</v>
      </c>
      <c r="B388" s="50">
        <v>6697300</v>
      </c>
      <c r="C388" s="54">
        <f t="shared" si="11"/>
        <v>-1400</v>
      </c>
      <c r="D388" s="27">
        <v>6695900</v>
      </c>
    </row>
    <row r="389" spans="1:4" ht="13.5" customHeight="1" x14ac:dyDescent="0.2">
      <c r="A389" s="24" t="s">
        <v>187</v>
      </c>
      <c r="B389" s="50">
        <v>2151300</v>
      </c>
      <c r="C389" s="54">
        <f t="shared" si="11"/>
        <v>58800</v>
      </c>
      <c r="D389" s="27">
        <v>2210100</v>
      </c>
    </row>
    <row r="390" spans="1:4" ht="13.5" customHeight="1" x14ac:dyDescent="0.2">
      <c r="A390" s="24" t="s">
        <v>188</v>
      </c>
      <c r="B390" s="50">
        <v>2309000</v>
      </c>
      <c r="C390" s="54">
        <f t="shared" si="11"/>
        <v>10600</v>
      </c>
      <c r="D390" s="27">
        <v>2319600</v>
      </c>
    </row>
    <row r="391" spans="1:4" ht="13.5" customHeight="1" x14ac:dyDescent="0.2">
      <c r="A391" s="24" t="s">
        <v>293</v>
      </c>
      <c r="B391" s="50">
        <v>7790500</v>
      </c>
      <c r="C391" s="54">
        <f t="shared" si="11"/>
        <v>32300</v>
      </c>
      <c r="D391" s="27">
        <v>7822800</v>
      </c>
    </row>
    <row r="392" spans="1:4" ht="13.5" customHeight="1" x14ac:dyDescent="0.2">
      <c r="A392" s="24" t="s">
        <v>294</v>
      </c>
      <c r="B392" s="50">
        <v>2872900</v>
      </c>
      <c r="C392" s="54">
        <f t="shared" si="11"/>
        <v>110100</v>
      </c>
      <c r="D392" s="27">
        <v>2983000</v>
      </c>
    </row>
    <row r="393" spans="1:4" ht="13.5" customHeight="1" x14ac:dyDescent="0.2">
      <c r="A393" s="24" t="s">
        <v>295</v>
      </c>
      <c r="B393" s="50">
        <v>2012500</v>
      </c>
      <c r="C393" s="54">
        <f t="shared" si="11"/>
        <v>47100</v>
      </c>
      <c r="D393" s="27">
        <v>2059600</v>
      </c>
    </row>
    <row r="394" spans="1:4" ht="13.5" customHeight="1" x14ac:dyDescent="0.2">
      <c r="A394" s="23" t="s">
        <v>189</v>
      </c>
      <c r="B394" s="50">
        <v>2465600</v>
      </c>
      <c r="C394" s="54">
        <f t="shared" si="11"/>
        <v>73800</v>
      </c>
      <c r="D394" s="27">
        <v>2539400</v>
      </c>
    </row>
    <row r="395" spans="1:4" ht="13.5" customHeight="1" x14ac:dyDescent="0.2">
      <c r="A395" s="25" t="s">
        <v>296</v>
      </c>
      <c r="B395" s="50">
        <v>2866600</v>
      </c>
      <c r="C395" s="54">
        <f t="shared" si="11"/>
        <v>117000</v>
      </c>
      <c r="D395" s="27">
        <v>2983600</v>
      </c>
    </row>
    <row r="396" spans="1:4" ht="13.5" customHeight="1" x14ac:dyDescent="0.2">
      <c r="A396" s="23" t="s">
        <v>297</v>
      </c>
      <c r="B396" s="50">
        <v>3044300</v>
      </c>
      <c r="C396" s="54">
        <f t="shared" si="11"/>
        <v>17400</v>
      </c>
      <c r="D396" s="27">
        <v>3061700</v>
      </c>
    </row>
    <row r="397" spans="1:4" ht="13.5" customHeight="1" x14ac:dyDescent="0.2">
      <c r="A397" s="23" t="s">
        <v>488</v>
      </c>
      <c r="B397" s="50">
        <v>6858300</v>
      </c>
      <c r="C397" s="54">
        <f t="shared" si="11"/>
        <v>-92500</v>
      </c>
      <c r="D397" s="27">
        <v>6765800</v>
      </c>
    </row>
    <row r="398" spans="1:4" ht="13.5" customHeight="1" x14ac:dyDescent="0.2">
      <c r="A398" s="23" t="s">
        <v>489</v>
      </c>
      <c r="B398" s="50">
        <v>3371400</v>
      </c>
      <c r="C398" s="54">
        <f t="shared" si="11"/>
        <v>-6400</v>
      </c>
      <c r="D398" s="27">
        <v>3365000</v>
      </c>
    </row>
    <row r="399" spans="1:4" ht="13.5" customHeight="1" x14ac:dyDescent="0.2">
      <c r="A399" s="23" t="s">
        <v>298</v>
      </c>
      <c r="B399" s="50">
        <v>4221800</v>
      </c>
      <c r="C399" s="54">
        <f t="shared" si="11"/>
        <v>26100</v>
      </c>
      <c r="D399" s="27">
        <v>4247900</v>
      </c>
    </row>
    <row r="400" spans="1:4" ht="13.5" customHeight="1" x14ac:dyDescent="0.2">
      <c r="A400" s="23" t="s">
        <v>190</v>
      </c>
      <c r="B400" s="50">
        <v>3533300</v>
      </c>
      <c r="C400" s="54">
        <f t="shared" si="11"/>
        <v>17800</v>
      </c>
      <c r="D400" s="27">
        <v>3551100</v>
      </c>
    </row>
    <row r="401" spans="1:4" ht="13.5" customHeight="1" x14ac:dyDescent="0.2">
      <c r="A401" s="23" t="s">
        <v>191</v>
      </c>
      <c r="B401" s="50">
        <v>2620800</v>
      </c>
      <c r="C401" s="54">
        <f t="shared" si="11"/>
        <v>88700</v>
      </c>
      <c r="D401" s="27">
        <v>2709500</v>
      </c>
    </row>
    <row r="402" spans="1:4" ht="13.5" customHeight="1" x14ac:dyDescent="0.2">
      <c r="A402" s="23" t="s">
        <v>192</v>
      </c>
      <c r="B402" s="50">
        <v>5432100</v>
      </c>
      <c r="C402" s="54">
        <f t="shared" si="11"/>
        <v>24100</v>
      </c>
      <c r="D402" s="27">
        <v>5456200</v>
      </c>
    </row>
    <row r="403" spans="1:4" ht="13.5" customHeight="1" x14ac:dyDescent="0.2">
      <c r="A403" s="25" t="s">
        <v>193</v>
      </c>
      <c r="B403" s="50">
        <v>3331400</v>
      </c>
      <c r="C403" s="54">
        <f t="shared" si="11"/>
        <v>17900</v>
      </c>
      <c r="D403" s="27">
        <v>3349300</v>
      </c>
    </row>
    <row r="404" spans="1:4" ht="13.5" customHeight="1" x14ac:dyDescent="0.2">
      <c r="A404" s="25" t="s">
        <v>194</v>
      </c>
      <c r="B404" s="50">
        <v>3105900</v>
      </c>
      <c r="C404" s="54">
        <f t="shared" si="11"/>
        <v>74600</v>
      </c>
      <c r="D404" s="27">
        <v>3180500</v>
      </c>
    </row>
    <row r="405" spans="1:4" ht="13.5" customHeight="1" x14ac:dyDescent="0.2">
      <c r="A405" s="25" t="s">
        <v>396</v>
      </c>
      <c r="B405" s="50">
        <v>2410900</v>
      </c>
      <c r="C405" s="54">
        <f t="shared" si="11"/>
        <v>13500</v>
      </c>
      <c r="D405" s="27">
        <v>2424400</v>
      </c>
    </row>
    <row r="406" spans="1:4" ht="13.5" customHeight="1" x14ac:dyDescent="0.2">
      <c r="A406" s="25" t="s">
        <v>195</v>
      </c>
      <c r="B406" s="50">
        <v>4602500</v>
      </c>
      <c r="C406" s="54">
        <f t="shared" si="11"/>
        <v>23300</v>
      </c>
      <c r="D406" s="27">
        <v>4625800</v>
      </c>
    </row>
    <row r="407" spans="1:4" ht="13.5" customHeight="1" x14ac:dyDescent="0.2">
      <c r="A407" s="25" t="s">
        <v>196</v>
      </c>
      <c r="B407" s="50">
        <v>2706900</v>
      </c>
      <c r="C407" s="54">
        <f t="shared" si="11"/>
        <v>14600</v>
      </c>
      <c r="D407" s="27">
        <v>2721500</v>
      </c>
    </row>
    <row r="408" spans="1:4" ht="13.5" customHeight="1" x14ac:dyDescent="0.2">
      <c r="A408" s="25" t="s">
        <v>197</v>
      </c>
      <c r="B408" s="50">
        <v>3492600</v>
      </c>
      <c r="C408" s="54">
        <f t="shared" si="11"/>
        <v>45800</v>
      </c>
      <c r="D408" s="27">
        <v>3538400</v>
      </c>
    </row>
    <row r="409" spans="1:4" ht="13.5" customHeight="1" x14ac:dyDescent="0.2">
      <c r="A409" s="25" t="s">
        <v>198</v>
      </c>
      <c r="B409" s="50">
        <v>4268100</v>
      </c>
      <c r="C409" s="54">
        <f t="shared" si="11"/>
        <v>24100</v>
      </c>
      <c r="D409" s="27">
        <v>4292200</v>
      </c>
    </row>
    <row r="410" spans="1:4" ht="13.5" customHeight="1" x14ac:dyDescent="0.2">
      <c r="A410" s="25" t="s">
        <v>199</v>
      </c>
      <c r="B410" s="50">
        <v>1644600</v>
      </c>
      <c r="C410" s="54">
        <f t="shared" si="11"/>
        <v>80200</v>
      </c>
      <c r="D410" s="27">
        <v>1724800</v>
      </c>
    </row>
    <row r="411" spans="1:4" ht="13.5" customHeight="1" x14ac:dyDescent="0.2">
      <c r="A411" s="25" t="s">
        <v>374</v>
      </c>
      <c r="B411" s="50">
        <v>6251000</v>
      </c>
      <c r="C411" s="54">
        <f t="shared" si="11"/>
        <v>704600</v>
      </c>
      <c r="D411" s="27">
        <v>6955600</v>
      </c>
    </row>
    <row r="412" spans="1:4" ht="13.5" customHeight="1" x14ac:dyDescent="0.2">
      <c r="A412" s="25" t="s">
        <v>200</v>
      </c>
      <c r="B412" s="50">
        <v>9101300</v>
      </c>
      <c r="C412" s="54">
        <f t="shared" si="11"/>
        <v>5986500</v>
      </c>
      <c r="D412" s="27">
        <v>15087800</v>
      </c>
    </row>
    <row r="413" spans="1:4" ht="13.5" customHeight="1" x14ac:dyDescent="0.2">
      <c r="A413" s="25" t="s">
        <v>409</v>
      </c>
      <c r="B413" s="50">
        <v>14047300</v>
      </c>
      <c r="C413" s="54">
        <f t="shared" si="11"/>
        <v>76000</v>
      </c>
      <c r="D413" s="27">
        <v>14123300</v>
      </c>
    </row>
    <row r="414" spans="1:4" ht="13.5" customHeight="1" x14ac:dyDescent="0.2">
      <c r="A414" s="25" t="s">
        <v>432</v>
      </c>
      <c r="B414" s="50">
        <v>14313900</v>
      </c>
      <c r="C414" s="54">
        <f t="shared" si="11"/>
        <v>-5641100</v>
      </c>
      <c r="D414" s="27">
        <v>8672800</v>
      </c>
    </row>
    <row r="415" spans="1:4" ht="13.5" customHeight="1" x14ac:dyDescent="0.2">
      <c r="A415" s="25" t="s">
        <v>490</v>
      </c>
      <c r="B415" s="50">
        <v>14105200</v>
      </c>
      <c r="C415" s="54">
        <f t="shared" si="11"/>
        <v>-87300</v>
      </c>
      <c r="D415" s="27">
        <v>14017900</v>
      </c>
    </row>
    <row r="416" spans="1:4" ht="13.5" customHeight="1" x14ac:dyDescent="0.2">
      <c r="A416" s="25" t="s">
        <v>201</v>
      </c>
      <c r="B416" s="50">
        <v>20703600</v>
      </c>
      <c r="C416" s="54">
        <f t="shared" si="11"/>
        <v>347800</v>
      </c>
      <c r="D416" s="27">
        <v>21051400</v>
      </c>
    </row>
    <row r="417" spans="1:4" ht="13.5" customHeight="1" x14ac:dyDescent="0.2">
      <c r="A417" s="25" t="s">
        <v>202</v>
      </c>
      <c r="B417" s="50">
        <v>19449500</v>
      </c>
      <c r="C417" s="54">
        <f t="shared" si="11"/>
        <v>91400</v>
      </c>
      <c r="D417" s="27">
        <v>19540900</v>
      </c>
    </row>
    <row r="418" spans="1:4" ht="13.5" customHeight="1" x14ac:dyDescent="0.2">
      <c r="A418" s="25" t="s">
        <v>203</v>
      </c>
      <c r="B418" s="50">
        <v>16928000</v>
      </c>
      <c r="C418" s="54">
        <f t="shared" si="11"/>
        <v>109600</v>
      </c>
      <c r="D418" s="27">
        <v>17037600</v>
      </c>
    </row>
    <row r="419" spans="1:4" ht="13.5" customHeight="1" x14ac:dyDescent="0.2">
      <c r="A419" s="25" t="s">
        <v>397</v>
      </c>
      <c r="B419" s="50">
        <v>13638600</v>
      </c>
      <c r="C419" s="54">
        <f t="shared" si="11"/>
        <v>373800</v>
      </c>
      <c r="D419" s="27">
        <v>14012400</v>
      </c>
    </row>
    <row r="420" spans="1:4" ht="13.5" customHeight="1" x14ac:dyDescent="0.2">
      <c r="A420" s="25" t="s">
        <v>433</v>
      </c>
      <c r="B420" s="50">
        <v>2739700</v>
      </c>
      <c r="C420" s="54">
        <f t="shared" si="11"/>
        <v>-1134800</v>
      </c>
      <c r="D420" s="27">
        <v>1604900</v>
      </c>
    </row>
    <row r="421" spans="1:4" ht="13.5" customHeight="1" x14ac:dyDescent="0.2">
      <c r="A421" s="25" t="s">
        <v>434</v>
      </c>
      <c r="B421" s="50">
        <v>3064700</v>
      </c>
      <c r="C421" s="54">
        <f t="shared" si="11"/>
        <v>-1268200</v>
      </c>
      <c r="D421" s="27">
        <v>1796500</v>
      </c>
    </row>
    <row r="422" spans="1:4" ht="13.5" customHeight="1" x14ac:dyDescent="0.2">
      <c r="A422" s="25" t="s">
        <v>299</v>
      </c>
      <c r="B422" s="50">
        <v>7440400</v>
      </c>
      <c r="C422" s="54">
        <f t="shared" si="11"/>
        <v>3320400</v>
      </c>
      <c r="D422" s="27">
        <v>10760800</v>
      </c>
    </row>
    <row r="423" spans="1:4" ht="13.5" customHeight="1" x14ac:dyDescent="0.2">
      <c r="A423" s="25" t="s">
        <v>435</v>
      </c>
      <c r="B423" s="50">
        <v>1724100</v>
      </c>
      <c r="C423" s="54">
        <f t="shared" si="11"/>
        <v>-712500</v>
      </c>
      <c r="D423" s="27">
        <v>1011600</v>
      </c>
    </row>
    <row r="424" spans="1:4" ht="13.5" customHeight="1" x14ac:dyDescent="0.2">
      <c r="A424" s="25" t="s">
        <v>406</v>
      </c>
      <c r="B424" s="50">
        <v>5701200</v>
      </c>
      <c r="C424" s="54">
        <f t="shared" si="11"/>
        <v>143100</v>
      </c>
      <c r="D424" s="27">
        <v>5844300</v>
      </c>
    </row>
    <row r="425" spans="1:4" ht="13.5" customHeight="1" x14ac:dyDescent="0.2">
      <c r="A425" s="25" t="s">
        <v>300</v>
      </c>
      <c r="B425" s="50">
        <v>5259300</v>
      </c>
      <c r="C425" s="54">
        <f t="shared" si="11"/>
        <v>383100</v>
      </c>
      <c r="D425" s="27">
        <v>5642400</v>
      </c>
    </row>
    <row r="426" spans="1:4" ht="13.5" customHeight="1" x14ac:dyDescent="0.2">
      <c r="A426" s="25" t="s">
        <v>491</v>
      </c>
      <c r="B426" s="50">
        <v>4388700</v>
      </c>
      <c r="C426" s="54">
        <f t="shared" si="11"/>
        <v>-49600</v>
      </c>
      <c r="D426" s="27">
        <v>4339100</v>
      </c>
    </row>
    <row r="427" spans="1:4" ht="13.5" customHeight="1" x14ac:dyDescent="0.2">
      <c r="A427" s="25" t="s">
        <v>204</v>
      </c>
      <c r="B427" s="50">
        <v>906100</v>
      </c>
      <c r="C427" s="54">
        <f t="shared" si="11"/>
        <v>51800</v>
      </c>
      <c r="D427" s="27">
        <v>957900</v>
      </c>
    </row>
    <row r="428" spans="1:4" ht="13.5" customHeight="1" x14ac:dyDescent="0.2">
      <c r="A428" s="25" t="s">
        <v>301</v>
      </c>
      <c r="B428" s="50">
        <v>13005700</v>
      </c>
      <c r="C428" s="54">
        <f t="shared" si="11"/>
        <v>273900</v>
      </c>
      <c r="D428" s="27">
        <v>13279600</v>
      </c>
    </row>
    <row r="429" spans="1:4" ht="13.5" customHeight="1" x14ac:dyDescent="0.2">
      <c r="A429" s="25" t="s">
        <v>302</v>
      </c>
      <c r="B429" s="50">
        <v>9744400</v>
      </c>
      <c r="C429" s="54">
        <f t="shared" si="11"/>
        <v>239300</v>
      </c>
      <c r="D429" s="27">
        <v>9983700</v>
      </c>
    </row>
    <row r="430" spans="1:4" ht="13.5" customHeight="1" x14ac:dyDescent="0.2">
      <c r="A430" s="23" t="s">
        <v>205</v>
      </c>
      <c r="B430" s="50">
        <v>856600</v>
      </c>
      <c r="C430" s="54">
        <f t="shared" si="11"/>
        <v>51800</v>
      </c>
      <c r="D430" s="27">
        <v>908400</v>
      </c>
    </row>
    <row r="431" spans="1:4" ht="13.5" customHeight="1" x14ac:dyDescent="0.2">
      <c r="A431" s="25" t="s">
        <v>492</v>
      </c>
      <c r="B431" s="50">
        <v>1123000</v>
      </c>
      <c r="C431" s="54">
        <f t="shared" si="11"/>
        <v>-5000</v>
      </c>
      <c r="D431" s="27">
        <v>1118000</v>
      </c>
    </row>
    <row r="432" spans="1:4" ht="13.5" customHeight="1" x14ac:dyDescent="0.2">
      <c r="A432" s="25" t="s">
        <v>303</v>
      </c>
      <c r="B432" s="50">
        <v>2799100</v>
      </c>
      <c r="C432" s="54">
        <f t="shared" si="11"/>
        <v>36000</v>
      </c>
      <c r="D432" s="27">
        <v>2835100</v>
      </c>
    </row>
    <row r="433" spans="1:4" ht="13.5" customHeight="1" x14ac:dyDescent="0.2">
      <c r="A433" s="25" t="s">
        <v>493</v>
      </c>
      <c r="B433" s="50">
        <v>818900</v>
      </c>
      <c r="C433" s="54">
        <f t="shared" si="11"/>
        <v>-3000</v>
      </c>
      <c r="D433" s="27">
        <v>815900</v>
      </c>
    </row>
    <row r="434" spans="1:4" ht="13.5" customHeight="1" x14ac:dyDescent="0.2">
      <c r="A434" s="23" t="s">
        <v>494</v>
      </c>
      <c r="B434" s="50">
        <v>1000800</v>
      </c>
      <c r="C434" s="54">
        <f t="shared" si="11"/>
        <v>-2000</v>
      </c>
      <c r="D434" s="27">
        <v>998800</v>
      </c>
    </row>
    <row r="435" spans="1:4" ht="13.5" customHeight="1" thickBot="1" x14ac:dyDescent="0.25">
      <c r="A435" s="59" t="s">
        <v>206</v>
      </c>
      <c r="B435" s="55">
        <v>2185600</v>
      </c>
      <c r="C435" s="56">
        <f t="shared" si="11"/>
        <v>58500</v>
      </c>
      <c r="D435" s="28">
        <v>2244100</v>
      </c>
    </row>
    <row r="436" spans="1:4" ht="13.5" customHeight="1" thickBot="1" x14ac:dyDescent="0.25">
      <c r="A436" s="13" t="s">
        <v>32</v>
      </c>
      <c r="B436" s="57">
        <f>SUM(B374:B435)</f>
        <v>337543600</v>
      </c>
      <c r="C436" s="57">
        <f>SUM(C374:C435)</f>
        <v>5263500</v>
      </c>
      <c r="D436" s="29">
        <f>SUM(D374:D435)</f>
        <v>342807100</v>
      </c>
    </row>
    <row r="437" spans="1:4" ht="13.5" customHeight="1" thickBot="1" x14ac:dyDescent="0.25">
      <c r="A437" s="8"/>
    </row>
    <row r="438" spans="1:4" ht="13.5" customHeight="1" thickBot="1" x14ac:dyDescent="0.25">
      <c r="A438" s="37" t="s">
        <v>7</v>
      </c>
      <c r="B438" s="58">
        <f>B353+B370+B436</f>
        <v>565510900</v>
      </c>
      <c r="C438" s="58">
        <f>C353+C370+C436</f>
        <v>9762200</v>
      </c>
      <c r="D438" s="30">
        <f>D353+D370+D436</f>
        <v>575273100</v>
      </c>
    </row>
    <row r="439" spans="1:4" ht="13.5" customHeight="1" x14ac:dyDescent="0.2">
      <c r="A439" s="7"/>
      <c r="B439" s="35"/>
      <c r="C439" s="35"/>
      <c r="D439" s="35"/>
    </row>
    <row r="440" spans="1:4" ht="13.5" customHeight="1" x14ac:dyDescent="0.2">
      <c r="A440" s="7" t="s">
        <v>8</v>
      </c>
    </row>
    <row r="441" spans="1:4" ht="13.5" customHeight="1" x14ac:dyDescent="0.2">
      <c r="A441" s="8"/>
    </row>
    <row r="442" spans="1:4" ht="13.5" customHeight="1" thickBot="1" x14ac:dyDescent="0.25">
      <c r="A442" s="7" t="s">
        <v>20</v>
      </c>
    </row>
    <row r="443" spans="1:4" ht="45" customHeight="1" thickBot="1" x14ac:dyDescent="0.25">
      <c r="A443" s="10" t="s">
        <v>36</v>
      </c>
      <c r="B443" s="52" t="s">
        <v>424</v>
      </c>
      <c r="C443" s="53" t="s">
        <v>425</v>
      </c>
      <c r="D443" s="36" t="s">
        <v>426</v>
      </c>
    </row>
    <row r="444" spans="1:4" ht="13.5" customHeight="1" x14ac:dyDescent="0.2">
      <c r="A444" s="14" t="s">
        <v>416</v>
      </c>
      <c r="B444" s="50">
        <v>941800</v>
      </c>
      <c r="C444" s="54">
        <f t="shared" ref="C444:C458" si="12">D444-B444</f>
        <v>13100</v>
      </c>
      <c r="D444" s="27">
        <v>954900</v>
      </c>
    </row>
    <row r="445" spans="1:4" ht="13.5" customHeight="1" x14ac:dyDescent="0.2">
      <c r="A445" s="15" t="s">
        <v>210</v>
      </c>
      <c r="B445" s="50">
        <v>3697900</v>
      </c>
      <c r="C445" s="54">
        <f t="shared" si="12"/>
        <v>19200</v>
      </c>
      <c r="D445" s="27">
        <v>3717100</v>
      </c>
    </row>
    <row r="446" spans="1:4" ht="13.5" customHeight="1" x14ac:dyDescent="0.2">
      <c r="A446" s="15" t="s">
        <v>495</v>
      </c>
      <c r="B446" s="50">
        <v>11404900</v>
      </c>
      <c r="C446" s="54">
        <f t="shared" si="12"/>
        <v>-35700</v>
      </c>
      <c r="D446" s="27">
        <v>11369200</v>
      </c>
    </row>
    <row r="447" spans="1:4" ht="13.5" customHeight="1" x14ac:dyDescent="0.2">
      <c r="A447" s="15" t="s">
        <v>236</v>
      </c>
      <c r="B447" s="50">
        <v>3106800</v>
      </c>
      <c r="C447" s="54">
        <f t="shared" si="12"/>
        <v>52800</v>
      </c>
      <c r="D447" s="27">
        <v>3159600</v>
      </c>
    </row>
    <row r="448" spans="1:4" ht="13.5" customHeight="1" x14ac:dyDescent="0.2">
      <c r="A448" s="15" t="s">
        <v>351</v>
      </c>
      <c r="B448" s="50">
        <v>2022400</v>
      </c>
      <c r="C448" s="54">
        <f t="shared" si="12"/>
        <v>48100</v>
      </c>
      <c r="D448" s="27">
        <v>2070500</v>
      </c>
    </row>
    <row r="449" spans="1:4" ht="13.5" customHeight="1" x14ac:dyDescent="0.2">
      <c r="A449" s="23" t="s">
        <v>398</v>
      </c>
      <c r="B449" s="50">
        <v>2101500</v>
      </c>
      <c r="C449" s="54">
        <f t="shared" si="12"/>
        <v>35200</v>
      </c>
      <c r="D449" s="27">
        <v>2136700</v>
      </c>
    </row>
    <row r="450" spans="1:4" ht="13.5" customHeight="1" x14ac:dyDescent="0.2">
      <c r="A450" s="23" t="s">
        <v>399</v>
      </c>
      <c r="B450" s="50">
        <v>4194800</v>
      </c>
      <c r="C450" s="54">
        <f t="shared" si="12"/>
        <v>54900</v>
      </c>
      <c r="D450" s="27">
        <v>4249700</v>
      </c>
    </row>
    <row r="451" spans="1:4" ht="13.5" customHeight="1" x14ac:dyDescent="0.2">
      <c r="A451" s="23" t="s">
        <v>211</v>
      </c>
      <c r="B451" s="50">
        <v>8069800</v>
      </c>
      <c r="C451" s="54">
        <f t="shared" si="12"/>
        <v>30400</v>
      </c>
      <c r="D451" s="27">
        <v>8100200</v>
      </c>
    </row>
    <row r="452" spans="1:4" ht="13.5" customHeight="1" x14ac:dyDescent="0.2">
      <c r="A452" s="23" t="s">
        <v>496</v>
      </c>
      <c r="B452" s="50">
        <v>20285100</v>
      </c>
      <c r="C452" s="54">
        <f t="shared" si="12"/>
        <v>-144000</v>
      </c>
      <c r="D452" s="27">
        <v>20141100</v>
      </c>
    </row>
    <row r="453" spans="1:4" ht="13.5" customHeight="1" x14ac:dyDescent="0.2">
      <c r="A453" s="23" t="s">
        <v>212</v>
      </c>
      <c r="B453" s="50">
        <v>19764800</v>
      </c>
      <c r="C453" s="54">
        <f t="shared" si="12"/>
        <v>496600</v>
      </c>
      <c r="D453" s="27">
        <v>20261400</v>
      </c>
    </row>
    <row r="454" spans="1:4" ht="13.5" customHeight="1" x14ac:dyDescent="0.2">
      <c r="A454" s="23" t="s">
        <v>207</v>
      </c>
      <c r="B454" s="50">
        <v>2195900</v>
      </c>
      <c r="C454" s="54">
        <f t="shared" si="12"/>
        <v>71100</v>
      </c>
      <c r="D454" s="27">
        <v>2267000</v>
      </c>
    </row>
    <row r="455" spans="1:4" ht="13.5" customHeight="1" x14ac:dyDescent="0.2">
      <c r="A455" s="23" t="s">
        <v>209</v>
      </c>
      <c r="B455" s="50">
        <v>1732600</v>
      </c>
      <c r="C455" s="54">
        <f t="shared" si="12"/>
        <v>29600</v>
      </c>
      <c r="D455" s="27">
        <v>1762200</v>
      </c>
    </row>
    <row r="456" spans="1:4" ht="13.5" customHeight="1" x14ac:dyDescent="0.2">
      <c r="A456" s="23" t="s">
        <v>352</v>
      </c>
      <c r="B456" s="50">
        <v>2315300</v>
      </c>
      <c r="C456" s="54">
        <f t="shared" si="12"/>
        <v>21200</v>
      </c>
      <c r="D456" s="27">
        <v>2336500</v>
      </c>
    </row>
    <row r="457" spans="1:4" ht="13.5" customHeight="1" x14ac:dyDescent="0.2">
      <c r="A457" s="23" t="s">
        <v>208</v>
      </c>
      <c r="B457" s="50">
        <v>991600</v>
      </c>
      <c r="C457" s="54">
        <f t="shared" si="12"/>
        <v>52100</v>
      </c>
      <c r="D457" s="27">
        <v>1043700</v>
      </c>
    </row>
    <row r="458" spans="1:4" ht="13.5" customHeight="1" thickBot="1" x14ac:dyDescent="0.25">
      <c r="A458" s="46" t="s">
        <v>353</v>
      </c>
      <c r="B458" s="55">
        <v>8543300</v>
      </c>
      <c r="C458" s="56">
        <f t="shared" si="12"/>
        <v>113400</v>
      </c>
      <c r="D458" s="28">
        <v>8656700</v>
      </c>
    </row>
    <row r="459" spans="1:4" ht="13.5" customHeight="1" thickBot="1" x14ac:dyDescent="0.25">
      <c r="A459" s="13" t="s">
        <v>33</v>
      </c>
      <c r="B459" s="57">
        <f>SUM(B444:B458)</f>
        <v>91368500</v>
      </c>
      <c r="C459" s="57">
        <f>SUM(C444:C458)</f>
        <v>858000</v>
      </c>
      <c r="D459" s="29">
        <f>SUM(D444:D458)</f>
        <v>92226500</v>
      </c>
    </row>
    <row r="460" spans="1:4" ht="13.5" customHeight="1" x14ac:dyDescent="0.2">
      <c r="A460" s="8"/>
    </row>
    <row r="461" spans="1:4" ht="13.5" customHeight="1" thickBot="1" x14ac:dyDescent="0.25">
      <c r="A461" s="7" t="s">
        <v>21</v>
      </c>
    </row>
    <row r="462" spans="1:4" ht="45" customHeight="1" thickBot="1" x14ac:dyDescent="0.25">
      <c r="A462" s="10" t="s">
        <v>36</v>
      </c>
      <c r="B462" s="52" t="s">
        <v>424</v>
      </c>
      <c r="C462" s="53" t="s">
        <v>425</v>
      </c>
      <c r="D462" s="36" t="s">
        <v>426</v>
      </c>
    </row>
    <row r="463" spans="1:4" ht="13.5" customHeight="1" x14ac:dyDescent="0.2">
      <c r="A463" s="26" t="s">
        <v>218</v>
      </c>
      <c r="B463" s="50">
        <v>4238100</v>
      </c>
      <c r="C463" s="54">
        <f t="shared" ref="C463:C501" si="13">D463-B463</f>
        <v>8600</v>
      </c>
      <c r="D463" s="27">
        <v>4246700</v>
      </c>
    </row>
    <row r="464" spans="1:4" ht="13.5" customHeight="1" x14ac:dyDescent="0.2">
      <c r="A464" s="26" t="s">
        <v>304</v>
      </c>
      <c r="B464" s="50">
        <v>11245400</v>
      </c>
      <c r="C464" s="54">
        <f t="shared" si="13"/>
        <v>44000</v>
      </c>
      <c r="D464" s="27">
        <v>11289400</v>
      </c>
    </row>
    <row r="465" spans="1:4" ht="13.5" customHeight="1" x14ac:dyDescent="0.2">
      <c r="A465" s="26" t="s">
        <v>410</v>
      </c>
      <c r="B465" s="50">
        <v>4955100</v>
      </c>
      <c r="C465" s="54">
        <f t="shared" si="13"/>
        <v>31600</v>
      </c>
      <c r="D465" s="27">
        <v>4986700</v>
      </c>
    </row>
    <row r="466" spans="1:4" ht="13.5" customHeight="1" x14ac:dyDescent="0.2">
      <c r="A466" s="11" t="s">
        <v>213</v>
      </c>
      <c r="B466" s="50">
        <v>1958100</v>
      </c>
      <c r="C466" s="54">
        <f t="shared" si="13"/>
        <v>51200</v>
      </c>
      <c r="D466" s="27">
        <v>2009300</v>
      </c>
    </row>
    <row r="467" spans="1:4" ht="13.5" customHeight="1" x14ac:dyDescent="0.2">
      <c r="A467" s="11" t="s">
        <v>375</v>
      </c>
      <c r="B467" s="50">
        <v>1646800</v>
      </c>
      <c r="C467" s="54">
        <f t="shared" si="13"/>
        <v>47500</v>
      </c>
      <c r="D467" s="27">
        <v>1694300</v>
      </c>
    </row>
    <row r="468" spans="1:4" ht="13.5" customHeight="1" x14ac:dyDescent="0.2">
      <c r="A468" s="11" t="s">
        <v>411</v>
      </c>
      <c r="B468" s="50">
        <v>2072500</v>
      </c>
      <c r="C468" s="54">
        <f t="shared" si="13"/>
        <v>30800</v>
      </c>
      <c r="D468" s="27">
        <v>2103300</v>
      </c>
    </row>
    <row r="469" spans="1:4" ht="13.5" customHeight="1" x14ac:dyDescent="0.2">
      <c r="A469" s="11" t="s">
        <v>497</v>
      </c>
      <c r="B469" s="50">
        <v>3038300</v>
      </c>
      <c r="C469" s="54">
        <f t="shared" si="13"/>
        <v>-110000</v>
      </c>
      <c r="D469" s="27">
        <v>2928300</v>
      </c>
    </row>
    <row r="470" spans="1:4" ht="13.5" customHeight="1" x14ac:dyDescent="0.2">
      <c r="A470" s="11" t="s">
        <v>498</v>
      </c>
      <c r="B470" s="50">
        <v>1067500</v>
      </c>
      <c r="C470" s="54">
        <f t="shared" si="13"/>
        <v>-9500</v>
      </c>
      <c r="D470" s="27">
        <v>1058000</v>
      </c>
    </row>
    <row r="471" spans="1:4" ht="13.5" customHeight="1" x14ac:dyDescent="0.2">
      <c r="A471" s="11" t="s">
        <v>305</v>
      </c>
      <c r="B471" s="50">
        <v>2172400</v>
      </c>
      <c r="C471" s="54">
        <f t="shared" si="13"/>
        <v>130100</v>
      </c>
      <c r="D471" s="27">
        <v>2302500</v>
      </c>
    </row>
    <row r="472" spans="1:4" ht="13.5" customHeight="1" x14ac:dyDescent="0.2">
      <c r="A472" s="11" t="s">
        <v>499</v>
      </c>
      <c r="B472" s="50">
        <v>16091300</v>
      </c>
      <c r="C472" s="54">
        <f t="shared" si="13"/>
        <v>-124100</v>
      </c>
      <c r="D472" s="27">
        <v>15967200</v>
      </c>
    </row>
    <row r="473" spans="1:4" ht="13.5" customHeight="1" x14ac:dyDescent="0.2">
      <c r="A473" s="11" t="s">
        <v>500</v>
      </c>
      <c r="B473" s="50">
        <v>6912600</v>
      </c>
      <c r="C473" s="54">
        <f t="shared" si="13"/>
        <v>-35200</v>
      </c>
      <c r="D473" s="27">
        <v>6877400</v>
      </c>
    </row>
    <row r="474" spans="1:4" ht="13.5" customHeight="1" x14ac:dyDescent="0.2">
      <c r="A474" s="11" t="s">
        <v>501</v>
      </c>
      <c r="B474" s="50">
        <v>1368900</v>
      </c>
      <c r="C474" s="54">
        <f t="shared" si="13"/>
        <v>-3500</v>
      </c>
      <c r="D474" s="27">
        <v>1365400</v>
      </c>
    </row>
    <row r="475" spans="1:4" ht="13.5" customHeight="1" x14ac:dyDescent="0.2">
      <c r="A475" s="11" t="s">
        <v>215</v>
      </c>
      <c r="B475" s="50">
        <v>1714300</v>
      </c>
      <c r="C475" s="54">
        <f t="shared" si="13"/>
        <v>54800</v>
      </c>
      <c r="D475" s="27">
        <v>1769100</v>
      </c>
    </row>
    <row r="476" spans="1:4" ht="13.5" customHeight="1" x14ac:dyDescent="0.2">
      <c r="A476" s="11" t="s">
        <v>280</v>
      </c>
      <c r="B476" s="50">
        <v>3913400</v>
      </c>
      <c r="C476" s="54">
        <f t="shared" si="13"/>
        <v>139300</v>
      </c>
      <c r="D476" s="27">
        <v>4052700</v>
      </c>
    </row>
    <row r="477" spans="1:4" ht="13.5" customHeight="1" x14ac:dyDescent="0.2">
      <c r="A477" s="11" t="s">
        <v>214</v>
      </c>
      <c r="B477" s="50">
        <v>4240500</v>
      </c>
      <c r="C477" s="54">
        <f t="shared" si="13"/>
        <v>121300</v>
      </c>
      <c r="D477" s="27">
        <v>4361800</v>
      </c>
    </row>
    <row r="478" spans="1:4" ht="13.5" customHeight="1" x14ac:dyDescent="0.2">
      <c r="A478" s="11" t="s">
        <v>216</v>
      </c>
      <c r="B478" s="50">
        <v>11287900</v>
      </c>
      <c r="C478" s="54">
        <f t="shared" si="13"/>
        <v>255700</v>
      </c>
      <c r="D478" s="27">
        <v>11543600</v>
      </c>
    </row>
    <row r="479" spans="1:4" ht="13.5" customHeight="1" x14ac:dyDescent="0.2">
      <c r="A479" s="11" t="s">
        <v>502</v>
      </c>
      <c r="B479" s="50">
        <v>7628000</v>
      </c>
      <c r="C479" s="54">
        <f t="shared" si="13"/>
        <v>-113300</v>
      </c>
      <c r="D479" s="27">
        <v>7514700</v>
      </c>
    </row>
    <row r="480" spans="1:4" ht="13.5" customHeight="1" x14ac:dyDescent="0.2">
      <c r="A480" s="11" t="s">
        <v>219</v>
      </c>
      <c r="B480" s="50">
        <v>700600</v>
      </c>
      <c r="C480" s="54">
        <f t="shared" si="13"/>
        <v>172000</v>
      </c>
      <c r="D480" s="27">
        <v>872600</v>
      </c>
    </row>
    <row r="481" spans="1:4" ht="13.5" customHeight="1" x14ac:dyDescent="0.2">
      <c r="A481" s="11" t="s">
        <v>306</v>
      </c>
      <c r="B481" s="50">
        <v>17917000</v>
      </c>
      <c r="C481" s="54">
        <f t="shared" si="13"/>
        <v>221900</v>
      </c>
      <c r="D481" s="27">
        <v>18138900</v>
      </c>
    </row>
    <row r="482" spans="1:4" ht="13.5" customHeight="1" x14ac:dyDescent="0.2">
      <c r="A482" s="11" t="s">
        <v>307</v>
      </c>
      <c r="B482" s="50">
        <v>2966600</v>
      </c>
      <c r="C482" s="54">
        <f t="shared" si="13"/>
        <v>65600</v>
      </c>
      <c r="D482" s="27">
        <v>3032200</v>
      </c>
    </row>
    <row r="483" spans="1:4" ht="13.5" customHeight="1" x14ac:dyDescent="0.2">
      <c r="A483" s="11" t="s">
        <v>308</v>
      </c>
      <c r="B483" s="50">
        <v>7439300</v>
      </c>
      <c r="C483" s="54">
        <f t="shared" si="13"/>
        <v>224000</v>
      </c>
      <c r="D483" s="27">
        <v>7663300</v>
      </c>
    </row>
    <row r="484" spans="1:4" ht="13.5" customHeight="1" x14ac:dyDescent="0.2">
      <c r="A484" s="11" t="s">
        <v>309</v>
      </c>
      <c r="B484" s="50">
        <v>2595800</v>
      </c>
      <c r="C484" s="54">
        <f t="shared" si="13"/>
        <v>45300</v>
      </c>
      <c r="D484" s="27">
        <v>2641100</v>
      </c>
    </row>
    <row r="485" spans="1:4" ht="13.5" customHeight="1" x14ac:dyDescent="0.2">
      <c r="A485" s="11" t="s">
        <v>220</v>
      </c>
      <c r="B485" s="50">
        <v>2412800</v>
      </c>
      <c r="C485" s="54">
        <f t="shared" si="13"/>
        <v>19900</v>
      </c>
      <c r="D485" s="27">
        <v>2432700</v>
      </c>
    </row>
    <row r="486" spans="1:4" ht="13.5" customHeight="1" x14ac:dyDescent="0.2">
      <c r="A486" s="11" t="s">
        <v>217</v>
      </c>
      <c r="B486" s="50">
        <v>13147600</v>
      </c>
      <c r="C486" s="54">
        <f t="shared" si="13"/>
        <v>69600</v>
      </c>
      <c r="D486" s="27">
        <v>13217200</v>
      </c>
    </row>
    <row r="487" spans="1:4" ht="13.5" customHeight="1" x14ac:dyDescent="0.2">
      <c r="A487" s="11" t="s">
        <v>310</v>
      </c>
      <c r="B487" s="50">
        <v>2405900</v>
      </c>
      <c r="C487" s="54">
        <f t="shared" si="13"/>
        <v>67000</v>
      </c>
      <c r="D487" s="27">
        <v>2472900</v>
      </c>
    </row>
    <row r="488" spans="1:4" ht="13.5" customHeight="1" x14ac:dyDescent="0.2">
      <c r="A488" s="11" t="s">
        <v>503</v>
      </c>
      <c r="B488" s="50">
        <v>9999700</v>
      </c>
      <c r="C488" s="54">
        <f t="shared" si="13"/>
        <v>-65800</v>
      </c>
      <c r="D488" s="27">
        <v>9933900</v>
      </c>
    </row>
    <row r="489" spans="1:4" ht="13.5" customHeight="1" x14ac:dyDescent="0.2">
      <c r="A489" s="11" t="s">
        <v>417</v>
      </c>
      <c r="B489" s="50">
        <v>8833900</v>
      </c>
      <c r="C489" s="54">
        <f t="shared" si="13"/>
        <v>125200</v>
      </c>
      <c r="D489" s="27">
        <v>8959100</v>
      </c>
    </row>
    <row r="490" spans="1:4" ht="13.5" customHeight="1" x14ac:dyDescent="0.2">
      <c r="A490" s="11" t="s">
        <v>221</v>
      </c>
      <c r="B490" s="50">
        <v>12774900</v>
      </c>
      <c r="C490" s="54">
        <f t="shared" si="13"/>
        <v>64000</v>
      </c>
      <c r="D490" s="27">
        <v>12838900</v>
      </c>
    </row>
    <row r="491" spans="1:4" ht="24" x14ac:dyDescent="0.2">
      <c r="A491" s="62" t="s">
        <v>224</v>
      </c>
      <c r="B491" s="51">
        <v>12542200</v>
      </c>
      <c r="C491" s="54">
        <f t="shared" si="13"/>
        <v>43900</v>
      </c>
      <c r="D491" s="49">
        <v>12586100</v>
      </c>
    </row>
    <row r="492" spans="1:4" ht="13.5" customHeight="1" x14ac:dyDescent="0.2">
      <c r="A492" s="11" t="s">
        <v>222</v>
      </c>
      <c r="B492" s="50">
        <v>7241200</v>
      </c>
      <c r="C492" s="54">
        <f t="shared" si="13"/>
        <v>59400</v>
      </c>
      <c r="D492" s="27">
        <v>7300600</v>
      </c>
    </row>
    <row r="493" spans="1:4" ht="13.5" customHeight="1" x14ac:dyDescent="0.2">
      <c r="A493" s="11" t="s">
        <v>400</v>
      </c>
      <c r="B493" s="50">
        <v>16936200</v>
      </c>
      <c r="C493" s="54">
        <f t="shared" si="13"/>
        <v>150200</v>
      </c>
      <c r="D493" s="27">
        <v>17086400</v>
      </c>
    </row>
    <row r="494" spans="1:4" ht="13.5" customHeight="1" x14ac:dyDescent="0.2">
      <c r="A494" s="11" t="s">
        <v>504</v>
      </c>
      <c r="B494" s="50">
        <v>22168400</v>
      </c>
      <c r="C494" s="54">
        <f t="shared" si="13"/>
        <v>-73000</v>
      </c>
      <c r="D494" s="27">
        <v>22095400</v>
      </c>
    </row>
    <row r="495" spans="1:4" ht="13.5" customHeight="1" x14ac:dyDescent="0.2">
      <c r="A495" s="11" t="s">
        <v>401</v>
      </c>
      <c r="B495" s="50">
        <v>12364800</v>
      </c>
      <c r="C495" s="54">
        <f t="shared" si="13"/>
        <v>277200</v>
      </c>
      <c r="D495" s="27">
        <v>12642000</v>
      </c>
    </row>
    <row r="496" spans="1:4" ht="13.5" customHeight="1" x14ac:dyDescent="0.2">
      <c r="A496" s="11" t="s">
        <v>402</v>
      </c>
      <c r="B496" s="50">
        <v>11697500</v>
      </c>
      <c r="C496" s="54">
        <f t="shared" si="13"/>
        <v>199100</v>
      </c>
      <c r="D496" s="27">
        <v>11896600</v>
      </c>
    </row>
    <row r="497" spans="1:4" ht="13.5" customHeight="1" x14ac:dyDescent="0.2">
      <c r="A497" s="11" t="s">
        <v>223</v>
      </c>
      <c r="B497" s="50">
        <v>21569000</v>
      </c>
      <c r="C497" s="54">
        <f t="shared" si="13"/>
        <v>265000</v>
      </c>
      <c r="D497" s="27">
        <v>21834000</v>
      </c>
    </row>
    <row r="498" spans="1:4" ht="13.5" customHeight="1" x14ac:dyDescent="0.2">
      <c r="A498" s="11" t="s">
        <v>421</v>
      </c>
      <c r="B498" s="50">
        <v>10545400</v>
      </c>
      <c r="C498" s="54">
        <f t="shared" si="13"/>
        <v>195300</v>
      </c>
      <c r="D498" s="27">
        <v>10740700</v>
      </c>
    </row>
    <row r="499" spans="1:4" ht="13.5" customHeight="1" x14ac:dyDescent="0.2">
      <c r="A499" s="11" t="s">
        <v>505</v>
      </c>
      <c r="B499" s="50">
        <v>22837800</v>
      </c>
      <c r="C499" s="54">
        <f t="shared" si="13"/>
        <v>-82100</v>
      </c>
      <c r="D499" s="27">
        <v>22755700</v>
      </c>
    </row>
    <row r="500" spans="1:4" ht="13.5" customHeight="1" x14ac:dyDescent="0.2">
      <c r="A500" s="11" t="s">
        <v>403</v>
      </c>
      <c r="B500" s="50">
        <v>10631600</v>
      </c>
      <c r="C500" s="54">
        <f t="shared" si="13"/>
        <v>149400</v>
      </c>
      <c r="D500" s="27">
        <v>10781000</v>
      </c>
    </row>
    <row r="501" spans="1:4" ht="13.5" customHeight="1" thickBot="1" x14ac:dyDescent="0.25">
      <c r="A501" s="12" t="s">
        <v>311</v>
      </c>
      <c r="B501" s="55">
        <v>4825300</v>
      </c>
      <c r="C501" s="56">
        <f t="shared" si="13"/>
        <v>200000</v>
      </c>
      <c r="D501" s="28">
        <v>5025300</v>
      </c>
    </row>
    <row r="502" spans="1:4" ht="13.5" customHeight="1" thickBot="1" x14ac:dyDescent="0.25">
      <c r="A502" s="13" t="s">
        <v>34</v>
      </c>
      <c r="B502" s="57">
        <f>SUM(B463:B501)</f>
        <v>320104600</v>
      </c>
      <c r="C502" s="57">
        <f>SUM(C463:C501)</f>
        <v>2912400</v>
      </c>
      <c r="D502" s="29">
        <f>SUM(D463:D501)</f>
        <v>323017000</v>
      </c>
    </row>
    <row r="503" spans="1:4" ht="13.5" customHeight="1" x14ac:dyDescent="0.2">
      <c r="A503" s="8"/>
    </row>
    <row r="504" spans="1:4" ht="13.5" customHeight="1" thickBot="1" x14ac:dyDescent="0.25">
      <c r="A504" s="7" t="s">
        <v>22</v>
      </c>
    </row>
    <row r="505" spans="1:4" ht="45" customHeight="1" thickBot="1" x14ac:dyDescent="0.25">
      <c r="A505" s="10" t="s">
        <v>36</v>
      </c>
      <c r="B505" s="52" t="s">
        <v>424</v>
      </c>
      <c r="C505" s="53" t="s">
        <v>425</v>
      </c>
      <c r="D505" s="36" t="s">
        <v>426</v>
      </c>
    </row>
    <row r="506" spans="1:4" ht="13.5" customHeight="1" x14ac:dyDescent="0.2">
      <c r="A506" s="26" t="s">
        <v>376</v>
      </c>
      <c r="B506" s="50">
        <v>2059100</v>
      </c>
      <c r="C506" s="54">
        <f t="shared" ref="C506:C541" si="14">D506-B506</f>
        <v>93200</v>
      </c>
      <c r="D506" s="27">
        <v>2152300</v>
      </c>
    </row>
    <row r="507" spans="1:4" ht="13.5" customHeight="1" x14ac:dyDescent="0.2">
      <c r="A507" s="11" t="s">
        <v>312</v>
      </c>
      <c r="B507" s="50">
        <v>2971100</v>
      </c>
      <c r="C507" s="54">
        <f t="shared" si="14"/>
        <v>42400</v>
      </c>
      <c r="D507" s="27">
        <v>3013500</v>
      </c>
    </row>
    <row r="508" spans="1:4" ht="13.5" customHeight="1" x14ac:dyDescent="0.2">
      <c r="A508" s="11" t="s">
        <v>226</v>
      </c>
      <c r="B508" s="50">
        <v>812900</v>
      </c>
      <c r="C508" s="54">
        <f t="shared" si="14"/>
        <v>14000</v>
      </c>
      <c r="D508" s="27">
        <v>826900</v>
      </c>
    </row>
    <row r="509" spans="1:4" ht="13.5" customHeight="1" x14ac:dyDescent="0.2">
      <c r="A509" s="11" t="s">
        <v>313</v>
      </c>
      <c r="B509" s="50">
        <v>8736800</v>
      </c>
      <c r="C509" s="54">
        <f t="shared" si="14"/>
        <v>107600</v>
      </c>
      <c r="D509" s="27">
        <v>8844400</v>
      </c>
    </row>
    <row r="510" spans="1:4" ht="13.5" customHeight="1" x14ac:dyDescent="0.2">
      <c r="A510" s="11" t="s">
        <v>506</v>
      </c>
      <c r="B510" s="50">
        <v>2335000</v>
      </c>
      <c r="C510" s="54">
        <f t="shared" si="14"/>
        <v>-32100</v>
      </c>
      <c r="D510" s="27">
        <v>2302900</v>
      </c>
    </row>
    <row r="511" spans="1:4" ht="13.5" customHeight="1" x14ac:dyDescent="0.2">
      <c r="A511" s="11" t="s">
        <v>314</v>
      </c>
      <c r="B511" s="50">
        <v>2901600</v>
      </c>
      <c r="C511" s="54">
        <f t="shared" si="14"/>
        <v>159900</v>
      </c>
      <c r="D511" s="27">
        <v>3061500</v>
      </c>
    </row>
    <row r="512" spans="1:4" ht="13.5" customHeight="1" x14ac:dyDescent="0.2">
      <c r="A512" s="11" t="s">
        <v>315</v>
      </c>
      <c r="B512" s="50">
        <v>3228200</v>
      </c>
      <c r="C512" s="54">
        <f t="shared" si="14"/>
        <v>66800</v>
      </c>
      <c r="D512" s="27">
        <v>3295000</v>
      </c>
    </row>
    <row r="513" spans="1:4" ht="13.5" customHeight="1" x14ac:dyDescent="0.2">
      <c r="A513" s="11" t="s">
        <v>507</v>
      </c>
      <c r="B513" s="50">
        <v>2216300</v>
      </c>
      <c r="C513" s="54">
        <f t="shared" si="14"/>
        <v>-16600</v>
      </c>
      <c r="D513" s="27">
        <v>2199700</v>
      </c>
    </row>
    <row r="514" spans="1:4" ht="13.5" customHeight="1" x14ac:dyDescent="0.2">
      <c r="A514" s="11" t="s">
        <v>508</v>
      </c>
      <c r="B514" s="50">
        <v>2206500</v>
      </c>
      <c r="C514" s="54">
        <f t="shared" si="14"/>
        <v>-16400</v>
      </c>
      <c r="D514" s="27">
        <v>2190100</v>
      </c>
    </row>
    <row r="515" spans="1:4" ht="13.5" customHeight="1" x14ac:dyDescent="0.2">
      <c r="A515" s="11" t="s">
        <v>316</v>
      </c>
      <c r="B515" s="50">
        <v>1976300</v>
      </c>
      <c r="C515" s="54">
        <f t="shared" si="14"/>
        <v>12500</v>
      </c>
      <c r="D515" s="27">
        <v>1988800</v>
      </c>
    </row>
    <row r="516" spans="1:4" ht="13.5" customHeight="1" x14ac:dyDescent="0.2">
      <c r="A516" s="11" t="s">
        <v>377</v>
      </c>
      <c r="B516" s="50">
        <v>2775800</v>
      </c>
      <c r="C516" s="54">
        <f t="shared" si="14"/>
        <v>28500</v>
      </c>
      <c r="D516" s="27">
        <v>2804300</v>
      </c>
    </row>
    <row r="517" spans="1:4" ht="13.5" customHeight="1" x14ac:dyDescent="0.2">
      <c r="A517" s="11" t="s">
        <v>509</v>
      </c>
      <c r="B517" s="50">
        <v>821500</v>
      </c>
      <c r="C517" s="54">
        <f t="shared" si="14"/>
        <v>-3100</v>
      </c>
      <c r="D517" s="27">
        <v>818400</v>
      </c>
    </row>
    <row r="518" spans="1:4" ht="13.5" customHeight="1" x14ac:dyDescent="0.2">
      <c r="A518" s="11" t="s">
        <v>317</v>
      </c>
      <c r="B518" s="50">
        <v>2905600</v>
      </c>
      <c r="C518" s="54">
        <f t="shared" si="14"/>
        <v>5000</v>
      </c>
      <c r="D518" s="27">
        <v>2910600</v>
      </c>
    </row>
    <row r="519" spans="1:4" ht="13.5" customHeight="1" x14ac:dyDescent="0.2">
      <c r="A519" s="11" t="s">
        <v>318</v>
      </c>
      <c r="B519" s="50">
        <v>4925900</v>
      </c>
      <c r="C519" s="54">
        <f t="shared" si="14"/>
        <v>106500</v>
      </c>
      <c r="D519" s="27">
        <v>5032400</v>
      </c>
    </row>
    <row r="520" spans="1:4" ht="13.5" customHeight="1" x14ac:dyDescent="0.2">
      <c r="A520" s="11" t="s">
        <v>319</v>
      </c>
      <c r="B520" s="50">
        <v>3698200</v>
      </c>
      <c r="C520" s="54">
        <f t="shared" si="14"/>
        <v>53100</v>
      </c>
      <c r="D520" s="27">
        <v>3751300</v>
      </c>
    </row>
    <row r="521" spans="1:4" ht="13.5" customHeight="1" x14ac:dyDescent="0.2">
      <c r="A521" s="11" t="s">
        <v>320</v>
      </c>
      <c r="B521" s="50">
        <v>2759700</v>
      </c>
      <c r="C521" s="54">
        <f t="shared" si="14"/>
        <v>158500</v>
      </c>
      <c r="D521" s="27">
        <v>2918200</v>
      </c>
    </row>
    <row r="522" spans="1:4" ht="13.5" customHeight="1" x14ac:dyDescent="0.2">
      <c r="A522" s="11" t="s">
        <v>227</v>
      </c>
      <c r="B522" s="50">
        <v>3926200</v>
      </c>
      <c r="C522" s="54">
        <f t="shared" si="14"/>
        <v>74300</v>
      </c>
      <c r="D522" s="27">
        <v>4000500</v>
      </c>
    </row>
    <row r="523" spans="1:4" ht="13.5" customHeight="1" x14ac:dyDescent="0.2">
      <c r="A523" s="11" t="s">
        <v>225</v>
      </c>
      <c r="B523" s="50">
        <v>8828400</v>
      </c>
      <c r="C523" s="54">
        <f t="shared" si="14"/>
        <v>39800</v>
      </c>
      <c r="D523" s="27">
        <v>8868200</v>
      </c>
    </row>
    <row r="524" spans="1:4" ht="13.5" customHeight="1" x14ac:dyDescent="0.2">
      <c r="A524" s="11" t="s">
        <v>418</v>
      </c>
      <c r="B524" s="50">
        <v>762200</v>
      </c>
      <c r="C524" s="54">
        <f t="shared" si="14"/>
        <v>32400</v>
      </c>
      <c r="D524" s="27">
        <v>794600</v>
      </c>
    </row>
    <row r="525" spans="1:4" ht="13.5" customHeight="1" x14ac:dyDescent="0.2">
      <c r="A525" s="11" t="s">
        <v>321</v>
      </c>
      <c r="B525" s="50">
        <v>2404800</v>
      </c>
      <c r="C525" s="54">
        <f t="shared" si="14"/>
        <v>28800</v>
      </c>
      <c r="D525" s="27">
        <v>2433600</v>
      </c>
    </row>
    <row r="526" spans="1:4" ht="13.5" customHeight="1" x14ac:dyDescent="0.2">
      <c r="A526" s="11" t="s">
        <v>510</v>
      </c>
      <c r="B526" s="50">
        <v>3496800</v>
      </c>
      <c r="C526" s="54">
        <f t="shared" si="14"/>
        <v>-9700</v>
      </c>
      <c r="D526" s="27">
        <v>3487100</v>
      </c>
    </row>
    <row r="527" spans="1:4" ht="13.5" customHeight="1" x14ac:dyDescent="0.2">
      <c r="A527" s="11" t="s">
        <v>511</v>
      </c>
      <c r="B527" s="50">
        <v>3433200</v>
      </c>
      <c r="C527" s="54">
        <f t="shared" si="14"/>
        <v>-12400</v>
      </c>
      <c r="D527" s="27">
        <v>3420800</v>
      </c>
    </row>
    <row r="528" spans="1:4" ht="13.5" customHeight="1" x14ac:dyDescent="0.2">
      <c r="A528" s="11" t="s">
        <v>322</v>
      </c>
      <c r="B528" s="50">
        <v>1659000</v>
      </c>
      <c r="C528" s="54">
        <f t="shared" si="14"/>
        <v>32800</v>
      </c>
      <c r="D528" s="27">
        <v>1691800</v>
      </c>
    </row>
    <row r="529" spans="1:4" ht="13.5" customHeight="1" x14ac:dyDescent="0.2">
      <c r="A529" s="11" t="s">
        <v>404</v>
      </c>
      <c r="B529" s="50">
        <v>12407100</v>
      </c>
      <c r="C529" s="54">
        <f t="shared" si="14"/>
        <v>92800</v>
      </c>
      <c r="D529" s="27">
        <v>12499900</v>
      </c>
    </row>
    <row r="530" spans="1:4" ht="13.5" customHeight="1" x14ac:dyDescent="0.2">
      <c r="A530" s="11" t="s">
        <v>228</v>
      </c>
      <c r="B530" s="50">
        <v>8856800</v>
      </c>
      <c r="C530" s="54">
        <f t="shared" si="14"/>
        <v>54300</v>
      </c>
      <c r="D530" s="27">
        <v>8911100</v>
      </c>
    </row>
    <row r="531" spans="1:4" ht="13.5" customHeight="1" x14ac:dyDescent="0.2">
      <c r="A531" s="11" t="s">
        <v>229</v>
      </c>
      <c r="B531" s="50">
        <v>3949100</v>
      </c>
      <c r="C531" s="54">
        <f t="shared" si="14"/>
        <v>19100</v>
      </c>
      <c r="D531" s="27">
        <v>3968200</v>
      </c>
    </row>
    <row r="532" spans="1:4" ht="13.5" customHeight="1" x14ac:dyDescent="0.2">
      <c r="A532" s="11" t="s">
        <v>512</v>
      </c>
      <c r="B532" s="50">
        <v>3486600</v>
      </c>
      <c r="C532" s="54">
        <f t="shared" si="14"/>
        <v>-18200</v>
      </c>
      <c r="D532" s="27">
        <v>3468400</v>
      </c>
    </row>
    <row r="533" spans="1:4" ht="13.5" customHeight="1" x14ac:dyDescent="0.2">
      <c r="A533" s="11" t="s">
        <v>230</v>
      </c>
      <c r="B533" s="50">
        <v>3331400</v>
      </c>
      <c r="C533" s="54">
        <f t="shared" si="14"/>
        <v>13900</v>
      </c>
      <c r="D533" s="27">
        <v>3345300</v>
      </c>
    </row>
    <row r="534" spans="1:4" ht="13.5" customHeight="1" x14ac:dyDescent="0.2">
      <c r="A534" s="11" t="s">
        <v>323</v>
      </c>
      <c r="B534" s="50">
        <v>3375200</v>
      </c>
      <c r="C534" s="54">
        <f t="shared" si="14"/>
        <v>14400</v>
      </c>
      <c r="D534" s="27">
        <v>3389600</v>
      </c>
    </row>
    <row r="535" spans="1:4" ht="13.5" customHeight="1" x14ac:dyDescent="0.2">
      <c r="A535" s="11" t="s">
        <v>231</v>
      </c>
      <c r="B535" s="50">
        <v>15706100</v>
      </c>
      <c r="C535" s="54">
        <f t="shared" si="14"/>
        <v>322600</v>
      </c>
      <c r="D535" s="27">
        <v>16028700</v>
      </c>
    </row>
    <row r="536" spans="1:4" ht="13.5" customHeight="1" x14ac:dyDescent="0.2">
      <c r="A536" s="11" t="s">
        <v>514</v>
      </c>
      <c r="B536" s="50">
        <v>19996400</v>
      </c>
      <c r="C536" s="54">
        <f t="shared" si="14"/>
        <v>-23700</v>
      </c>
      <c r="D536" s="27">
        <v>19972700</v>
      </c>
    </row>
    <row r="537" spans="1:4" ht="13.5" customHeight="1" x14ac:dyDescent="0.2">
      <c r="A537" s="11" t="s">
        <v>513</v>
      </c>
      <c r="B537" s="50">
        <v>12574300</v>
      </c>
      <c r="C537" s="54">
        <f t="shared" si="14"/>
        <v>-137400</v>
      </c>
      <c r="D537" s="27">
        <v>12436900</v>
      </c>
    </row>
    <row r="538" spans="1:4" ht="13.5" customHeight="1" x14ac:dyDescent="0.2">
      <c r="A538" s="11" t="s">
        <v>232</v>
      </c>
      <c r="B538" s="50">
        <v>1664900</v>
      </c>
      <c r="C538" s="54">
        <f t="shared" si="14"/>
        <v>11400</v>
      </c>
      <c r="D538" s="27">
        <v>1676300</v>
      </c>
    </row>
    <row r="539" spans="1:4" ht="13.5" customHeight="1" x14ac:dyDescent="0.2">
      <c r="A539" s="11" t="s">
        <v>233</v>
      </c>
      <c r="B539" s="50">
        <v>985500</v>
      </c>
      <c r="C539" s="54">
        <f t="shared" si="14"/>
        <v>6300</v>
      </c>
      <c r="D539" s="27">
        <v>991800</v>
      </c>
    </row>
    <row r="540" spans="1:4" ht="13.5" customHeight="1" x14ac:dyDescent="0.2">
      <c r="A540" s="11" t="s">
        <v>412</v>
      </c>
      <c r="B540" s="50">
        <v>2879700</v>
      </c>
      <c r="C540" s="54">
        <f t="shared" si="14"/>
        <v>10900</v>
      </c>
      <c r="D540" s="27">
        <v>2890600</v>
      </c>
    </row>
    <row r="541" spans="1:4" ht="13.5" customHeight="1" thickBot="1" x14ac:dyDescent="0.25">
      <c r="A541" s="12" t="s">
        <v>324</v>
      </c>
      <c r="B541" s="55">
        <v>3149700</v>
      </c>
      <c r="C541" s="56">
        <f t="shared" si="14"/>
        <v>12200</v>
      </c>
      <c r="D541" s="28">
        <v>3161900</v>
      </c>
    </row>
    <row r="542" spans="1:4" ht="13.5" customHeight="1" thickBot="1" x14ac:dyDescent="0.25">
      <c r="A542" s="13" t="s">
        <v>35</v>
      </c>
      <c r="B542" s="57">
        <f>SUM(B506:B541)</f>
        <v>164203900</v>
      </c>
      <c r="C542" s="57">
        <f>SUM(C506:C541)</f>
        <v>1344400</v>
      </c>
      <c r="D542" s="29">
        <f>SUM(D506:D541)</f>
        <v>165548300</v>
      </c>
    </row>
    <row r="543" spans="1:4" ht="13.5" customHeight="1" thickBot="1" x14ac:dyDescent="0.25">
      <c r="A543" s="8"/>
    </row>
    <row r="544" spans="1:4" ht="13.5" customHeight="1" thickBot="1" x14ac:dyDescent="0.25">
      <c r="A544" s="37" t="s">
        <v>9</v>
      </c>
      <c r="B544" s="58">
        <f>B459+B502+B542</f>
        <v>575677000</v>
      </c>
      <c r="C544" s="58">
        <f>C459+C502+C542</f>
        <v>5114800</v>
      </c>
      <c r="D544" s="30">
        <f>D459+D502+D542</f>
        <v>580791800</v>
      </c>
    </row>
    <row r="545" spans="1:4" ht="13.5" customHeight="1" x14ac:dyDescent="0.2">
      <c r="A545" s="8"/>
    </row>
    <row r="546" spans="1:4" ht="13.5" customHeight="1" thickBot="1" x14ac:dyDescent="0.25">
      <c r="A546" s="8"/>
    </row>
    <row r="547" spans="1:4" ht="13.5" customHeight="1" thickBot="1" x14ac:dyDescent="0.25">
      <c r="A547" s="47" t="s">
        <v>234</v>
      </c>
      <c r="B547" s="60">
        <f>B50+B212+B315+B438+B544</f>
        <v>2899769200</v>
      </c>
      <c r="C547" s="60">
        <f>C50+C212+C315+C438+C544</f>
        <v>49602800</v>
      </c>
      <c r="D547" s="34">
        <f>D50+D212+D315+D438+D544</f>
        <v>2949372000</v>
      </c>
    </row>
    <row r="548" spans="1:4" ht="13.5" customHeight="1" x14ac:dyDescent="0.2">
      <c r="A548" s="5"/>
    </row>
    <row r="549" spans="1:4" ht="13.5" customHeight="1" x14ac:dyDescent="0.2">
      <c r="A549" s="1" t="s">
        <v>427</v>
      </c>
    </row>
    <row r="550" spans="1:4" ht="13.5" customHeight="1" x14ac:dyDescent="0.2">
      <c r="A550" s="48" t="s">
        <v>428</v>
      </c>
    </row>
    <row r="551" spans="1:4" ht="13.5" customHeight="1" x14ac:dyDescent="0.2">
      <c r="A551" s="48" t="s">
        <v>429</v>
      </c>
    </row>
    <row r="552" spans="1:4" ht="14.25" x14ac:dyDescent="0.2">
      <c r="A552" s="48" t="s">
        <v>430</v>
      </c>
    </row>
  </sheetData>
  <mergeCells count="1">
    <mergeCell ref="A1:D2"/>
  </mergeCells>
  <phoneticPr fontId="3" type="noConversion"/>
  <pageMargins left="0.78740157480314965" right="0.78740157480314965" top="0.98425196850393704" bottom="0.9055118110236221" header="0.51181102362204722" footer="0.35433070866141736"/>
  <pageSetup paperSize="9" firstPageNumber="8" orientation="portrait" useFirstPageNumber="1" r:id="rId1"/>
  <headerFooter alignWithMargins="0">
    <oddHeader>&amp;C&amp;"Arial,Kurzíva"&amp;12Příloha č. 2 - Rozpis upraveného rozpočtu přímých nákladů v roce 2013 na jednotlivé školy a školská zařízení zřizovaná obcemi na území Olomouckého kraje - UZ 33 353</oddHeader>
    <oddFooter>&amp;L&amp;"Arial,Kurzíva"Zastupitelstvo Olomouckého kraje 14. 2. 2014
11 - Rozpis rozpočtu škol a školských zařízení v působnosti OK v roce 2013
Příloha č. 2 - Rozpis upraveného rozpočtu PN 2013 na školy zřizované obcemi&amp;R&amp;"Arial,Kurzíva"Strana &amp;P (celkem 38)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2013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2014-01-22T13:10:28Z</cp:lastPrinted>
  <dcterms:created xsi:type="dcterms:W3CDTF">2003-03-18T09:23:49Z</dcterms:created>
  <dcterms:modified xsi:type="dcterms:W3CDTF">2014-01-24T08:32:32Z</dcterms:modified>
</cp:coreProperties>
</file>