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45" yWindow="-15" windowWidth="9420" windowHeight="9120"/>
  </bookViews>
  <sheets>
    <sheet name="Rozpočet PN 2013 školy zřiz. OK" sheetId="1" r:id="rId1"/>
  </sheets>
  <calcPr calcId="145621"/>
</workbook>
</file>

<file path=xl/calcChain.xml><?xml version="1.0" encoding="utf-8"?>
<calcChain xmlns="http://schemas.openxmlformats.org/spreadsheetml/2006/main">
  <c r="D140" i="1" l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D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D80" i="1"/>
  <c r="C79" i="1"/>
  <c r="C78" i="1"/>
  <c r="C77" i="1"/>
  <c r="C76" i="1"/>
  <c r="C75" i="1"/>
  <c r="C74" i="1"/>
  <c r="C73" i="1"/>
  <c r="C72" i="1"/>
  <c r="C71" i="1"/>
  <c r="C70" i="1"/>
  <c r="C69" i="1"/>
  <c r="C68" i="1"/>
  <c r="D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140" i="1" l="1"/>
  <c r="C64" i="1"/>
  <c r="C113" i="1"/>
  <c r="C80" i="1"/>
  <c r="B140" i="1" l="1"/>
  <c r="B113" i="1"/>
  <c r="B80" i="1"/>
  <c r="B64" i="1"/>
  <c r="B19" i="1"/>
  <c r="B143" i="1" l="1"/>
  <c r="C9" i="1"/>
  <c r="D19" i="1"/>
  <c r="D143" i="1" s="1"/>
  <c r="C6" i="1"/>
  <c r="C18" i="1"/>
  <c r="C16" i="1"/>
  <c r="C14" i="1"/>
  <c r="C12" i="1"/>
  <c r="C10" i="1"/>
  <c r="C8" i="1"/>
  <c r="C17" i="1"/>
  <c r="C15" i="1"/>
  <c r="C13" i="1"/>
  <c r="C11" i="1"/>
  <c r="C7" i="1"/>
  <c r="C19" i="1" l="1"/>
  <c r="C143" i="1" s="1"/>
</calcChain>
</file>

<file path=xl/sharedStrings.xml><?xml version="1.0" encoding="utf-8"?>
<sst xmlns="http://schemas.openxmlformats.org/spreadsheetml/2006/main" count="155" uniqueCount="139">
  <si>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</si>
  <si>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</si>
  <si>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</si>
  <si>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</si>
  <si>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</si>
  <si>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</si>
  <si>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</si>
  <si>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</si>
  <si>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</si>
  <si>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</si>
  <si>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</si>
  <si>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</si>
  <si>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Střední lesnická škola, Hranice, Jurikova 588</t>
  </si>
  <si>
    <t>Odborné učiliště, Křenovice 8</t>
  </si>
  <si>
    <t>Základní umělecká škola, Potštát 36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</si>
  <si>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</si>
  <si>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</si>
  <si>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</si>
  <si>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Střední škola zemědělská, Přerov, Osmek 47</t>
  </si>
  <si>
    <t>Základní škola Jeseník, Fučíkova 312</t>
  </si>
  <si>
    <t>Střední odborná škola a Střední odborné učiliště strojírenské a stavební, Jeseník, Dukelská 1240</t>
  </si>
  <si>
    <t>Dětský domov a Školní jídelna, Černá voda 1</t>
  </si>
  <si>
    <t>Mateřská škola Olomouc, Blanická 16</t>
  </si>
  <si>
    <t>Základní škola Uničov, Šternberská 35</t>
  </si>
  <si>
    <t>Slovanské gymnázium, Olomouc, tř. Jiřího z Poděbrad 13</t>
  </si>
  <si>
    <t>Vyšší odborná škola a Střední průmyslová škola elektrotechnická, Olomouc, Božetěchova 3</t>
  </si>
  <si>
    <t>Střední průmyslová škola strojnická, Olomouc, tř. 17. listopadu 49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</si>
  <si>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</si>
  <si>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</si>
  <si>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</si>
  <si>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</si>
  <si>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</si>
  <si>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</si>
  <si>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</si>
  <si>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Olomouc</t>
  </si>
  <si>
    <t>Dům dětí a mládeže Litovel</t>
  </si>
  <si>
    <t>Dům dětí a mládeže Vila Tereza, Uničov</t>
  </si>
  <si>
    <t>Dětský domov a Školní jídelna, Olomouc, U Sportovní haly 1a</t>
  </si>
  <si>
    <t xml:space="preserve">Pedagogicko - psychologická poradna Olomouckého kraje, Olomouc, U Sportovní haly 1a </t>
  </si>
  <si>
    <t>Základní škola Kojetín, Sladovní 492</t>
  </si>
  <si>
    <t>Základní škola a Mateřská škola Přerov, Malá Dlážka 4</t>
  </si>
  <si>
    <t>Gymnázium Jakuba Škody, Přerov, Komenského 29</t>
  </si>
  <si>
    <t>Obchodní akademie a Jazyková škola s právem státní jazykové zkoušky, Přerov, Bartošova 24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</si>
  <si>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</si>
  <si>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</si>
  <si>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</si>
  <si>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</si>
  <si>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</si>
  <si>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Střední odborná škola průmyslová a Střední odborné učiliště strojírenské, Prostějov, Lidická 4</t>
  </si>
  <si>
    <t>Základní umělecká škola Konice, Na Příhonech 425</t>
  </si>
  <si>
    <t>Dětský domov a Školní jídelna, Konice, Vrchlického 369</t>
  </si>
  <si>
    <t>Dětský domov a Školní jídelna, Plumlov, Balkán 333</t>
  </si>
  <si>
    <t>Gymnázium, Zábřeh, náměstí Osvobození 20</t>
  </si>
  <si>
    <t>Vyšší odborná škola a Střední průmyslová škola,Šumperk, Gen. Krátkého 1</t>
  </si>
  <si>
    <t>Vyšší odborná škola a Střední škola automobilní, Zábřeh, U Dráhy 6</t>
  </si>
  <si>
    <t>Střední průmyslová škola elektrotechnická, Mohelnice, Gen. Svobody 2</t>
  </si>
  <si>
    <t>Obchodní akademie a Jazyková škola s právem státní jazykové zkoušky, Šumperk, Hlavní třída 31</t>
  </si>
  <si>
    <t>Střední odborná škola a Střední odborné učiliště,  Šumperk, Gen. Krátkého 30</t>
  </si>
  <si>
    <t>Odborné učiliště a Praktická škola, Lipová - lázně 458</t>
  </si>
  <si>
    <t>Střední škola, Základní škola a Mateřská škola Šumperk, Hanácká 3</t>
  </si>
  <si>
    <t>Základní umělecká škola, Mohelnice, Náměstí Svobody 15</t>
  </si>
  <si>
    <t>Základní umělecká škola, Šumperk, Žerotínova 11</t>
  </si>
  <si>
    <t>Dům dětí a mládeže Magnet, Mohelnice</t>
  </si>
  <si>
    <t>Dětský domov a Školní jídelna, Jeseník, Priessnitzova 405</t>
  </si>
  <si>
    <t>Gymnázium,  Olomouc - Hejčín, Tomkova 45</t>
  </si>
  <si>
    <t>Obchodní akademie, Prostějov, Palackého 18</t>
  </si>
  <si>
    <t>Střední odborná škola, Šumperk, Zemědělská 3</t>
  </si>
  <si>
    <t>ÚZ 33 353</t>
  </si>
  <si>
    <t>Gymnázium, Olomouc, Čajkovského 9</t>
  </si>
  <si>
    <t>Základní škola a Mateřská škola  Mohelnice, Masarykova 4</t>
  </si>
  <si>
    <t>Základní umělecká škola, Zábřeh, Farní 9</t>
  </si>
  <si>
    <t>Střední odborná škola a Střední odborné učiliště zemědělské, Horní Heřmanice 47</t>
  </si>
  <si>
    <t xml:space="preserve">Základní škola a Mateřská škola logopedická Olomouc </t>
  </si>
  <si>
    <t>Střední škola gastronomie a služeb, Přerov, Šířava 7</t>
  </si>
  <si>
    <t>Základní škola a Mateřská škola Hranice, Nová 1820</t>
  </si>
  <si>
    <t>Středisko volného času ATLAS a BIOS, Přerov</t>
  </si>
  <si>
    <t>Základní škola a Mateřská škola při Sanatoriu Edel Zlaté Hory</t>
  </si>
  <si>
    <t>Základní škola Šternberk, Olomoucká 76</t>
  </si>
  <si>
    <t>Střední zdravotnická škola a Vyšší odborná škola zdravotnická Emanuela Pöttinga, Olomouc, Pöttingova 2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</si>
  <si>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</si>
  <si>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</si>
  <si>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</si>
  <si>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</si>
  <si>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Litovel, Komenského 677</t>
  </si>
  <si>
    <t>Střední škola železniční a stavební, Šumperk, Bulharská 8</t>
  </si>
  <si>
    <t>Střední odborná škola lesnická a strojírenská  Šternberk</t>
  </si>
  <si>
    <t>Školní jídelna Olomouc - Hejčín, příspěvková organizace</t>
  </si>
  <si>
    <t>Střední škola a Základní škola Lipník nad Bečvou, Osecká 301</t>
  </si>
  <si>
    <t>Dětský domov a Školní jídelna, Hranice, Purgešova 847</t>
  </si>
  <si>
    <t>ZŠ a MŠ  prof. V. Vejdovského  Olomouc - Hejčín, Tomkova 42</t>
  </si>
  <si>
    <t>Střední škola polygrafická, Olomouc, Střední Novosadská  87/53</t>
  </si>
  <si>
    <t>Střední škola, Základní škola a Dětský domov Prostějov</t>
  </si>
  <si>
    <t>Střední škola designu a módy, Prostějov</t>
  </si>
  <si>
    <t>Střední škola technická a zemědělská Mohelnice</t>
  </si>
  <si>
    <t>SŠ a ZŠ prof. Z. Matějčka Olomouc, Svatoplukova 11</t>
  </si>
  <si>
    <t>Základní škola, Mateřská škola a Dětský domov Zábřeh</t>
  </si>
  <si>
    <t>Rozpis upraveného rozpočtu přímých nákladů v roce 2013 na jednotlivé školy a školská zařízení zřizovaná Olomouckým krajem</t>
  </si>
  <si>
    <t>Schválený rozpočet roku 2013</t>
  </si>
  <si>
    <t>Úpravy rozpočtu v roce 2013</t>
  </si>
  <si>
    <t>Konečný rozpočet roku 2013</t>
  </si>
  <si>
    <t>Poznámka:</t>
  </si>
  <si>
    <r>
      <t xml:space="preserve">***) </t>
    </r>
    <r>
      <rPr>
        <sz val="10"/>
        <rFont val="Arial"/>
        <family val="2"/>
        <charset val="238"/>
      </rPr>
      <t>školy, kterým byl rozpočet snížen na základě žádosti ředitele školy</t>
    </r>
  </si>
  <si>
    <r>
      <t xml:space="preserve">  *)</t>
    </r>
    <r>
      <rPr>
        <sz val="10"/>
        <rFont val="Arial"/>
        <family val="2"/>
        <charset val="238"/>
      </rPr>
      <t xml:space="preserve"> školy, u kterých došlo k 1. 9. 2013 k poklesu výkonů</t>
    </r>
  </si>
  <si>
    <r>
      <t xml:space="preserve"> **) </t>
    </r>
    <r>
      <rPr>
        <sz val="10"/>
        <rFont val="Arial"/>
        <family val="2"/>
        <charset val="238"/>
      </rPr>
      <t>školy, které byly v roce 2013 sloučeny s jinou školou</t>
    </r>
  </si>
  <si>
    <r>
      <t xml:space="preserve">Střední zdravotnická škola, Hranice, Studentská 1095 </t>
    </r>
    <r>
      <rPr>
        <b/>
        <vertAlign val="superscript"/>
        <sz val="9"/>
        <rFont val="Arial"/>
        <family val="2"/>
        <charset val="238"/>
      </rPr>
      <t>*)</t>
    </r>
  </si>
  <si>
    <t>Základní škola a Mateřská škola Libavá, okres Olomouc, příspěvková organizace  *)</t>
  </si>
  <si>
    <t>Základní škola a Mateřská škola při Fakultní nemocnici Olomouc *)</t>
  </si>
  <si>
    <t>Střední škola, Olomouc - Svatý Kopeček, B. Dvorského 17   *)</t>
  </si>
  <si>
    <t>Základní škola, Dětský domov a Školní jídelna Litovel *)</t>
  </si>
  <si>
    <t>Gymnázium Jana Opletala, Litovel, Opletalova 189 *)</t>
  </si>
  <si>
    <t>Gymnázium, Šternberk, Horní náměstí 5 *)</t>
  </si>
  <si>
    <t>Gymnázium, Uničov, Gymnazijní 257 *)</t>
  </si>
  <si>
    <t>Střední průmyslová škola a Střední odborné učiliště Uničov  *)</t>
  </si>
  <si>
    <t>Střední  škola zemědělská, Olomouc, U Hradiska 4 *)</t>
  </si>
  <si>
    <t>Obchodní akademie, Olomouc, tř. Spojenců 11 *)</t>
  </si>
  <si>
    <t>Střední škola technická a obchodní, Olomouc, Kosinova 4 *)</t>
  </si>
  <si>
    <t>Základní škola a Mateřská škola při Priessnitzových léčebných lázních a.s., Jeseník *)</t>
  </si>
  <si>
    <t>Gymnázium, Jeseník, Komenského 281 *)</t>
  </si>
  <si>
    <t>Hotelová škola Vincenze Priessnitze, Jeseník, Dukelská 680 *)</t>
  </si>
  <si>
    <t>Švehlova střední škola polytechnická Prostějov *)</t>
  </si>
  <si>
    <t>Střední zdravotnická škola, Prostějov, Vápenice 3 *)</t>
  </si>
  <si>
    <t>Střední odborné učiliště obchodní Prostějov, nám. Edmunda Husserla 1 *)</t>
  </si>
  <si>
    <t>Základní škola a Mateřská škola při lázních, Bludov ***)</t>
  </si>
  <si>
    <t>Základní škola a Mateřská škola při lázních,  Velké Losiny ***)</t>
  </si>
  <si>
    <t>Gymnázium, Šumperk, Masarykovo náměstí 8 *)</t>
  </si>
  <si>
    <t>Obchodní akademie, Mohelnice, Olomoucká 82 *)</t>
  </si>
  <si>
    <t>Střední zdravotnická škola, Šumperk, Kladská 2 *)</t>
  </si>
  <si>
    <t>Odborné učiliště a Praktická škola, Mohelnice, Vodní 27 ***)</t>
  </si>
  <si>
    <t>Střední škola sociální péče a služeb, Zábřeh, nám. 8. května 2 *)</t>
  </si>
  <si>
    <t>Střední odborná škola gastronomie a potravinářství, Jeseník, U Jatek 8 *)</t>
  </si>
  <si>
    <t>Základní umělecká škola Karla Ditterse Vidnava *)</t>
  </si>
  <si>
    <t>Základní umělecká škola Franze Schuberta Zlaté Hory *)</t>
  </si>
  <si>
    <t>Střední průmyslová škola stavební, Lipník nad Bečvou, Komenského sady 257 *)</t>
  </si>
  <si>
    <t>Gymnázium, Hranice, Zborovská 293 *)</t>
  </si>
  <si>
    <t>Střední průmyslová škola, Přerov, Havlíčkova 2 *)</t>
  </si>
  <si>
    <t>Gymnázium Jana Blahoslava a Střední pedagogická škola, Přerov, Denisova 3 *)</t>
  </si>
  <si>
    <t>Střední škola elektrotechnická, Lipník nad Bečvou, Tyršova 781 *)</t>
  </si>
  <si>
    <t>Střední škola technická, Přerov, Kouřílkova 8 *)</t>
  </si>
  <si>
    <t>Střední škola řezbářská, Tovačov, Nádražní 146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</si>
</sst>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vertAlign val="superscript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3" fontId="7" fillId="3" borderId="3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3" fontId="7" fillId="0" borderId="6" xfId="0" applyNumberFormat="1" applyFont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3" fontId="7" fillId="0" borderId="8" xfId="0" applyNumberFormat="1" applyFont="1" applyBorder="1" applyAlignment="1">
      <alignment vertical="center"/>
    </xf>
    <xf numFmtId="0" fontId="7" fillId="0" borderId="7" xfId="1" applyFont="1" applyFill="1" applyBorder="1" applyAlignment="1">
      <alignment vertical="center" wrapText="1"/>
    </xf>
    <xf numFmtId="1" fontId="7" fillId="0" borderId="7" xfId="0" applyNumberFormat="1" applyFont="1" applyFill="1" applyBorder="1" applyAlignment="1">
      <alignment vertical="center" wrapText="1"/>
    </xf>
    <xf numFmtId="1" fontId="7" fillId="0" borderId="5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11" fillId="0" borderId="0" xfId="0" applyFont="1"/>
    <xf numFmtId="3" fontId="7" fillId="0" borderId="4" xfId="0" applyNumberFormat="1" applyFont="1" applyFill="1" applyBorder="1" applyAlignment="1">
      <alignment vertical="center"/>
    </xf>
    <xf numFmtId="0" fontId="12" fillId="0" borderId="0" xfId="0" applyFont="1" applyAlignment="1">
      <alignment horizontal="right"/>
    </xf>
    <xf numFmtId="0" fontId="7" fillId="0" borderId="10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right" vertical="center"/>
    </xf>
    <xf numFmtId="3" fontId="7" fillId="0" borderId="15" xfId="0" applyNumberFormat="1" applyFont="1" applyBorder="1" applyAlignment="1">
      <alignment horizontal="right" vertical="center"/>
    </xf>
    <xf numFmtId="3" fontId="7" fillId="3" borderId="10" xfId="0" applyNumberFormat="1" applyFont="1" applyFill="1" applyBorder="1" applyAlignment="1">
      <alignment vertical="center"/>
    </xf>
    <xf numFmtId="3" fontId="1" fillId="0" borderId="0" xfId="0" applyNumberFormat="1" applyFont="1"/>
    <xf numFmtId="3" fontId="7" fillId="0" borderId="8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tabSelected="1" view="pageLayout" topLeftCell="A16" zoomScaleNormal="100" zoomScaleSheetLayoutView="100" workbookViewId="0">
      <selection activeCell="C132" sqref="C132"/>
    </sheetView>
  </sheetViews>
  <sheetFormatPr defaultColWidth="9.140625" defaultRowHeight="12.75" x14ac:dyDescent="0.2"/>
  <cols>
    <col min="1" max="1" width="43.7109375" style="1" customWidth="1"/>
    <col min="2" max="2" width="14.7109375" style="1" customWidth="1"/>
    <col min="3" max="3" width="13.7109375" style="1" customWidth="1"/>
    <col min="4" max="4" width="14.7109375" style="1" customWidth="1"/>
    <col min="5" max="16384" width="9.140625" style="1"/>
  </cols>
  <sheetData>
    <row r="1" spans="1:6" ht="32.1" customHeight="1" x14ac:dyDescent="0.2">
      <c r="A1" s="53" t="s">
        <v>96</v>
      </c>
      <c r="B1" s="54"/>
      <c r="C1" s="55"/>
      <c r="D1" s="55"/>
    </row>
    <row r="2" spans="1:6" ht="15.75" x14ac:dyDescent="0.25">
      <c r="A2" s="4" t="s">
        <v>67</v>
      </c>
    </row>
    <row r="3" spans="1:6" ht="13.7" customHeight="1" x14ac:dyDescent="0.2">
      <c r="A3" s="3"/>
    </row>
    <row r="4" spans="1:6" ht="13.7" customHeight="1" thickBot="1" x14ac:dyDescent="0.25">
      <c r="A4" s="5" t="s">
        <v>0</v>
      </c>
      <c r="B4" s="40"/>
    </row>
    <row r="5" spans="1:6" ht="45" customHeight="1" thickBot="1" x14ac:dyDescent="0.25">
      <c r="A5" s="6" t="s">
        <v>10</v>
      </c>
      <c r="B5" s="41" t="s">
        <v>97</v>
      </c>
      <c r="C5" s="47" t="s">
        <v>98</v>
      </c>
      <c r="D5" s="26" t="s">
        <v>99</v>
      </c>
    </row>
    <row r="6" spans="1:6" ht="24" x14ac:dyDescent="0.2">
      <c r="A6" s="30" t="s">
        <v>116</v>
      </c>
      <c r="B6" s="42">
        <v>4849600</v>
      </c>
      <c r="C6" s="49">
        <f t="shared" ref="C6:C18" si="0">D6-B6</f>
        <v>-132600</v>
      </c>
      <c r="D6" s="31">
        <v>4717000</v>
      </c>
    </row>
    <row r="7" spans="1:6" s="2" customFormat="1" ht="24" x14ac:dyDescent="0.2">
      <c r="A7" s="7" t="s">
        <v>76</v>
      </c>
      <c r="B7" s="43">
        <v>4287300</v>
      </c>
      <c r="C7" s="48">
        <f t="shared" si="0"/>
        <v>60800</v>
      </c>
      <c r="D7" s="39">
        <v>4348100</v>
      </c>
    </row>
    <row r="8" spans="1:6" ht="13.7" customHeight="1" x14ac:dyDescent="0.2">
      <c r="A8" s="8" t="s">
        <v>19</v>
      </c>
      <c r="B8" s="44">
        <v>17052000</v>
      </c>
      <c r="C8" s="48">
        <f t="shared" si="0"/>
        <v>819100</v>
      </c>
      <c r="D8" s="27">
        <v>17871100</v>
      </c>
    </row>
    <row r="9" spans="1:6" ht="13.7" customHeight="1" x14ac:dyDescent="0.2">
      <c r="A9" s="8" t="s">
        <v>117</v>
      </c>
      <c r="B9" s="44">
        <v>18626900</v>
      </c>
      <c r="C9" s="48">
        <f t="shared" si="0"/>
        <v>-128200</v>
      </c>
      <c r="D9" s="27">
        <v>18498700</v>
      </c>
    </row>
    <row r="10" spans="1:6" ht="27" customHeight="1" x14ac:dyDescent="0.2">
      <c r="A10" s="7" t="s">
        <v>20</v>
      </c>
      <c r="B10" s="44">
        <v>17147100</v>
      </c>
      <c r="C10" s="48">
        <f t="shared" si="0"/>
        <v>95700</v>
      </c>
      <c r="D10" s="27">
        <v>17242800</v>
      </c>
    </row>
    <row r="11" spans="1:6" ht="24" x14ac:dyDescent="0.2">
      <c r="A11" s="7" t="s">
        <v>118</v>
      </c>
      <c r="B11" s="44">
        <v>12017100</v>
      </c>
      <c r="C11" s="48">
        <f t="shared" si="0"/>
        <v>-272200</v>
      </c>
      <c r="D11" s="27">
        <v>11744900</v>
      </c>
    </row>
    <row r="12" spans="1:6" ht="24" x14ac:dyDescent="0.2">
      <c r="A12" s="7" t="s">
        <v>58</v>
      </c>
      <c r="B12" s="44">
        <v>28287000</v>
      </c>
      <c r="C12" s="48">
        <f t="shared" si="0"/>
        <v>574700</v>
      </c>
      <c r="D12" s="27">
        <v>28861700</v>
      </c>
      <c r="F12" s="51"/>
    </row>
    <row r="13" spans="1:6" ht="24" x14ac:dyDescent="0.2">
      <c r="A13" s="7" t="s">
        <v>129</v>
      </c>
      <c r="B13" s="44">
        <v>19018500</v>
      </c>
      <c r="C13" s="48">
        <f t="shared" si="0"/>
        <v>-695000</v>
      </c>
      <c r="D13" s="27">
        <v>18323500</v>
      </c>
      <c r="F13" s="51"/>
    </row>
    <row r="14" spans="1:6" ht="24" x14ac:dyDescent="0.2">
      <c r="A14" s="7" t="s">
        <v>71</v>
      </c>
      <c r="B14" s="44">
        <v>8665300</v>
      </c>
      <c r="C14" s="48">
        <f t="shared" si="0"/>
        <v>151800</v>
      </c>
      <c r="D14" s="27">
        <v>8817100</v>
      </c>
      <c r="F14" s="51"/>
    </row>
    <row r="15" spans="1:6" ht="13.7" customHeight="1" x14ac:dyDescent="0.2">
      <c r="A15" s="7" t="s">
        <v>130</v>
      </c>
      <c r="B15" s="44">
        <v>4291300</v>
      </c>
      <c r="C15" s="48">
        <f t="shared" si="0"/>
        <v>-161300</v>
      </c>
      <c r="D15" s="27">
        <v>4130000</v>
      </c>
      <c r="F15" s="51"/>
    </row>
    <row r="16" spans="1:6" ht="24" x14ac:dyDescent="0.2">
      <c r="A16" s="7" t="s">
        <v>131</v>
      </c>
      <c r="B16" s="44">
        <v>2003100</v>
      </c>
      <c r="C16" s="48">
        <f t="shared" si="0"/>
        <v>-16500</v>
      </c>
      <c r="D16" s="27">
        <v>1986600</v>
      </c>
      <c r="F16" s="51"/>
    </row>
    <row r="17" spans="1:6" ht="13.7" customHeight="1" x14ac:dyDescent="0.2">
      <c r="A17" s="8" t="s">
        <v>21</v>
      </c>
      <c r="B17" s="44">
        <v>6366000</v>
      </c>
      <c r="C17" s="48">
        <f t="shared" si="0"/>
        <v>93400</v>
      </c>
      <c r="D17" s="27">
        <v>6459400</v>
      </c>
      <c r="F17" s="51"/>
    </row>
    <row r="18" spans="1:6" ht="24.75" thickBot="1" x14ac:dyDescent="0.25">
      <c r="A18" s="28" t="s">
        <v>63</v>
      </c>
      <c r="B18" s="45">
        <v>8485300</v>
      </c>
      <c r="C18" s="48">
        <f t="shared" si="0"/>
        <v>123900</v>
      </c>
      <c r="D18" s="29">
        <v>8609200</v>
      </c>
      <c r="F18" s="51"/>
    </row>
    <row r="19" spans="1:6" ht="13.7" customHeight="1" thickBot="1" x14ac:dyDescent="0.25">
      <c r="A19" s="9" t="s">
        <v>1</v>
      </c>
      <c r="B19" s="46">
        <f>SUM(B6:B18)</f>
        <v>151096500</v>
      </c>
      <c r="C19" s="46">
        <f>SUM(C6:C18)</f>
        <v>513600</v>
      </c>
      <c r="D19" s="10">
        <f>SUM(D6:D18)</f>
        <v>151610100</v>
      </c>
    </row>
    <row r="20" spans="1:6" ht="13.7" customHeight="1" x14ac:dyDescent="0.2">
      <c r="A20" s="11"/>
    </row>
    <row r="21" spans="1:6" ht="13.7" customHeight="1" thickBot="1" x14ac:dyDescent="0.25">
      <c r="A21" s="12" t="s">
        <v>2</v>
      </c>
    </row>
    <row r="22" spans="1:6" ht="45" customHeight="1" thickBot="1" x14ac:dyDescent="0.25">
      <c r="A22" s="6" t="s">
        <v>10</v>
      </c>
      <c r="B22" s="41" t="s">
        <v>97</v>
      </c>
      <c r="C22" s="47" t="s">
        <v>98</v>
      </c>
      <c r="D22" s="26" t="s">
        <v>99</v>
      </c>
    </row>
    <row r="23" spans="1:6" ht="24" x14ac:dyDescent="0.2">
      <c r="A23" s="32" t="s">
        <v>105</v>
      </c>
      <c r="B23" s="42">
        <v>5704900</v>
      </c>
      <c r="C23" s="49">
        <f t="shared" ref="C23:C63" si="1">D23-B23</f>
        <v>-28100</v>
      </c>
      <c r="D23" s="52">
        <v>5676800</v>
      </c>
    </row>
    <row r="24" spans="1:6" ht="13.7" customHeight="1" x14ac:dyDescent="0.2">
      <c r="A24" s="13" t="s">
        <v>22</v>
      </c>
      <c r="B24" s="44">
        <v>2439300</v>
      </c>
      <c r="C24" s="48">
        <f t="shared" si="1"/>
        <v>210800</v>
      </c>
      <c r="D24" s="39">
        <v>2650100</v>
      </c>
    </row>
    <row r="25" spans="1:6" ht="24" x14ac:dyDescent="0.2">
      <c r="A25" s="14" t="s">
        <v>106</v>
      </c>
      <c r="B25" s="44">
        <v>6228200</v>
      </c>
      <c r="C25" s="48">
        <f t="shared" si="1"/>
        <v>-154900</v>
      </c>
      <c r="D25" s="39">
        <v>6073300</v>
      </c>
    </row>
    <row r="26" spans="1:6" ht="24" x14ac:dyDescent="0.2">
      <c r="A26" s="14" t="s">
        <v>72</v>
      </c>
      <c r="B26" s="44">
        <v>25940200</v>
      </c>
      <c r="C26" s="48">
        <f t="shared" si="1"/>
        <v>139300</v>
      </c>
      <c r="D26" s="39">
        <v>26079500</v>
      </c>
    </row>
    <row r="27" spans="1:6" ht="24" x14ac:dyDescent="0.2">
      <c r="A27" s="14" t="s">
        <v>89</v>
      </c>
      <c r="B27" s="44">
        <v>11619500</v>
      </c>
      <c r="C27" s="48">
        <f t="shared" si="1"/>
        <v>1071500</v>
      </c>
      <c r="D27" s="39">
        <v>12691000</v>
      </c>
    </row>
    <row r="28" spans="1:6" ht="13.7" customHeight="1" x14ac:dyDescent="0.2">
      <c r="A28" s="14" t="s">
        <v>94</v>
      </c>
      <c r="B28" s="44">
        <v>19259900</v>
      </c>
      <c r="C28" s="48">
        <f t="shared" si="1"/>
        <v>561500</v>
      </c>
      <c r="D28" s="39">
        <v>19821400</v>
      </c>
    </row>
    <row r="29" spans="1:6" ht="24" x14ac:dyDescent="0.2">
      <c r="A29" s="14" t="s">
        <v>107</v>
      </c>
      <c r="B29" s="44">
        <v>17765000</v>
      </c>
      <c r="C29" s="48">
        <f t="shared" si="1"/>
        <v>-460000</v>
      </c>
      <c r="D29" s="39">
        <v>17305000</v>
      </c>
    </row>
    <row r="30" spans="1:6" ht="13.7" customHeight="1" x14ac:dyDescent="0.2">
      <c r="A30" s="13" t="s">
        <v>77</v>
      </c>
      <c r="B30" s="44">
        <v>7365100</v>
      </c>
      <c r="C30" s="48">
        <f t="shared" si="1"/>
        <v>485700</v>
      </c>
      <c r="D30" s="39">
        <v>7850800</v>
      </c>
    </row>
    <row r="31" spans="1:6" ht="13.7" customHeight="1" x14ac:dyDescent="0.2">
      <c r="A31" s="13" t="s">
        <v>23</v>
      </c>
      <c r="B31" s="44">
        <v>4425200</v>
      </c>
      <c r="C31" s="48">
        <f t="shared" si="1"/>
        <v>204200</v>
      </c>
      <c r="D31" s="39">
        <v>4629400</v>
      </c>
    </row>
    <row r="32" spans="1:6" ht="13.7" customHeight="1" x14ac:dyDescent="0.2">
      <c r="A32" s="13" t="s">
        <v>108</v>
      </c>
      <c r="B32" s="44">
        <v>10855300</v>
      </c>
      <c r="C32" s="48">
        <f t="shared" si="1"/>
        <v>-108200</v>
      </c>
      <c r="D32" s="39">
        <v>10747100</v>
      </c>
    </row>
    <row r="33" spans="1:4" ht="13.7" customHeight="1" x14ac:dyDescent="0.2">
      <c r="A33" s="14" t="s">
        <v>109</v>
      </c>
      <c r="B33" s="44">
        <v>12884700</v>
      </c>
      <c r="C33" s="48">
        <f t="shared" si="1"/>
        <v>-74200</v>
      </c>
      <c r="D33" s="39">
        <v>12810500</v>
      </c>
    </row>
    <row r="34" spans="1:4" ht="13.7" customHeight="1" x14ac:dyDescent="0.2">
      <c r="A34" s="16" t="s">
        <v>68</v>
      </c>
      <c r="B34" s="44">
        <v>24002300</v>
      </c>
      <c r="C34" s="48">
        <f t="shared" si="1"/>
        <v>515900</v>
      </c>
      <c r="D34" s="39">
        <v>24518200</v>
      </c>
    </row>
    <row r="35" spans="1:4" ht="24" x14ac:dyDescent="0.2">
      <c r="A35" s="14" t="s">
        <v>24</v>
      </c>
      <c r="B35" s="44">
        <v>39867900</v>
      </c>
      <c r="C35" s="48">
        <f t="shared" si="1"/>
        <v>508900</v>
      </c>
      <c r="D35" s="39">
        <v>40376800</v>
      </c>
    </row>
    <row r="36" spans="1:4" ht="13.7" customHeight="1" x14ac:dyDescent="0.2">
      <c r="A36" s="13" t="s">
        <v>64</v>
      </c>
      <c r="B36" s="44">
        <v>45932300</v>
      </c>
      <c r="C36" s="48">
        <f t="shared" si="1"/>
        <v>557600</v>
      </c>
      <c r="D36" s="39">
        <v>46489900</v>
      </c>
    </row>
    <row r="37" spans="1:4" ht="13.7" customHeight="1" x14ac:dyDescent="0.2">
      <c r="A37" s="14" t="s">
        <v>110</v>
      </c>
      <c r="B37" s="44">
        <v>17785200</v>
      </c>
      <c r="C37" s="48">
        <f t="shared" si="1"/>
        <v>-152900</v>
      </c>
      <c r="D37" s="39">
        <v>17632300</v>
      </c>
    </row>
    <row r="38" spans="1:4" ht="13.7" customHeight="1" x14ac:dyDescent="0.2">
      <c r="A38" s="17" t="s">
        <v>111</v>
      </c>
      <c r="B38" s="44">
        <v>13098500</v>
      </c>
      <c r="C38" s="48">
        <f t="shared" si="1"/>
        <v>-12600</v>
      </c>
      <c r="D38" s="39">
        <v>13085900</v>
      </c>
    </row>
    <row r="39" spans="1:4" ht="27" customHeight="1" x14ac:dyDescent="0.2">
      <c r="A39" s="15" t="s">
        <v>25</v>
      </c>
      <c r="B39" s="44">
        <v>22562400</v>
      </c>
      <c r="C39" s="48">
        <f t="shared" si="1"/>
        <v>175500</v>
      </c>
      <c r="D39" s="39">
        <v>22737900</v>
      </c>
    </row>
    <row r="40" spans="1:4" ht="24" x14ac:dyDescent="0.2">
      <c r="A40" s="15" t="s">
        <v>26</v>
      </c>
      <c r="B40" s="44">
        <v>12476000</v>
      </c>
      <c r="C40" s="48">
        <f t="shared" si="1"/>
        <v>538700</v>
      </c>
      <c r="D40" s="39">
        <v>13014700</v>
      </c>
    </row>
    <row r="41" spans="1:4" ht="24" x14ac:dyDescent="0.2">
      <c r="A41" s="15" t="s">
        <v>112</v>
      </c>
      <c r="B41" s="44">
        <v>31192500</v>
      </c>
      <c r="C41" s="48">
        <f t="shared" si="1"/>
        <v>-393500</v>
      </c>
      <c r="D41" s="39">
        <v>30799000</v>
      </c>
    </row>
    <row r="42" spans="1:4" ht="13.7" customHeight="1" x14ac:dyDescent="0.2">
      <c r="A42" s="15" t="s">
        <v>113</v>
      </c>
      <c r="B42" s="44">
        <v>27983900</v>
      </c>
      <c r="C42" s="48">
        <f t="shared" si="1"/>
        <v>-261700</v>
      </c>
      <c r="D42" s="39">
        <v>27722200</v>
      </c>
    </row>
    <row r="43" spans="1:4" ht="13.7" customHeight="1" x14ac:dyDescent="0.2">
      <c r="A43" s="15" t="s">
        <v>114</v>
      </c>
      <c r="B43" s="44">
        <v>19646400</v>
      </c>
      <c r="C43" s="48">
        <f t="shared" si="1"/>
        <v>-90800</v>
      </c>
      <c r="D43" s="39">
        <v>19555600</v>
      </c>
    </row>
    <row r="44" spans="1:4" ht="36" x14ac:dyDescent="0.2">
      <c r="A44" s="15" t="s">
        <v>78</v>
      </c>
      <c r="B44" s="44">
        <v>44328100</v>
      </c>
      <c r="C44" s="48">
        <f t="shared" si="1"/>
        <v>934500</v>
      </c>
      <c r="D44" s="27">
        <v>45262600</v>
      </c>
    </row>
    <row r="45" spans="1:4" ht="13.7" customHeight="1" x14ac:dyDescent="0.2">
      <c r="A45" s="15" t="s">
        <v>83</v>
      </c>
      <c r="B45" s="44">
        <v>10091100</v>
      </c>
      <c r="C45" s="48">
        <f t="shared" si="1"/>
        <v>556400</v>
      </c>
      <c r="D45" s="27">
        <v>10647500</v>
      </c>
    </row>
    <row r="46" spans="1:4" ht="13.7" customHeight="1" x14ac:dyDescent="0.2">
      <c r="A46" s="15" t="s">
        <v>27</v>
      </c>
      <c r="B46" s="44">
        <v>19007900</v>
      </c>
      <c r="C46" s="48">
        <f t="shared" si="1"/>
        <v>604300</v>
      </c>
      <c r="D46" s="27">
        <v>19612200</v>
      </c>
    </row>
    <row r="47" spans="1:4" ht="24" x14ac:dyDescent="0.2">
      <c r="A47" s="18" t="s">
        <v>81</v>
      </c>
      <c r="B47" s="44">
        <v>19016100</v>
      </c>
      <c r="C47" s="48">
        <f t="shared" si="1"/>
        <v>578500</v>
      </c>
      <c r="D47" s="27">
        <v>19594600</v>
      </c>
    </row>
    <row r="48" spans="1:4" ht="24" x14ac:dyDescent="0.2">
      <c r="A48" s="15" t="s">
        <v>28</v>
      </c>
      <c r="B48" s="44">
        <v>45350200</v>
      </c>
      <c r="C48" s="48">
        <f t="shared" si="1"/>
        <v>472800</v>
      </c>
      <c r="D48" s="27">
        <v>45823000</v>
      </c>
    </row>
    <row r="49" spans="1:4" ht="24" x14ac:dyDescent="0.2">
      <c r="A49" s="15" t="s">
        <v>90</v>
      </c>
      <c r="B49" s="44">
        <v>16220000</v>
      </c>
      <c r="C49" s="48">
        <f t="shared" si="1"/>
        <v>311300</v>
      </c>
      <c r="D49" s="27">
        <v>16531300</v>
      </c>
    </row>
    <row r="50" spans="1:4" ht="24" x14ac:dyDescent="0.2">
      <c r="A50" s="15" t="s">
        <v>80</v>
      </c>
      <c r="B50" s="44">
        <v>27441700</v>
      </c>
      <c r="C50" s="48">
        <f t="shared" si="1"/>
        <v>336900</v>
      </c>
      <c r="D50" s="27">
        <v>27778600</v>
      </c>
    </row>
    <row r="51" spans="1:4" ht="24" x14ac:dyDescent="0.2">
      <c r="A51" s="15" t="s">
        <v>115</v>
      </c>
      <c r="B51" s="44">
        <v>27938800</v>
      </c>
      <c r="C51" s="48">
        <f t="shared" si="1"/>
        <v>-262600</v>
      </c>
      <c r="D51" s="27">
        <v>27676200</v>
      </c>
    </row>
    <row r="52" spans="1:4" ht="24" x14ac:dyDescent="0.2">
      <c r="A52" s="15" t="s">
        <v>85</v>
      </c>
      <c r="B52" s="44">
        <v>17657900</v>
      </c>
      <c r="C52" s="48">
        <f t="shared" si="1"/>
        <v>457600</v>
      </c>
      <c r="D52" s="27">
        <v>18115500</v>
      </c>
    </row>
    <row r="53" spans="1:4" ht="24" x14ac:dyDescent="0.2">
      <c r="A53" s="15" t="s">
        <v>29</v>
      </c>
      <c r="B53" s="44">
        <v>13190500</v>
      </c>
      <c r="C53" s="48">
        <f t="shared" si="1"/>
        <v>106200</v>
      </c>
      <c r="D53" s="27">
        <v>13296700</v>
      </c>
    </row>
    <row r="54" spans="1:4" ht="24" x14ac:dyDescent="0.2">
      <c r="A54" s="15" t="s">
        <v>30</v>
      </c>
      <c r="B54" s="44">
        <v>26146200</v>
      </c>
      <c r="C54" s="48">
        <f t="shared" si="1"/>
        <v>590600</v>
      </c>
      <c r="D54" s="27">
        <v>26736800</v>
      </c>
    </row>
    <row r="55" spans="1:4" ht="24" x14ac:dyDescent="0.2">
      <c r="A55" s="15" t="s">
        <v>31</v>
      </c>
      <c r="B55" s="44">
        <v>3986200</v>
      </c>
      <c r="C55" s="48">
        <f t="shared" si="1"/>
        <v>61100</v>
      </c>
      <c r="D55" s="27">
        <v>4047300</v>
      </c>
    </row>
    <row r="56" spans="1:4" ht="13.7" customHeight="1" x14ac:dyDescent="0.2">
      <c r="A56" s="15" t="s">
        <v>32</v>
      </c>
      <c r="B56" s="44">
        <v>7219000</v>
      </c>
      <c r="C56" s="48">
        <f t="shared" si="1"/>
        <v>85400</v>
      </c>
      <c r="D56" s="27">
        <v>7304400</v>
      </c>
    </row>
    <row r="57" spans="1:4" ht="13.7" customHeight="1" x14ac:dyDescent="0.2">
      <c r="A57" s="15" t="s">
        <v>33</v>
      </c>
      <c r="B57" s="44">
        <v>10911900</v>
      </c>
      <c r="C57" s="48">
        <f t="shared" si="1"/>
        <v>235000</v>
      </c>
      <c r="D57" s="27">
        <v>11146900</v>
      </c>
    </row>
    <row r="58" spans="1:4" ht="13.7" customHeight="1" x14ac:dyDescent="0.2">
      <c r="A58" s="15" t="s">
        <v>34</v>
      </c>
      <c r="B58" s="44">
        <v>11510700</v>
      </c>
      <c r="C58" s="48">
        <f t="shared" si="1"/>
        <v>416400</v>
      </c>
      <c r="D58" s="27">
        <v>11927100</v>
      </c>
    </row>
    <row r="59" spans="1:4" ht="13.7" customHeight="1" x14ac:dyDescent="0.2">
      <c r="A59" s="15" t="s">
        <v>35</v>
      </c>
      <c r="B59" s="44">
        <v>4389300</v>
      </c>
      <c r="C59" s="48">
        <f t="shared" si="1"/>
        <v>70400</v>
      </c>
      <c r="D59" s="27">
        <v>4459700</v>
      </c>
    </row>
    <row r="60" spans="1:4" ht="13.7" customHeight="1" x14ac:dyDescent="0.2">
      <c r="A60" s="17" t="s">
        <v>36</v>
      </c>
      <c r="B60" s="44">
        <v>3037600</v>
      </c>
      <c r="C60" s="48">
        <f t="shared" si="1"/>
        <v>44000</v>
      </c>
      <c r="D60" s="27">
        <v>3081600</v>
      </c>
    </row>
    <row r="61" spans="1:4" ht="24" x14ac:dyDescent="0.2">
      <c r="A61" s="15" t="s">
        <v>37</v>
      </c>
      <c r="B61" s="44">
        <v>12727000</v>
      </c>
      <c r="C61" s="48">
        <f t="shared" si="1"/>
        <v>187800</v>
      </c>
      <c r="D61" s="27">
        <v>12914800</v>
      </c>
    </row>
    <row r="62" spans="1:4" ht="24" x14ac:dyDescent="0.2">
      <c r="A62" s="15" t="s">
        <v>86</v>
      </c>
      <c r="B62" s="44">
        <v>3601000</v>
      </c>
      <c r="C62" s="48">
        <f t="shared" si="1"/>
        <v>525100</v>
      </c>
      <c r="D62" s="27">
        <v>4126100</v>
      </c>
    </row>
    <row r="63" spans="1:4" ht="27" customHeight="1" thickBot="1" x14ac:dyDescent="0.25">
      <c r="A63" s="15" t="s">
        <v>38</v>
      </c>
      <c r="B63" s="44">
        <v>23850000</v>
      </c>
      <c r="C63" s="48">
        <f t="shared" si="1"/>
        <v>328200</v>
      </c>
      <c r="D63" s="27">
        <v>24178200</v>
      </c>
    </row>
    <row r="64" spans="1:4" ht="13.7" customHeight="1" thickBot="1" x14ac:dyDescent="0.25">
      <c r="A64" s="9" t="s">
        <v>3</v>
      </c>
      <c r="B64" s="46">
        <f>SUM(B23:B63)</f>
        <v>726655900</v>
      </c>
      <c r="C64" s="46">
        <f>SUM(C23:C63)</f>
        <v>9872600</v>
      </c>
      <c r="D64" s="10">
        <f>SUM(D23:D63)</f>
        <v>736528500</v>
      </c>
    </row>
    <row r="65" spans="1:4" ht="13.7" customHeight="1" x14ac:dyDescent="0.2">
      <c r="A65" s="11"/>
    </row>
    <row r="66" spans="1:4" ht="13.7" customHeight="1" thickBot="1" x14ac:dyDescent="0.25">
      <c r="A66" s="12" t="s">
        <v>4</v>
      </c>
    </row>
    <row r="67" spans="1:4" ht="45" customHeight="1" thickBot="1" x14ac:dyDescent="0.25">
      <c r="A67" s="6" t="s">
        <v>10</v>
      </c>
      <c r="B67" s="41" t="s">
        <v>97</v>
      </c>
      <c r="C67" s="47" t="s">
        <v>98</v>
      </c>
      <c r="D67" s="26" t="s">
        <v>99</v>
      </c>
    </row>
    <row r="68" spans="1:4" ht="24" x14ac:dyDescent="0.2">
      <c r="A68" s="33" t="s">
        <v>79</v>
      </c>
      <c r="B68" s="42">
        <v>24015200</v>
      </c>
      <c r="C68" s="48">
        <f t="shared" ref="C68:C79" si="2">D68-B68</f>
        <v>382100</v>
      </c>
      <c r="D68" s="31">
        <v>24397300</v>
      </c>
    </row>
    <row r="69" spans="1:4" ht="24" x14ac:dyDescent="0.2">
      <c r="A69" s="14" t="s">
        <v>91</v>
      </c>
      <c r="B69" s="44">
        <v>23948300</v>
      </c>
      <c r="C69" s="48">
        <f t="shared" si="2"/>
        <v>649000</v>
      </c>
      <c r="D69" s="27">
        <v>24597300</v>
      </c>
    </row>
    <row r="70" spans="1:4" ht="13.7" customHeight="1" x14ac:dyDescent="0.2">
      <c r="A70" s="14" t="s">
        <v>47</v>
      </c>
      <c r="B70" s="44">
        <v>29457700</v>
      </c>
      <c r="C70" s="48">
        <f t="shared" si="2"/>
        <v>496300</v>
      </c>
      <c r="D70" s="27">
        <v>29954000</v>
      </c>
    </row>
    <row r="71" spans="1:4" ht="13.7" customHeight="1" x14ac:dyDescent="0.2">
      <c r="A71" s="14" t="s">
        <v>92</v>
      </c>
      <c r="B71" s="44">
        <v>13023300</v>
      </c>
      <c r="C71" s="48">
        <f t="shared" si="2"/>
        <v>829400</v>
      </c>
      <c r="D71" s="27">
        <v>13852700</v>
      </c>
    </row>
    <row r="72" spans="1:4" ht="27" customHeight="1" x14ac:dyDescent="0.2">
      <c r="A72" s="14" t="s">
        <v>48</v>
      </c>
      <c r="B72" s="44">
        <v>18710200</v>
      </c>
      <c r="C72" s="48">
        <f t="shared" si="2"/>
        <v>747900</v>
      </c>
      <c r="D72" s="27">
        <v>19458100</v>
      </c>
    </row>
    <row r="73" spans="1:4" ht="13.7" customHeight="1" x14ac:dyDescent="0.2">
      <c r="A73" s="14" t="s">
        <v>119</v>
      </c>
      <c r="B73" s="44">
        <v>36080200</v>
      </c>
      <c r="C73" s="48">
        <f t="shared" si="2"/>
        <v>-261100</v>
      </c>
      <c r="D73" s="27">
        <v>35819100</v>
      </c>
    </row>
    <row r="74" spans="1:4" ht="13.7" customHeight="1" x14ac:dyDescent="0.2">
      <c r="A74" s="14" t="s">
        <v>65</v>
      </c>
      <c r="B74" s="44">
        <v>9725300</v>
      </c>
      <c r="C74" s="48">
        <f t="shared" si="2"/>
        <v>104800</v>
      </c>
      <c r="D74" s="27">
        <v>9830100</v>
      </c>
    </row>
    <row r="75" spans="1:4" ht="13.7" customHeight="1" x14ac:dyDescent="0.2">
      <c r="A75" s="14" t="s">
        <v>120</v>
      </c>
      <c r="B75" s="44">
        <v>12704300</v>
      </c>
      <c r="C75" s="48">
        <f t="shared" si="2"/>
        <v>-200</v>
      </c>
      <c r="D75" s="27">
        <v>12704100</v>
      </c>
    </row>
    <row r="76" spans="1:4" ht="24" x14ac:dyDescent="0.2">
      <c r="A76" s="14" t="s">
        <v>121</v>
      </c>
      <c r="B76" s="44">
        <v>18876600</v>
      </c>
      <c r="C76" s="48">
        <f t="shared" si="2"/>
        <v>-184200</v>
      </c>
      <c r="D76" s="27">
        <v>18692400</v>
      </c>
    </row>
    <row r="77" spans="1:4" ht="13.7" customHeight="1" x14ac:dyDescent="0.2">
      <c r="A77" s="14" t="s">
        <v>49</v>
      </c>
      <c r="B77" s="44">
        <v>5354800</v>
      </c>
      <c r="C77" s="48">
        <f t="shared" si="2"/>
        <v>167400</v>
      </c>
      <c r="D77" s="27">
        <v>5522200</v>
      </c>
    </row>
    <row r="78" spans="1:4" ht="24" x14ac:dyDescent="0.2">
      <c r="A78" s="14" t="s">
        <v>50</v>
      </c>
      <c r="B78" s="44">
        <v>4243700</v>
      </c>
      <c r="C78" s="48">
        <f t="shared" si="2"/>
        <v>63900</v>
      </c>
      <c r="D78" s="27">
        <v>4307600</v>
      </c>
    </row>
    <row r="79" spans="1:4" ht="13.7" customHeight="1" thickBot="1" x14ac:dyDescent="0.25">
      <c r="A79" s="34" t="s">
        <v>51</v>
      </c>
      <c r="B79" s="45">
        <v>6366000</v>
      </c>
      <c r="C79" s="48">
        <f t="shared" si="2"/>
        <v>165400</v>
      </c>
      <c r="D79" s="29">
        <v>6531400</v>
      </c>
    </row>
    <row r="80" spans="1:4" ht="13.7" customHeight="1" thickBot="1" x14ac:dyDescent="0.25">
      <c r="A80" s="9" t="s">
        <v>5</v>
      </c>
      <c r="B80" s="46">
        <f>SUM(B68:B79)</f>
        <v>202505600</v>
      </c>
      <c r="C80" s="46">
        <f>SUM(C68:C79)</f>
        <v>3160700</v>
      </c>
      <c r="D80" s="10">
        <f>SUM(D68:D79)</f>
        <v>205666300</v>
      </c>
    </row>
    <row r="81" spans="1:4" ht="13.7" customHeight="1" x14ac:dyDescent="0.2">
      <c r="A81" s="12"/>
      <c r="B81" s="25"/>
    </row>
    <row r="82" spans="1:4" ht="13.7" customHeight="1" thickBot="1" x14ac:dyDescent="0.25">
      <c r="A82" s="12" t="s">
        <v>6</v>
      </c>
    </row>
    <row r="83" spans="1:4" ht="45" customHeight="1" thickBot="1" x14ac:dyDescent="0.25">
      <c r="A83" s="6" t="s">
        <v>10</v>
      </c>
      <c r="B83" s="41" t="s">
        <v>97</v>
      </c>
      <c r="C83" s="47" t="s">
        <v>98</v>
      </c>
      <c r="D83" s="26" t="s">
        <v>99</v>
      </c>
    </row>
    <row r="84" spans="1:4" ht="13.7" customHeight="1" x14ac:dyDescent="0.2">
      <c r="A84" s="35" t="s">
        <v>39</v>
      </c>
      <c r="B84" s="42">
        <v>3243800</v>
      </c>
      <c r="C84" s="48">
        <f t="shared" ref="C84:C112" si="3">D84-B84</f>
        <v>83300</v>
      </c>
      <c r="D84" s="31">
        <v>3327100</v>
      </c>
    </row>
    <row r="85" spans="1:4" ht="13.7" customHeight="1" x14ac:dyDescent="0.2">
      <c r="A85" s="19" t="s">
        <v>74</v>
      </c>
      <c r="B85" s="44">
        <v>9225300</v>
      </c>
      <c r="C85" s="48">
        <f t="shared" si="3"/>
        <v>220600</v>
      </c>
      <c r="D85" s="27">
        <v>9445900</v>
      </c>
    </row>
    <row r="86" spans="1:4" ht="24" x14ac:dyDescent="0.2">
      <c r="A86" s="20" t="s">
        <v>40</v>
      </c>
      <c r="B86" s="44">
        <v>11789800</v>
      </c>
      <c r="C86" s="48">
        <f t="shared" si="3"/>
        <v>541300</v>
      </c>
      <c r="D86" s="27">
        <v>12331100</v>
      </c>
    </row>
    <row r="87" spans="1:4" ht="24" x14ac:dyDescent="0.2">
      <c r="A87" s="20" t="s">
        <v>87</v>
      </c>
      <c r="B87" s="44">
        <v>10509300</v>
      </c>
      <c r="C87" s="48">
        <f t="shared" si="3"/>
        <v>813800</v>
      </c>
      <c r="D87" s="27">
        <v>11323100</v>
      </c>
    </row>
    <row r="88" spans="1:4" ht="13.7" customHeight="1" x14ac:dyDescent="0.2">
      <c r="A88" s="20" t="s">
        <v>41</v>
      </c>
      <c r="B88" s="44">
        <v>29671300</v>
      </c>
      <c r="C88" s="48">
        <f t="shared" si="3"/>
        <v>260000</v>
      </c>
      <c r="D88" s="27">
        <v>29931300</v>
      </c>
    </row>
    <row r="89" spans="1:4" ht="13.7" customHeight="1" x14ac:dyDescent="0.2">
      <c r="A89" s="19" t="s">
        <v>133</v>
      </c>
      <c r="B89" s="44">
        <v>15104200</v>
      </c>
      <c r="C89" s="48">
        <f t="shared" si="3"/>
        <v>-320300</v>
      </c>
      <c r="D89" s="27">
        <v>14783900</v>
      </c>
    </row>
    <row r="90" spans="1:4" ht="13.7" customHeight="1" x14ac:dyDescent="0.2">
      <c r="A90" s="19" t="s">
        <v>11</v>
      </c>
      <c r="B90" s="44">
        <v>12260400</v>
      </c>
      <c r="C90" s="48">
        <f t="shared" si="3"/>
        <v>158200</v>
      </c>
      <c r="D90" s="27">
        <v>12418600</v>
      </c>
    </row>
    <row r="91" spans="1:4" ht="13.7" customHeight="1" x14ac:dyDescent="0.2">
      <c r="A91" s="21" t="s">
        <v>82</v>
      </c>
      <c r="B91" s="44">
        <v>29475700</v>
      </c>
      <c r="C91" s="48">
        <f t="shared" si="3"/>
        <v>1373400</v>
      </c>
      <c r="D91" s="27">
        <v>30849100</v>
      </c>
    </row>
    <row r="92" spans="1:4" ht="24" x14ac:dyDescent="0.2">
      <c r="A92" s="20" t="s">
        <v>132</v>
      </c>
      <c r="B92" s="44">
        <v>11767000</v>
      </c>
      <c r="C92" s="48">
        <f t="shared" si="3"/>
        <v>-160900</v>
      </c>
      <c r="D92" s="27">
        <v>11606100</v>
      </c>
    </row>
    <row r="93" spans="1:4" ht="13.7" customHeight="1" x14ac:dyDescent="0.2">
      <c r="A93" s="22" t="s">
        <v>134</v>
      </c>
      <c r="B93" s="44">
        <v>16517700</v>
      </c>
      <c r="C93" s="48">
        <f t="shared" si="3"/>
        <v>-96100</v>
      </c>
      <c r="D93" s="27">
        <v>16421600</v>
      </c>
    </row>
    <row r="94" spans="1:4" ht="13.7" customHeight="1" x14ac:dyDescent="0.2">
      <c r="A94" s="20" t="s">
        <v>73</v>
      </c>
      <c r="B94" s="44">
        <v>23404500</v>
      </c>
      <c r="C94" s="48">
        <f t="shared" si="3"/>
        <v>652900</v>
      </c>
      <c r="D94" s="27">
        <v>24057400</v>
      </c>
    </row>
    <row r="95" spans="1:4" ht="13.7" customHeight="1" x14ac:dyDescent="0.2">
      <c r="A95" s="19" t="s">
        <v>12</v>
      </c>
      <c r="B95" s="44">
        <v>25300900</v>
      </c>
      <c r="C95" s="48">
        <f t="shared" si="3"/>
        <v>102800</v>
      </c>
      <c r="D95" s="27">
        <v>25403700</v>
      </c>
    </row>
    <row r="96" spans="1:4" ht="24" x14ac:dyDescent="0.2">
      <c r="A96" s="20" t="s">
        <v>135</v>
      </c>
      <c r="B96" s="44">
        <v>38249500</v>
      </c>
      <c r="C96" s="48">
        <f t="shared" si="3"/>
        <v>-48300</v>
      </c>
      <c r="D96" s="27">
        <v>38201200</v>
      </c>
    </row>
    <row r="97" spans="1:4" ht="13.7" customHeight="1" x14ac:dyDescent="0.2">
      <c r="A97" s="19" t="s">
        <v>18</v>
      </c>
      <c r="B97" s="44">
        <v>17361000</v>
      </c>
      <c r="C97" s="48">
        <f t="shared" si="3"/>
        <v>605900</v>
      </c>
      <c r="D97" s="27">
        <v>17966900</v>
      </c>
    </row>
    <row r="98" spans="1:4" ht="27" customHeight="1" x14ac:dyDescent="0.2">
      <c r="A98" s="20" t="s">
        <v>42</v>
      </c>
      <c r="B98" s="44">
        <v>13268100</v>
      </c>
      <c r="C98" s="48">
        <f t="shared" si="3"/>
        <v>14900</v>
      </c>
      <c r="D98" s="27">
        <v>13283000</v>
      </c>
    </row>
    <row r="99" spans="1:4" ht="25.5" x14ac:dyDescent="0.2">
      <c r="A99" s="20" t="s">
        <v>104</v>
      </c>
      <c r="B99" s="44">
        <v>12218900</v>
      </c>
      <c r="C99" s="48">
        <f t="shared" si="3"/>
        <v>-82700</v>
      </c>
      <c r="D99" s="27">
        <v>12136200</v>
      </c>
    </row>
    <row r="100" spans="1:4" ht="24" x14ac:dyDescent="0.2">
      <c r="A100" s="20" t="s">
        <v>136</v>
      </c>
      <c r="B100" s="44">
        <v>14034100</v>
      </c>
      <c r="C100" s="48">
        <f t="shared" si="3"/>
        <v>-465300</v>
      </c>
      <c r="D100" s="27">
        <v>13568800</v>
      </c>
    </row>
    <row r="101" spans="1:4" ht="13.7" customHeight="1" x14ac:dyDescent="0.2">
      <c r="A101" s="20" t="s">
        <v>137</v>
      </c>
      <c r="B101" s="44">
        <v>34106600</v>
      </c>
      <c r="C101" s="48">
        <f t="shared" si="3"/>
        <v>-49200</v>
      </c>
      <c r="D101" s="27">
        <v>34057400</v>
      </c>
    </row>
    <row r="102" spans="1:4" ht="13.7" customHeight="1" x14ac:dyDescent="0.2">
      <c r="A102" s="22" t="s">
        <v>138</v>
      </c>
      <c r="B102" s="44">
        <v>11820500</v>
      </c>
      <c r="C102" s="48">
        <f t="shared" si="3"/>
        <v>-3700</v>
      </c>
      <c r="D102" s="27">
        <v>11816800</v>
      </c>
    </row>
    <row r="103" spans="1:4" ht="13.7" customHeight="1" x14ac:dyDescent="0.2">
      <c r="A103" s="23" t="s">
        <v>13</v>
      </c>
      <c r="B103" s="44">
        <v>16606900</v>
      </c>
      <c r="C103" s="48">
        <f t="shared" si="3"/>
        <v>686200</v>
      </c>
      <c r="D103" s="27">
        <v>17293100</v>
      </c>
    </row>
    <row r="104" spans="1:4" ht="13.7" customHeight="1" x14ac:dyDescent="0.2">
      <c r="A104" s="20" t="s">
        <v>14</v>
      </c>
      <c r="B104" s="44">
        <v>3273000</v>
      </c>
      <c r="C104" s="48">
        <f t="shared" si="3"/>
        <v>43900</v>
      </c>
      <c r="D104" s="27">
        <v>3316900</v>
      </c>
    </row>
    <row r="105" spans="1:4" ht="13.7" customHeight="1" x14ac:dyDescent="0.2">
      <c r="A105" s="22" t="s">
        <v>15</v>
      </c>
      <c r="B105" s="44">
        <v>12975000</v>
      </c>
      <c r="C105" s="48">
        <f t="shared" si="3"/>
        <v>337500</v>
      </c>
      <c r="D105" s="27">
        <v>13312500</v>
      </c>
    </row>
    <row r="106" spans="1:4" ht="13.7" customHeight="1" x14ac:dyDescent="0.2">
      <c r="A106" s="22" t="s">
        <v>16</v>
      </c>
      <c r="B106" s="44">
        <v>4745000</v>
      </c>
      <c r="C106" s="48">
        <f t="shared" si="3"/>
        <v>66400</v>
      </c>
      <c r="D106" s="27">
        <v>4811400</v>
      </c>
    </row>
    <row r="107" spans="1:4" ht="13.7" customHeight="1" x14ac:dyDescent="0.2">
      <c r="A107" s="22" t="s">
        <v>43</v>
      </c>
      <c r="B107" s="44">
        <v>17754700</v>
      </c>
      <c r="C107" s="48">
        <f t="shared" si="3"/>
        <v>361600</v>
      </c>
      <c r="D107" s="27">
        <v>18116300</v>
      </c>
    </row>
    <row r="108" spans="1:4" ht="24" x14ac:dyDescent="0.2">
      <c r="A108" s="22" t="s">
        <v>44</v>
      </c>
      <c r="B108" s="44">
        <v>5811000</v>
      </c>
      <c r="C108" s="48">
        <f t="shared" si="3"/>
        <v>16800</v>
      </c>
      <c r="D108" s="27">
        <v>5827800</v>
      </c>
    </row>
    <row r="109" spans="1:4" ht="13.7" customHeight="1" x14ac:dyDescent="0.2">
      <c r="A109" s="22" t="s">
        <v>75</v>
      </c>
      <c r="B109" s="44">
        <v>6540600</v>
      </c>
      <c r="C109" s="48">
        <f t="shared" si="3"/>
        <v>241500</v>
      </c>
      <c r="D109" s="27">
        <v>6782100</v>
      </c>
    </row>
    <row r="110" spans="1:4" ht="24" x14ac:dyDescent="0.2">
      <c r="A110" s="22" t="s">
        <v>88</v>
      </c>
      <c r="B110" s="44">
        <v>8484300</v>
      </c>
      <c r="C110" s="48">
        <f t="shared" si="3"/>
        <v>123900</v>
      </c>
      <c r="D110" s="27">
        <v>8608200</v>
      </c>
    </row>
    <row r="111" spans="1:4" ht="24" x14ac:dyDescent="0.2">
      <c r="A111" s="22" t="s">
        <v>45</v>
      </c>
      <c r="B111" s="44">
        <v>6366000</v>
      </c>
      <c r="C111" s="48">
        <f t="shared" si="3"/>
        <v>93400</v>
      </c>
      <c r="D111" s="27">
        <v>6459400</v>
      </c>
    </row>
    <row r="112" spans="1:4" ht="13.7" customHeight="1" thickBot="1" x14ac:dyDescent="0.25">
      <c r="A112" s="36" t="s">
        <v>46</v>
      </c>
      <c r="B112" s="45">
        <v>6366000</v>
      </c>
      <c r="C112" s="48">
        <f t="shared" si="3"/>
        <v>248400</v>
      </c>
      <c r="D112" s="29">
        <v>6614400</v>
      </c>
    </row>
    <row r="113" spans="1:4" ht="13.7" customHeight="1" thickBot="1" x14ac:dyDescent="0.25">
      <c r="A113" s="9" t="s">
        <v>7</v>
      </c>
      <c r="B113" s="46">
        <f>SUM(B84:B112)</f>
        <v>428251100</v>
      </c>
      <c r="C113" s="46">
        <f>SUM(C84:C112)</f>
        <v>5820200</v>
      </c>
      <c r="D113" s="10">
        <f>SUM(D84:D112)</f>
        <v>434071300</v>
      </c>
    </row>
    <row r="114" spans="1:4" ht="13.7" customHeight="1" x14ac:dyDescent="0.2">
      <c r="A114" s="12"/>
      <c r="B114" s="25"/>
    </row>
    <row r="115" spans="1:4" ht="13.7" customHeight="1" thickBot="1" x14ac:dyDescent="0.25">
      <c r="A115" s="12" t="s">
        <v>8</v>
      </c>
    </row>
    <row r="116" spans="1:4" ht="45" customHeight="1" thickBot="1" x14ac:dyDescent="0.25">
      <c r="A116" s="6" t="s">
        <v>10</v>
      </c>
      <c r="B116" s="41" t="s">
        <v>97</v>
      </c>
      <c r="C116" s="47" t="s">
        <v>98</v>
      </c>
      <c r="D116" s="26" t="s">
        <v>99</v>
      </c>
    </row>
    <row r="117" spans="1:4" ht="29.25" customHeight="1" x14ac:dyDescent="0.2">
      <c r="A117" s="33" t="s">
        <v>122</v>
      </c>
      <c r="B117" s="42">
        <v>6319900</v>
      </c>
      <c r="C117" s="48">
        <f t="shared" ref="C117:C139" si="4">D117-B117</f>
        <v>-1675200</v>
      </c>
      <c r="D117" s="31">
        <v>4644700</v>
      </c>
    </row>
    <row r="118" spans="1:4" ht="24" x14ac:dyDescent="0.2">
      <c r="A118" s="14" t="s">
        <v>123</v>
      </c>
      <c r="B118" s="44">
        <v>3382100</v>
      </c>
      <c r="C118" s="48">
        <f t="shared" si="4"/>
        <v>-603500</v>
      </c>
      <c r="D118" s="27">
        <v>2778600</v>
      </c>
    </row>
    <row r="119" spans="1:4" ht="24" x14ac:dyDescent="0.2">
      <c r="A119" s="14" t="s">
        <v>69</v>
      </c>
      <c r="B119" s="44">
        <v>9465100</v>
      </c>
      <c r="C119" s="48">
        <f t="shared" si="4"/>
        <v>1505900</v>
      </c>
      <c r="D119" s="27">
        <v>10971000</v>
      </c>
    </row>
    <row r="120" spans="1:4" ht="24" x14ac:dyDescent="0.2">
      <c r="A120" s="14" t="s">
        <v>59</v>
      </c>
      <c r="B120" s="44">
        <v>27680600</v>
      </c>
      <c r="C120" s="48">
        <f t="shared" si="4"/>
        <v>853600</v>
      </c>
      <c r="D120" s="27">
        <v>28534200</v>
      </c>
    </row>
    <row r="121" spans="1:4" ht="24" x14ac:dyDescent="0.2">
      <c r="A121" s="20" t="s">
        <v>95</v>
      </c>
      <c r="B121" s="44">
        <v>28665400</v>
      </c>
      <c r="C121" s="48">
        <f t="shared" si="4"/>
        <v>789800</v>
      </c>
      <c r="D121" s="27">
        <v>29455200</v>
      </c>
    </row>
    <row r="122" spans="1:4" ht="13.7" customHeight="1" x14ac:dyDescent="0.2">
      <c r="A122" s="19" t="s">
        <v>124</v>
      </c>
      <c r="B122" s="44">
        <v>25368800</v>
      </c>
      <c r="C122" s="48">
        <f t="shared" si="4"/>
        <v>-48400</v>
      </c>
      <c r="D122" s="27">
        <v>25320400</v>
      </c>
    </row>
    <row r="123" spans="1:4" ht="13.7" customHeight="1" x14ac:dyDescent="0.2">
      <c r="A123" s="19" t="s">
        <v>52</v>
      </c>
      <c r="B123" s="44">
        <v>14932200</v>
      </c>
      <c r="C123" s="48">
        <f t="shared" si="4"/>
        <v>321200</v>
      </c>
      <c r="D123" s="27">
        <v>15253400</v>
      </c>
    </row>
    <row r="124" spans="1:4" ht="24" x14ac:dyDescent="0.2">
      <c r="A124" s="20" t="s">
        <v>53</v>
      </c>
      <c r="B124" s="44">
        <v>42105000</v>
      </c>
      <c r="C124" s="48">
        <f t="shared" si="4"/>
        <v>475000</v>
      </c>
      <c r="D124" s="27">
        <v>42580000</v>
      </c>
    </row>
    <row r="125" spans="1:4" ht="24" x14ac:dyDescent="0.2">
      <c r="A125" s="20" t="s">
        <v>54</v>
      </c>
      <c r="B125" s="44">
        <v>25437000</v>
      </c>
      <c r="C125" s="48">
        <f t="shared" si="4"/>
        <v>-176500</v>
      </c>
      <c r="D125" s="27">
        <v>25260500</v>
      </c>
    </row>
    <row r="126" spans="1:4" ht="24" x14ac:dyDescent="0.2">
      <c r="A126" s="20" t="s">
        <v>55</v>
      </c>
      <c r="B126" s="44">
        <v>7712600</v>
      </c>
      <c r="C126" s="48">
        <f t="shared" si="4"/>
        <v>465400</v>
      </c>
      <c r="D126" s="27">
        <v>8178000</v>
      </c>
    </row>
    <row r="127" spans="1:4" ht="13.7" customHeight="1" x14ac:dyDescent="0.2">
      <c r="A127" s="20" t="s">
        <v>66</v>
      </c>
      <c r="B127" s="44">
        <v>18775100</v>
      </c>
      <c r="C127" s="48">
        <f t="shared" si="4"/>
        <v>301000</v>
      </c>
      <c r="D127" s="27">
        <v>19076100</v>
      </c>
    </row>
    <row r="128" spans="1:4" ht="24" x14ac:dyDescent="0.2">
      <c r="A128" s="20" t="s">
        <v>57</v>
      </c>
      <c r="B128" s="44">
        <v>32674000</v>
      </c>
      <c r="C128" s="48">
        <f t="shared" si="4"/>
        <v>720100</v>
      </c>
      <c r="D128" s="27">
        <v>33394100</v>
      </c>
    </row>
    <row r="129" spans="1:4" ht="13.7" customHeight="1" x14ac:dyDescent="0.2">
      <c r="A129" s="20" t="s">
        <v>125</v>
      </c>
      <c r="B129" s="44">
        <v>13350800</v>
      </c>
      <c r="C129" s="48">
        <f t="shared" si="4"/>
        <v>-196700</v>
      </c>
      <c r="D129" s="27">
        <v>13154100</v>
      </c>
    </row>
    <row r="130" spans="1:4" ht="27" customHeight="1" x14ac:dyDescent="0.2">
      <c r="A130" s="20" t="s">
        <v>56</v>
      </c>
      <c r="B130" s="44">
        <v>10749500</v>
      </c>
      <c r="C130" s="48">
        <f t="shared" si="4"/>
        <v>78000</v>
      </c>
      <c r="D130" s="27">
        <v>10827500</v>
      </c>
    </row>
    <row r="131" spans="1:4" ht="13.7" customHeight="1" x14ac:dyDescent="0.2">
      <c r="A131" s="20" t="s">
        <v>126</v>
      </c>
      <c r="B131" s="44">
        <v>16907300</v>
      </c>
      <c r="C131" s="48">
        <f t="shared" si="4"/>
        <v>-5700</v>
      </c>
      <c r="D131" s="27">
        <v>16901600</v>
      </c>
    </row>
    <row r="132" spans="1:4" ht="13.7" customHeight="1" x14ac:dyDescent="0.2">
      <c r="A132" s="20" t="s">
        <v>93</v>
      </c>
      <c r="B132" s="44">
        <v>21449700</v>
      </c>
      <c r="C132" s="48">
        <f t="shared" si="4"/>
        <v>498300</v>
      </c>
      <c r="D132" s="27">
        <v>21948000</v>
      </c>
    </row>
    <row r="133" spans="1:4" ht="24" x14ac:dyDescent="0.2">
      <c r="A133" s="20" t="s">
        <v>84</v>
      </c>
      <c r="B133" s="44">
        <v>18414100</v>
      </c>
      <c r="C133" s="48">
        <f t="shared" si="4"/>
        <v>3187600</v>
      </c>
      <c r="D133" s="27">
        <v>21601700</v>
      </c>
    </row>
    <row r="134" spans="1:4" ht="24" x14ac:dyDescent="0.2">
      <c r="A134" s="20" t="s">
        <v>127</v>
      </c>
      <c r="B134" s="44">
        <v>15329200</v>
      </c>
      <c r="C134" s="48">
        <f t="shared" si="4"/>
        <v>-3076300</v>
      </c>
      <c r="D134" s="27">
        <v>12252900</v>
      </c>
    </row>
    <row r="135" spans="1:4" ht="24" x14ac:dyDescent="0.2">
      <c r="A135" s="20" t="s">
        <v>128</v>
      </c>
      <c r="B135" s="44">
        <v>34631400</v>
      </c>
      <c r="C135" s="48">
        <f t="shared" si="4"/>
        <v>-191500</v>
      </c>
      <c r="D135" s="27">
        <v>34439900</v>
      </c>
    </row>
    <row r="136" spans="1:4" ht="24" x14ac:dyDescent="0.2">
      <c r="A136" s="20" t="s">
        <v>60</v>
      </c>
      <c r="B136" s="44">
        <v>6943900</v>
      </c>
      <c r="C136" s="48">
        <f t="shared" si="4"/>
        <v>33800</v>
      </c>
      <c r="D136" s="27">
        <v>6977700</v>
      </c>
    </row>
    <row r="137" spans="1:4" ht="13.7" customHeight="1" x14ac:dyDescent="0.2">
      <c r="A137" s="20" t="s">
        <v>61</v>
      </c>
      <c r="B137" s="44">
        <v>11296500</v>
      </c>
      <c r="C137" s="48">
        <f t="shared" si="4"/>
        <v>208600</v>
      </c>
      <c r="D137" s="27">
        <v>11505100</v>
      </c>
    </row>
    <row r="138" spans="1:4" ht="13.7" customHeight="1" x14ac:dyDescent="0.2">
      <c r="A138" s="19" t="s">
        <v>70</v>
      </c>
      <c r="B138" s="44">
        <v>14013500</v>
      </c>
      <c r="C138" s="48">
        <f t="shared" si="4"/>
        <v>416700</v>
      </c>
      <c r="D138" s="27">
        <v>14430200</v>
      </c>
    </row>
    <row r="139" spans="1:4" ht="13.7" customHeight="1" thickBot="1" x14ac:dyDescent="0.25">
      <c r="A139" s="19" t="s">
        <v>62</v>
      </c>
      <c r="B139" s="44">
        <v>3540400</v>
      </c>
      <c r="C139" s="48">
        <f t="shared" si="4"/>
        <v>53500</v>
      </c>
      <c r="D139" s="27">
        <v>3593900</v>
      </c>
    </row>
    <row r="140" spans="1:4" ht="13.7" customHeight="1" thickBot="1" x14ac:dyDescent="0.25">
      <c r="A140" s="9" t="s">
        <v>9</v>
      </c>
      <c r="B140" s="46">
        <f>SUM(B117:B139)</f>
        <v>409144100</v>
      </c>
      <c r="C140" s="46">
        <f>SUM(C117:C139)</f>
        <v>3934700</v>
      </c>
      <c r="D140" s="10">
        <f>SUM(D117:D139)</f>
        <v>413078800</v>
      </c>
    </row>
    <row r="141" spans="1:4" ht="13.7" customHeight="1" x14ac:dyDescent="0.2">
      <c r="A141" s="11"/>
    </row>
    <row r="142" spans="1:4" ht="13.7" customHeight="1" thickBot="1" x14ac:dyDescent="0.25">
      <c r="A142" s="11"/>
    </row>
    <row r="143" spans="1:4" ht="24.75" thickBot="1" x14ac:dyDescent="0.25">
      <c r="A143" s="37" t="s">
        <v>17</v>
      </c>
      <c r="B143" s="50">
        <f>B19+B64+B80+B113+B140</f>
        <v>1917653200</v>
      </c>
      <c r="C143" s="50">
        <f>C19+C64+C80+C113+C140</f>
        <v>23301800</v>
      </c>
      <c r="D143" s="24">
        <f>D19+D64+D80+D113+D140</f>
        <v>1940955000</v>
      </c>
    </row>
    <row r="144" spans="1:4" ht="13.7" customHeight="1" x14ac:dyDescent="0.2"/>
    <row r="145" spans="1:1" ht="13.7" customHeight="1" x14ac:dyDescent="0.2">
      <c r="A145" s="1" t="s">
        <v>100</v>
      </c>
    </row>
    <row r="146" spans="1:1" ht="12.75" customHeight="1" x14ac:dyDescent="0.2">
      <c r="A146" s="38" t="s">
        <v>102</v>
      </c>
    </row>
    <row r="147" spans="1:1" ht="12.75" customHeight="1" x14ac:dyDescent="0.2">
      <c r="A147" s="38" t="s">
        <v>103</v>
      </c>
    </row>
    <row r="148" spans="1:1" ht="12.75" customHeight="1" x14ac:dyDescent="0.2">
      <c r="A148" s="38" t="s">
        <v>101</v>
      </c>
    </row>
    <row r="149" spans="1:1" ht="12.75" customHeight="1" x14ac:dyDescent="0.2">
      <c r="A149" s="38"/>
    </row>
    <row r="150" spans="1:1" ht="12.75" customHeight="1" x14ac:dyDescent="0.2"/>
    <row r="151" spans="1:1" ht="12.75" customHeight="1" x14ac:dyDescent="0.2"/>
    <row r="152" spans="1:1" ht="12.75" customHeight="1" x14ac:dyDescent="0.2"/>
    <row r="153" spans="1:1" ht="12.75" customHeight="1" x14ac:dyDescent="0.2"/>
    <row r="154" spans="1:1" ht="12.75" customHeight="1" x14ac:dyDescent="0.2"/>
    <row r="155" spans="1:1" ht="12.75" customHeight="1" x14ac:dyDescent="0.2"/>
    <row r="156" spans="1:1" ht="12.75" customHeight="1" x14ac:dyDescent="0.2"/>
    <row r="157" spans="1:1" ht="12.75" customHeight="1" x14ac:dyDescent="0.2"/>
    <row r="158" spans="1:1" ht="12.75" customHeight="1" x14ac:dyDescent="0.2"/>
    <row r="159" spans="1:1" ht="12.75" customHeight="1" x14ac:dyDescent="0.2"/>
    <row r="160" spans="1:1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</sheetData>
  <mergeCells count="1">
    <mergeCell ref="A1:D1"/>
  </mergeCells>
  <phoneticPr fontId="3" type="noConversion"/>
  <pageMargins left="0.78740157480314965" right="0.78740157480314965" top="0.98425196850393704" bottom="1.1811023622047245" header="0.51181102362204722" footer="0.51181102362204722"/>
  <pageSetup paperSize="9" firstPageNumber="3" orientation="portrait" useFirstPageNumber="1" r:id="rId1"/>
  <headerFooter alignWithMargins="0">
    <oddHeader>&amp;C&amp;"Arial,Kurzíva"&amp;12Příloha č. 1 - Rozpis upraveného rozpočtu přímých nákladů v roce 2013 na jednotlivé školy a školská zařízení zřizovaná Olomouckým krajem - UZ 33 353</oddHeader>
    <oddFooter>&amp;L&amp;"Arial,Kurzíva"Zastupitelstvo Olomouckého kraje 14. 2. 2014
11 - Rozpis rozpočtu škol a školských zařízení v působnosti OK v roce 2013
Příloha č. 1 - Rozpis upraveného rozpočtu PN 2013 na školy zřizované OK&amp;R&amp;"Arial,Kurzíva"Strana &amp;P (celkem 38)</oddFooter>
  </headerFooter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2013 školy zřiz. OK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Čapková Lucie</cp:lastModifiedBy>
  <cp:lastPrinted>2014-01-22T13:06:15Z</cp:lastPrinted>
  <dcterms:created xsi:type="dcterms:W3CDTF">2003-03-18T09:23:49Z</dcterms:created>
  <dcterms:modified xsi:type="dcterms:W3CDTF">2014-01-24T08:32:40Z</dcterms:modified>
</cp:coreProperties>
</file>