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8800" windowHeight="12300" activeTab="3"/>
  </bookViews>
  <sheets>
    <sheet name="Souhrn " sheetId="6" r:id="rId1"/>
    <sheet name="Nákupy OŠM - ORJ10 - školství" sheetId="1" r:id="rId2"/>
    <sheet name="Nákupy OSV - ORJ11 - sociální" sheetId="9" r:id="rId3"/>
    <sheet name="Nákupy ODSH - ORJ12 - doprava" sheetId="10" r:id="rId4"/>
    <sheet name="Nákupy OSKPP - ORJ13-kultura" sheetId="11" r:id="rId5"/>
    <sheet name="Nákupy OZ - ORJ14-zdravotnictví" sheetId="12" r:id="rId6"/>
  </sheets>
  <definedNames>
    <definedName name="_xlnm._FilterDatabase" localSheetId="3" hidden="1">'Nákupy ODSH - ORJ12 - doprava'!#REF!</definedName>
    <definedName name="_xlnm._FilterDatabase" localSheetId="4" hidden="1">'Nákupy OSKPP - ORJ13-kultura'!#REF!</definedName>
    <definedName name="_xlnm._FilterDatabase" localSheetId="2" hidden="1">'Nákupy OSV - ORJ11 - sociální'!#REF!</definedName>
    <definedName name="_xlnm._FilterDatabase" localSheetId="1" hidden="1">'Nákupy OŠM - ORJ10 - školství'!#REF!</definedName>
    <definedName name="_xlnm._FilterDatabase" localSheetId="5" hidden="1">'Nákupy OZ - ORJ14-zdravotnictví'!#REF!</definedName>
    <definedName name="_xlnm.Print_Titles" localSheetId="3">'Nákupy ODSH - ORJ12 - doprava'!$1:$7</definedName>
    <definedName name="_xlnm.Print_Titles" localSheetId="4">'Nákupy OSKPP - ORJ13-kultura'!$1:$7</definedName>
    <definedName name="_xlnm.Print_Titles" localSheetId="2">'Nákupy OSV - ORJ11 - sociální'!$1:$7</definedName>
    <definedName name="_xlnm.Print_Titles" localSheetId="1">'Nákupy OŠM - ORJ10 - školství'!$1:$7</definedName>
    <definedName name="_xlnm.Print_Titles" localSheetId="5">'Nákupy OZ - ORJ14-zdravotnictví'!$1:$7</definedName>
    <definedName name="_xlnm.Print_Area" localSheetId="3">'Nákupy ODSH - ORJ12 - doprava'!$A$1:$K$9</definedName>
    <definedName name="_xlnm.Print_Area" localSheetId="4">'Nákupy OSKPP - ORJ13-kultura'!$A$1:$K$9</definedName>
    <definedName name="_xlnm.Print_Area" localSheetId="2">'Nákupy OSV - ORJ11 - sociální'!$A$1:$K$9</definedName>
    <definedName name="_xlnm.Print_Area" localSheetId="1">'Nákupy OŠM - ORJ10 - školství'!$A$1:$K$9</definedName>
    <definedName name="_xlnm.Print_Area" localSheetId="5">'Nákupy OZ - ORJ14-zdravotnictví'!$A$1:$K$9</definedName>
    <definedName name="_xlnm.Print_Area" localSheetId="0">'Souhrn '!$A$1:$H$10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G9" i="6"/>
  <c r="I8" i="12"/>
  <c r="H8" i="6"/>
  <c r="G8" i="6"/>
  <c r="I8" i="11"/>
  <c r="H7" i="6"/>
  <c r="G7" i="6"/>
  <c r="I8" i="10"/>
  <c r="H6" i="6"/>
  <c r="G6" i="6"/>
  <c r="I8" i="9"/>
  <c r="H5" i="6"/>
  <c r="G5" i="6"/>
  <c r="F10" i="6"/>
  <c r="I8" i="1"/>
  <c r="K9" i="12" l="1"/>
  <c r="J9" i="12"/>
  <c r="I9" i="12"/>
  <c r="L8" i="12"/>
  <c r="K9" i="11"/>
  <c r="J9" i="11"/>
  <c r="I9" i="11"/>
  <c r="L8" i="11"/>
  <c r="K9" i="10"/>
  <c r="J9" i="10"/>
  <c r="I9" i="10"/>
  <c r="L8" i="10"/>
  <c r="K9" i="9" l="1"/>
  <c r="J9" i="9"/>
  <c r="I9" i="9"/>
  <c r="L8" i="9"/>
  <c r="J9" i="1"/>
  <c r="K9" i="1"/>
  <c r="I9" i="1"/>
  <c r="L8" i="1" l="1"/>
  <c r="D10" i="6" l="1"/>
  <c r="C10" i="6"/>
  <c r="E10" i="6" l="1"/>
  <c r="G10" i="6" l="1"/>
  <c r="H10" i="6" l="1"/>
</calcChain>
</file>

<file path=xl/sharedStrings.xml><?xml version="1.0" encoding="utf-8"?>
<sst xmlns="http://schemas.openxmlformats.org/spreadsheetml/2006/main" count="118" uniqueCount="63">
  <si>
    <t xml:space="preserve">Správce: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</si>
  <si>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 tis. Kč</t>
  </si>
  <si>
    <t>Oblast školství - nové nákupy</t>
  </si>
  <si>
    <t>Poř.č.</t>
  </si>
  <si>
    <t>Oblast</t>
  </si>
  <si>
    <t>Sesk. pol.</t>
  </si>
  <si>
    <t>§</t>
  </si>
  <si>
    <t>pol.</t>
  </si>
  <si>
    <t>UZ</t>
  </si>
  <si>
    <t>ORG</t>
  </si>
  <si>
    <t>Název akce:</t>
  </si>
  <si>
    <t>Popis:</t>
  </si>
  <si>
    <t>Celkem v tis. Kč</t>
  </si>
  <si>
    <t>z toho: spolifin. PO z FI</t>
  </si>
  <si>
    <t>Odbor školství a mládeže</t>
  </si>
  <si>
    <t>ORJ 10</t>
  </si>
  <si>
    <t>vedoucí odboru</t>
  </si>
  <si>
    <t>Odbor sportu, kultury a památkové péče</t>
  </si>
  <si>
    <t>ORJ 13</t>
  </si>
  <si>
    <t>Oblast kultura - nové nákupy</t>
  </si>
  <si>
    <t>Oblast dopravy - nové nákupy</t>
  </si>
  <si>
    <t>ORJ 12</t>
  </si>
  <si>
    <t>Odbor dopravy a silničního hospodářství</t>
  </si>
  <si>
    <t>Odbor zdravotnictví</t>
  </si>
  <si>
    <t>Ing. Bohuslav Kolář MBA, LL.M</t>
  </si>
  <si>
    <t>ORJ 14</t>
  </si>
  <si>
    <t>Oblast zdravotnictví - nové nákupy</t>
  </si>
  <si>
    <t>Návrh rozpočtu na rok 2022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</si>
  <si>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</si>
  <si>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</si>
  <si>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</si>
  <si>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</si>
  <si>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</si>
  <si>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</si>
  <si>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2022</t>
  </si>
  <si>
    <t>školství</t>
  </si>
  <si>
    <t>sociální</t>
  </si>
  <si>
    <t>kultury</t>
  </si>
  <si>
    <t>zdravotnictví</t>
  </si>
  <si>
    <t>CELKEM</t>
  </si>
  <si>
    <t>Nákupy OŠM - ORJ10 - školství</t>
  </si>
  <si>
    <t>Nákupy OSV - ORJ11 - sociální</t>
  </si>
  <si>
    <t>Nákupy ODSH - ORJ12 - doprava</t>
  </si>
  <si>
    <t>Nákupy OSKPP - ORJ13 - kultura</t>
  </si>
  <si>
    <t>Nákupy OZ - ORJ14 - zdravotnictví</t>
  </si>
  <si>
    <t>Oblast sociální - nové nákupy</t>
  </si>
  <si>
    <t xml:space="preserve">Celkem ORJ 10 - oblast školství - nákupy </t>
  </si>
  <si>
    <t xml:space="preserve">Celkem ORJ 11 - oblast sociální - nákupy </t>
  </si>
  <si>
    <t>ORJ 11</t>
  </si>
  <si>
    <t>e) Nákupy PO</t>
  </si>
  <si>
    <t>Ing. Petr Flora</t>
  </si>
  <si>
    <t xml:space="preserve">Rezerva na nákupy </t>
  </si>
  <si>
    <t>Mgr. Miroslav Gajdůšek, MBA</t>
  </si>
  <si>
    <t xml:space="preserve">vedoucí odboru </t>
  </si>
  <si>
    <t xml:space="preserve">Návrh rozpočtu OK </t>
  </si>
  <si>
    <t xml:space="preserve">Odbor sociálních věcí </t>
  </si>
  <si>
    <t>Mgr. Irena Sonntagová</t>
  </si>
  <si>
    <t xml:space="preserve">Celkem ORJ 12 - oblast dopravy - nákupy </t>
  </si>
  <si>
    <t xml:space="preserve">Celkem ORJ 13 - oblast kultury - nákupy </t>
  </si>
  <si>
    <t xml:space="preserve">Celkem ORJ 14 - oblast zdravotnictví - nákupy </t>
  </si>
  <si>
    <t>dopravy</t>
  </si>
  <si>
    <t xml:space="preserve">Správce:  Ing. Ladislav Růžička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</si>
  <si>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vedoucí odboru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</si>
</sst>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5]General"/>
  </numFmts>
  <fonts count="17" x14ac:knownFonts="1">
    <font>
      <sz val="10"/>
      <name val="Arial"/>
      <charset val="238"/>
    </font>
    <font>
      <b/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.95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wrapText="1"/>
    </xf>
    <xf numFmtId="0" fontId="6" fillId="0" borderId="0"/>
  </cellStyleXfs>
  <cellXfs count="94">
    <xf numFmtId="0" fontId="0" fillId="0" borderId="0" xfId="0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1" applyFont="1"/>
    <xf numFmtId="0" fontId="6" fillId="0" borderId="0" xfId="1"/>
    <xf numFmtId="0" fontId="10" fillId="0" borderId="0" xfId="1" applyFont="1" applyAlignment="1">
      <alignment horizontal="right"/>
    </xf>
    <xf numFmtId="3" fontId="11" fillId="0" borderId="10" xfId="1" applyNumberFormat="1" applyFont="1" applyBorder="1"/>
    <xf numFmtId="0" fontId="6" fillId="5" borderId="0" xfId="1" applyFill="1" applyBorder="1"/>
    <xf numFmtId="0" fontId="6" fillId="0" borderId="0" xfId="1" applyBorder="1"/>
    <xf numFmtId="0" fontId="14" fillId="5" borderId="1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/>
    </xf>
    <xf numFmtId="3" fontId="12" fillId="4" borderId="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wrapText="1"/>
    </xf>
    <xf numFmtId="0" fontId="15" fillId="0" borderId="0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3" fontId="14" fillId="0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64" fontId="14" fillId="5" borderId="20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right" vertical="center" wrapText="1"/>
    </xf>
    <xf numFmtId="3" fontId="16" fillId="2" borderId="25" xfId="0" applyNumberFormat="1" applyFont="1" applyFill="1" applyBorder="1" applyAlignment="1">
      <alignment horizontal="right" vertical="center" wrapText="1"/>
    </xf>
    <xf numFmtId="0" fontId="11" fillId="3" borderId="9" xfId="1" applyFont="1" applyFill="1" applyBorder="1" applyAlignment="1">
      <alignment vertical="center" wrapText="1"/>
    </xf>
    <xf numFmtId="0" fontId="11" fillId="3" borderId="10" xfId="1" applyFont="1" applyFill="1" applyBorder="1" applyAlignment="1">
      <alignment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2" fillId="6" borderId="13" xfId="1" applyFont="1" applyFill="1" applyBorder="1"/>
    <xf numFmtId="0" fontId="12" fillId="6" borderId="8" xfId="1" applyFont="1" applyFill="1" applyBorder="1"/>
    <xf numFmtId="3" fontId="12" fillId="6" borderId="8" xfId="1" applyNumberFormat="1" applyFont="1" applyFill="1" applyBorder="1"/>
    <xf numFmtId="3" fontId="12" fillId="6" borderId="0" xfId="1" applyNumberFormat="1" applyFont="1" applyFill="1"/>
    <xf numFmtId="3" fontId="12" fillId="6" borderId="14" xfId="1" applyNumberFormat="1" applyFont="1" applyFill="1" applyBorder="1"/>
    <xf numFmtId="0" fontId="12" fillId="7" borderId="15" xfId="1" applyFont="1" applyFill="1" applyBorder="1"/>
    <xf numFmtId="3" fontId="12" fillId="7" borderId="4" xfId="1" applyNumberFormat="1" applyFont="1" applyFill="1" applyBorder="1"/>
    <xf numFmtId="3" fontId="12" fillId="7" borderId="7" xfId="1" applyNumberFormat="1" applyFont="1" applyFill="1" applyBorder="1"/>
    <xf numFmtId="3" fontId="12" fillId="7" borderId="16" xfId="1" applyNumberFormat="1" applyFont="1" applyFill="1" applyBorder="1"/>
    <xf numFmtId="0" fontId="12" fillId="8" borderId="15" xfId="1" applyFont="1" applyFill="1" applyBorder="1"/>
    <xf numFmtId="0" fontId="12" fillId="8" borderId="8" xfId="1" applyFont="1" applyFill="1" applyBorder="1"/>
    <xf numFmtId="3" fontId="12" fillId="8" borderId="4" xfId="1" applyNumberFormat="1" applyFont="1" applyFill="1" applyBorder="1"/>
    <xf numFmtId="3" fontId="12" fillId="8" borderId="7" xfId="1" applyNumberFormat="1" applyFont="1" applyFill="1" applyBorder="1"/>
    <xf numFmtId="3" fontId="12" fillId="8" borderId="16" xfId="1" applyNumberFormat="1" applyFont="1" applyFill="1" applyBorder="1"/>
    <xf numFmtId="0" fontId="12" fillId="7" borderId="4" xfId="1" applyFont="1" applyFill="1" applyBorder="1"/>
    <xf numFmtId="0" fontId="12" fillId="9" borderId="15" xfId="1" applyFont="1" applyFill="1" applyBorder="1"/>
    <xf numFmtId="0" fontId="12" fillId="9" borderId="4" xfId="1" applyFont="1" applyFill="1" applyBorder="1"/>
    <xf numFmtId="3" fontId="12" fillId="9" borderId="4" xfId="1" applyNumberFormat="1" applyFont="1" applyFill="1" applyBorder="1"/>
    <xf numFmtId="3" fontId="12" fillId="9" borderId="7" xfId="1" applyNumberFormat="1" applyFont="1" applyFill="1" applyBorder="1"/>
    <xf numFmtId="3" fontId="12" fillId="9" borderId="16" xfId="1" applyNumberFormat="1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12" fillId="10" borderId="15" xfId="1" applyFont="1" applyFill="1" applyBorder="1"/>
    <xf numFmtId="0" fontId="12" fillId="10" borderId="4" xfId="1" applyFont="1" applyFill="1" applyBorder="1"/>
    <xf numFmtId="3" fontId="12" fillId="10" borderId="4" xfId="1" applyNumberFormat="1" applyFont="1" applyFill="1" applyBorder="1"/>
    <xf numFmtId="3" fontId="12" fillId="10" borderId="7" xfId="1" applyNumberFormat="1" applyFont="1" applyFill="1" applyBorder="1"/>
    <xf numFmtId="3" fontId="12" fillId="10" borderId="16" xfId="1" applyNumberFormat="1" applyFont="1" applyFill="1" applyBorder="1"/>
    <xf numFmtId="0" fontId="6" fillId="10" borderId="0" xfId="1" applyFill="1"/>
    <xf numFmtId="0" fontId="11" fillId="0" borderId="9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center" vertical="center" textRotation="90" wrapText="1"/>
    </xf>
    <xf numFmtId="0" fontId="8" fillId="3" borderId="20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66FF"/>
      <color rgb="FFCCCCFF"/>
      <color rgb="FFFF6600"/>
      <color rgb="FFFFCC99"/>
      <color rgb="FFFFCCCC"/>
      <color rgb="FFCCFFCC"/>
      <color rgb="FFCCFFFF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view="pageBreakPreview" zoomScaleNormal="100" zoomScaleSheetLayoutView="100" workbookViewId="0">
      <selection activeCell="B24" sqref="B24"/>
    </sheetView>
  </sheetViews>
  <sheetFormatPr defaultRowHeight="12.75" x14ac:dyDescent="0.2"/>
  <cols>
    <col min="1" max="1" width="15.42578125" style="7" customWidth="1"/>
    <col min="2" max="2" width="39.7109375" style="7" customWidth="1"/>
    <col min="3" max="3" width="19.42578125" style="7" customWidth="1"/>
    <col min="4" max="4" width="20" style="7" customWidth="1"/>
    <col min="5" max="8" width="18.5703125" style="7" customWidth="1"/>
    <col min="9" max="16384" width="9.140625" style="7"/>
  </cols>
  <sheetData>
    <row r="1" spans="1:8" ht="18" x14ac:dyDescent="0.25">
      <c r="A1" s="6" t="s">
        <v>27</v>
      </c>
    </row>
    <row r="2" spans="1:8" ht="18" x14ac:dyDescent="0.25">
      <c r="A2" s="6" t="s">
        <v>49</v>
      </c>
    </row>
    <row r="3" spans="1:8" ht="13.5" thickBot="1" x14ac:dyDescent="0.25">
      <c r="H3" s="8" t="s">
        <v>1</v>
      </c>
    </row>
    <row r="4" spans="1:8" ht="48" thickBot="1" x14ac:dyDescent="0.25">
      <c r="A4" s="35" t="s">
        <v>4</v>
      </c>
      <c r="B4" s="36" t="s">
        <v>28</v>
      </c>
      <c r="C4" s="37" t="s">
        <v>29</v>
      </c>
      <c r="D4" s="37" t="s">
        <v>30</v>
      </c>
      <c r="E4" s="37" t="s">
        <v>31</v>
      </c>
      <c r="F4" s="37" t="s">
        <v>32</v>
      </c>
      <c r="G4" s="38" t="s">
        <v>33</v>
      </c>
      <c r="H4" s="39" t="s">
        <v>34</v>
      </c>
    </row>
    <row r="5" spans="1:8" ht="15" x14ac:dyDescent="0.2">
      <c r="A5" s="40" t="s">
        <v>35</v>
      </c>
      <c r="B5" s="41" t="s">
        <v>40</v>
      </c>
      <c r="C5" s="42"/>
      <c r="D5" s="42"/>
      <c r="E5" s="42">
        <v>0</v>
      </c>
      <c r="F5" s="42"/>
      <c r="G5" s="43">
        <f>SUM('Nákupy OŠM - ORJ10 - školství'!K9)</f>
        <v>8756</v>
      </c>
      <c r="H5" s="44">
        <f>SUM(G5)</f>
        <v>8756</v>
      </c>
    </row>
    <row r="6" spans="1:8" ht="15" x14ac:dyDescent="0.2">
      <c r="A6" s="49" t="s">
        <v>36</v>
      </c>
      <c r="B6" s="50" t="s">
        <v>41</v>
      </c>
      <c r="C6" s="51"/>
      <c r="D6" s="51"/>
      <c r="E6" s="51">
        <v>0</v>
      </c>
      <c r="F6" s="51"/>
      <c r="G6" s="52">
        <f>SUM('Nákupy OSV - ORJ11 - sociální'!K9)</f>
        <v>5136</v>
      </c>
      <c r="H6" s="53">
        <f>SUM(G6)</f>
        <v>5136</v>
      </c>
    </row>
    <row r="7" spans="1:8" ht="15" x14ac:dyDescent="0.2">
      <c r="A7" s="45" t="s">
        <v>60</v>
      </c>
      <c r="B7" s="54" t="s">
        <v>42</v>
      </c>
      <c r="C7" s="46"/>
      <c r="D7" s="46"/>
      <c r="E7" s="46">
        <v>0</v>
      </c>
      <c r="F7" s="46"/>
      <c r="G7" s="47">
        <f>SUM('Nákupy ODSH - ORJ12 - doprava'!K9)</f>
        <v>11137</v>
      </c>
      <c r="H7" s="48">
        <f>SUM(G7)</f>
        <v>11137</v>
      </c>
    </row>
    <row r="8" spans="1:8" s="66" customFormat="1" ht="15" x14ac:dyDescent="0.2">
      <c r="A8" s="61" t="s">
        <v>37</v>
      </c>
      <c r="B8" s="62" t="s">
        <v>43</v>
      </c>
      <c r="C8" s="63"/>
      <c r="D8" s="63"/>
      <c r="E8" s="63">
        <v>0</v>
      </c>
      <c r="F8" s="63"/>
      <c r="G8" s="64">
        <f>SUM('Nákupy OSKPP - ORJ13-kultura'!K9)</f>
        <v>1569</v>
      </c>
      <c r="H8" s="65">
        <f>SUM(G8)</f>
        <v>1569</v>
      </c>
    </row>
    <row r="9" spans="1:8" ht="15.75" thickBot="1" x14ac:dyDescent="0.25">
      <c r="A9" s="55" t="s">
        <v>38</v>
      </c>
      <c r="B9" s="56" t="s">
        <v>44</v>
      </c>
      <c r="C9" s="57"/>
      <c r="D9" s="57"/>
      <c r="E9" s="57">
        <v>0</v>
      </c>
      <c r="F9" s="57"/>
      <c r="G9" s="58">
        <f>SUM('Nákupy OZ - ORJ14-zdravotnictví'!K9)</f>
        <v>4218</v>
      </c>
      <c r="H9" s="59">
        <f>SUM(G9)</f>
        <v>4218</v>
      </c>
    </row>
    <row r="10" spans="1:8" ht="16.5" thickBot="1" x14ac:dyDescent="0.3">
      <c r="A10" s="67" t="s">
        <v>39</v>
      </c>
      <c r="B10" s="68"/>
      <c r="C10" s="9">
        <f>SUM(C5:C9)</f>
        <v>0</v>
      </c>
      <c r="D10" s="9">
        <f>SUM(D5:D9)</f>
        <v>0</v>
      </c>
      <c r="E10" s="9">
        <f>SUM(E5:E9)</f>
        <v>0</v>
      </c>
      <c r="F10" s="9">
        <f t="shared" ref="F10:H10" si="0">SUM(F5:F9)</f>
        <v>0</v>
      </c>
      <c r="G10" s="9">
        <f t="shared" si="0"/>
        <v>30816</v>
      </c>
      <c r="H10" s="9">
        <f t="shared" si="0"/>
        <v>30816</v>
      </c>
    </row>
    <row r="15" spans="1:8" x14ac:dyDescent="0.2">
      <c r="E15" s="11"/>
    </row>
    <row r="16" spans="1:8" x14ac:dyDescent="0.2">
      <c r="E16" s="10"/>
    </row>
  </sheetData>
  <mergeCells count="1">
    <mergeCell ref="A10:B10"/>
  </mergeCells>
  <pageMargins left="0.70866141732283472" right="0.70866141732283472" top="0.78740157480314965" bottom="0.78740157480314965" header="0.31496062992125984" footer="0.31496062992125984"/>
  <pageSetup paperSize="9" scale="79" firstPageNumber="132" orientation="landscape" useFirstPageNumber="1" r:id="rId1"/>
  <headerFooter>
    <oddFooter xml:space="preserve">&amp;LZastupitelstvo  Olomouckého kraje 13-12-2021
13. - Rozpočet Olomouckého kraje na rok 2022 - návrh rozpočtu
Příloha č. 5e) Nákupy PO&amp;RStrana &amp;P (Celkem 176)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outlinePr summaryBelow="0" summaryRight="0"/>
    <pageSetUpPr fitToPage="1"/>
  </sheetPr>
  <dimension ref="A1:M10"/>
  <sheetViews>
    <sheetView showGridLines="0" view="pageBreakPreview" zoomScale="90" zoomScaleNormal="80" zoomScaleSheetLayoutView="90" workbookViewId="0">
      <selection activeCell="G4" sqref="G4"/>
    </sheetView>
  </sheetViews>
  <sheetFormatPr defaultRowHeight="12.75" outlineLevelCol="1" x14ac:dyDescent="0.2"/>
  <cols>
    <col min="1" max="1" width="6.7109375" customWidth="1"/>
    <col min="2" max="2" width="6.7109375" customWidth="1" collapsed="1"/>
    <col min="3" max="3" width="6.42578125" style="5" hidden="1" customWidth="1" outlineLevel="1"/>
    <col min="4" max="4" width="6" hidden="1" customWidth="1" outlineLevel="1"/>
    <col min="5" max="5" width="4.42578125" hidden="1" customWidth="1" outlineLevel="1"/>
    <col min="6" max="6" width="14.7109375" hidden="1" customWidth="1" outlineLevel="1"/>
    <col min="7" max="7" width="41.7109375" customWidth="1"/>
    <col min="8" max="8" width="52.85546875" customWidth="1"/>
    <col min="9" max="11" width="17.28515625" customWidth="1"/>
    <col min="12" max="12" width="19.42578125" customWidth="1"/>
    <col min="13" max="13" width="3.28515625" hidden="1" customWidth="1"/>
  </cols>
  <sheetData>
    <row r="1" spans="1:13" ht="17.25" customHeight="1" x14ac:dyDescent="0.2">
      <c r="A1" s="77" t="s">
        <v>14</v>
      </c>
      <c r="B1" s="77"/>
      <c r="C1" s="78"/>
      <c r="D1" s="77"/>
      <c r="E1" s="77"/>
      <c r="F1" s="77"/>
      <c r="G1" s="77"/>
      <c r="H1" s="77"/>
      <c r="I1" s="77"/>
      <c r="J1" s="1"/>
      <c r="K1" s="1"/>
      <c r="L1" s="1"/>
      <c r="M1" s="2"/>
    </row>
    <row r="2" spans="1:13" ht="14.1" customHeight="1" x14ac:dyDescent="0.2">
      <c r="A2" s="22" t="s">
        <v>0</v>
      </c>
      <c r="B2" s="24"/>
      <c r="C2" s="86" t="s">
        <v>52</v>
      </c>
      <c r="D2" s="86"/>
      <c r="E2" s="86"/>
      <c r="F2" s="86"/>
      <c r="G2" s="86"/>
      <c r="H2" s="25" t="s">
        <v>15</v>
      </c>
      <c r="I2" s="1"/>
      <c r="J2" s="1"/>
      <c r="K2" s="1"/>
      <c r="L2" s="1"/>
      <c r="M2" s="2"/>
    </row>
    <row r="3" spans="1:13" ht="14.1" customHeight="1" x14ac:dyDescent="0.2">
      <c r="A3" s="22"/>
      <c r="B3" s="29"/>
      <c r="C3" s="86" t="s">
        <v>53</v>
      </c>
      <c r="D3" s="86"/>
      <c r="E3" s="86"/>
      <c r="F3" s="86"/>
      <c r="G3" s="60" t="s">
        <v>53</v>
      </c>
      <c r="H3" s="25"/>
      <c r="I3" s="1"/>
      <c r="J3" s="1"/>
      <c r="K3" s="1"/>
      <c r="L3" s="1"/>
      <c r="M3" s="2"/>
    </row>
    <row r="4" spans="1:13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ht="25.5" customHeight="1" x14ac:dyDescent="0.2">
      <c r="A5" s="79" t="s">
        <v>2</v>
      </c>
      <c r="B5" s="80"/>
      <c r="C5" s="80"/>
      <c r="D5" s="80"/>
      <c r="E5" s="80"/>
      <c r="F5" s="80"/>
      <c r="G5" s="80"/>
      <c r="H5" s="80"/>
      <c r="I5" s="80"/>
      <c r="J5" s="80"/>
      <c r="K5" s="81"/>
      <c r="L5" s="1"/>
      <c r="M5" s="2"/>
    </row>
    <row r="6" spans="1:13" ht="25.5" customHeight="1" x14ac:dyDescent="0.2">
      <c r="A6" s="82" t="s">
        <v>3</v>
      </c>
      <c r="B6" s="71" t="s">
        <v>5</v>
      </c>
      <c r="C6" s="75" t="s">
        <v>6</v>
      </c>
      <c r="D6" s="75" t="s">
        <v>7</v>
      </c>
      <c r="E6" s="75" t="s">
        <v>8</v>
      </c>
      <c r="F6" s="75" t="s">
        <v>9</v>
      </c>
      <c r="G6" s="71" t="s">
        <v>10</v>
      </c>
      <c r="H6" s="75" t="s">
        <v>11</v>
      </c>
      <c r="I6" s="71">
        <v>2022</v>
      </c>
      <c r="J6" s="72"/>
      <c r="K6" s="73"/>
      <c r="L6" s="1"/>
      <c r="M6" s="2"/>
    </row>
    <row r="7" spans="1:13" ht="51" customHeight="1" x14ac:dyDescent="0.2">
      <c r="A7" s="83"/>
      <c r="B7" s="84"/>
      <c r="C7" s="85"/>
      <c r="D7" s="85"/>
      <c r="E7" s="85"/>
      <c r="F7" s="85"/>
      <c r="G7" s="74"/>
      <c r="H7" s="76"/>
      <c r="I7" s="30" t="s">
        <v>12</v>
      </c>
      <c r="J7" s="30" t="s">
        <v>13</v>
      </c>
      <c r="K7" s="31" t="s">
        <v>54</v>
      </c>
      <c r="L7" s="4"/>
      <c r="M7" s="4"/>
    </row>
    <row r="8" spans="1:13" ht="109.5" customHeight="1" x14ac:dyDescent="0.2">
      <c r="A8" s="32">
        <v>1</v>
      </c>
      <c r="B8" s="12">
        <v>59</v>
      </c>
      <c r="C8" s="12">
        <v>3129</v>
      </c>
      <c r="D8" s="12">
        <v>5901</v>
      </c>
      <c r="E8" s="12">
        <v>10</v>
      </c>
      <c r="F8" s="12">
        <v>66001000000</v>
      </c>
      <c r="G8" s="16" t="s">
        <v>51</v>
      </c>
      <c r="H8" s="15"/>
      <c r="I8" s="13">
        <f>SUM(J8:K8)</f>
        <v>8756</v>
      </c>
      <c r="J8" s="13">
        <v>0</v>
      </c>
      <c r="K8" s="14">
        <v>8756</v>
      </c>
      <c r="L8" s="26">
        <f>K8</f>
        <v>8756</v>
      </c>
      <c r="M8" s="4"/>
    </row>
    <row r="9" spans="1:13" ht="36" customHeight="1" x14ac:dyDescent="0.2">
      <c r="A9" s="69" t="s">
        <v>46</v>
      </c>
      <c r="B9" s="70"/>
      <c r="C9" s="70"/>
      <c r="D9" s="70"/>
      <c r="E9" s="70"/>
      <c r="F9" s="70"/>
      <c r="G9" s="70"/>
      <c r="H9" s="70"/>
      <c r="I9" s="33">
        <f>SUM(I8)</f>
        <v>8756</v>
      </c>
      <c r="J9" s="33">
        <f t="shared" ref="J9:K9" si="0">SUM(J8)</f>
        <v>0</v>
      </c>
      <c r="K9" s="34">
        <f t="shared" si="0"/>
        <v>8756</v>
      </c>
    </row>
    <row r="10" spans="1:13" x14ac:dyDescent="0.2">
      <c r="C10"/>
    </row>
  </sheetData>
  <mergeCells count="14">
    <mergeCell ref="A9:H9"/>
    <mergeCell ref="I6:K6"/>
    <mergeCell ref="G6:G7"/>
    <mergeCell ref="H6:H7"/>
    <mergeCell ref="A1:I1"/>
    <mergeCell ref="A5:K5"/>
    <mergeCell ref="A6:A7"/>
    <mergeCell ref="B6:B7"/>
    <mergeCell ref="C6:C7"/>
    <mergeCell ref="D6:D7"/>
    <mergeCell ref="E6:E7"/>
    <mergeCell ref="F6:F7"/>
    <mergeCell ref="C2:G2"/>
    <mergeCell ref="C3:F3"/>
  </mergeCells>
  <pageMargins left="0.70866141732283472" right="0.70866141732283472" top="0.78740157480314965" bottom="0.78740157480314965" header="0.31496062992125984" footer="0.31496062992125984"/>
  <pageSetup paperSize="9" scale="83" firstPageNumber="133" fitToHeight="0" orientation="landscape" useFirstPageNumber="1" r:id="rId1"/>
  <headerFooter>
    <oddFooter xml:space="preserve">&amp;L&amp;"Arial,Kurzíva"Zastupitelstvo  Olomouckého kraje 13-12-2021
13. - Rozpočet Olomouckého kraje na rok 2022 - návrh rozpočtu
Příloha č. 5e) Nákupy PO&amp;R&amp;"Arial,Kurzíva"Strana &amp;P (Celkem 176) </oddFooter>
  </headerFooter>
  <colBreaks count="1" manualBreakCount="1">
    <brk id="12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M10"/>
  <sheetViews>
    <sheetView showGridLines="0" view="pageBreakPreview" zoomScale="90" zoomScaleNormal="80" zoomScaleSheetLayoutView="90" workbookViewId="0">
      <selection activeCell="G16" sqref="G16"/>
    </sheetView>
  </sheetViews>
  <sheetFormatPr defaultRowHeight="12.75" outlineLevelCol="1" x14ac:dyDescent="0.2"/>
  <cols>
    <col min="1" max="1" width="6.7109375" customWidth="1"/>
    <col min="2" max="2" width="6.7109375" customWidth="1" collapsed="1"/>
    <col min="3" max="3" width="6.42578125" style="5" hidden="1" customWidth="1" outlineLevel="1"/>
    <col min="4" max="4" width="6" hidden="1" customWidth="1" outlineLevel="1"/>
    <col min="5" max="5" width="4.42578125" hidden="1" customWidth="1" outlineLevel="1"/>
    <col min="6" max="6" width="14.7109375" hidden="1" customWidth="1" outlineLevel="1"/>
    <col min="7" max="7" width="41.7109375" customWidth="1"/>
    <col min="8" max="8" width="52.85546875" customWidth="1"/>
    <col min="9" max="11" width="17.28515625" customWidth="1"/>
    <col min="12" max="12" width="19.42578125" customWidth="1"/>
    <col min="13" max="13" width="3.28515625" hidden="1" customWidth="1"/>
  </cols>
  <sheetData>
    <row r="1" spans="1:13" ht="22.5" customHeight="1" x14ac:dyDescent="0.2">
      <c r="A1" s="77" t="s">
        <v>55</v>
      </c>
      <c r="B1" s="77"/>
      <c r="C1" s="78"/>
      <c r="D1" s="77"/>
      <c r="E1" s="77"/>
      <c r="F1" s="77"/>
      <c r="G1" s="77"/>
      <c r="H1" s="77"/>
      <c r="I1" s="77"/>
      <c r="J1" s="28"/>
      <c r="K1" s="28"/>
      <c r="L1" s="28"/>
      <c r="M1" s="2"/>
    </row>
    <row r="2" spans="1:13" ht="16.5" customHeight="1" x14ac:dyDescent="0.2">
      <c r="A2" s="22" t="s">
        <v>0</v>
      </c>
      <c r="B2" s="29"/>
      <c r="C2" s="86" t="s">
        <v>56</v>
      </c>
      <c r="D2" s="86"/>
      <c r="E2" s="86"/>
      <c r="F2" s="86"/>
      <c r="G2" s="86"/>
      <c r="H2" s="25" t="s">
        <v>48</v>
      </c>
      <c r="I2" s="28"/>
      <c r="J2" s="28"/>
      <c r="K2" s="28"/>
      <c r="L2" s="28"/>
      <c r="M2" s="2"/>
    </row>
    <row r="3" spans="1:13" ht="14.1" customHeight="1" x14ac:dyDescent="0.2">
      <c r="A3" s="22"/>
      <c r="B3" s="29"/>
      <c r="C3" s="86" t="s">
        <v>53</v>
      </c>
      <c r="D3" s="86"/>
      <c r="E3" s="86"/>
      <c r="F3" s="86"/>
      <c r="G3" s="60" t="s">
        <v>53</v>
      </c>
      <c r="H3" s="25"/>
      <c r="I3" s="28"/>
      <c r="J3" s="28"/>
      <c r="K3" s="28"/>
      <c r="L3" s="28"/>
      <c r="M3" s="2"/>
    </row>
    <row r="4" spans="1:13" ht="12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"/>
    </row>
    <row r="5" spans="1:13" ht="25.5" customHeight="1" x14ac:dyDescent="0.2">
      <c r="A5" s="89" t="s">
        <v>45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28"/>
      <c r="M5" s="2"/>
    </row>
    <row r="6" spans="1:13" ht="25.5" customHeight="1" x14ac:dyDescent="0.2">
      <c r="A6" s="91" t="s">
        <v>3</v>
      </c>
      <c r="B6" s="71" t="s">
        <v>5</v>
      </c>
      <c r="C6" s="75" t="s">
        <v>6</v>
      </c>
      <c r="D6" s="75" t="s">
        <v>7</v>
      </c>
      <c r="E6" s="75" t="s">
        <v>8</v>
      </c>
      <c r="F6" s="75" t="s">
        <v>9</v>
      </c>
      <c r="G6" s="71" t="s">
        <v>10</v>
      </c>
      <c r="H6" s="75" t="s">
        <v>11</v>
      </c>
      <c r="I6" s="71">
        <v>2022</v>
      </c>
      <c r="J6" s="72"/>
      <c r="K6" s="72"/>
      <c r="L6" s="28"/>
      <c r="M6" s="2"/>
    </row>
    <row r="7" spans="1:13" ht="51" customHeight="1" x14ac:dyDescent="0.2">
      <c r="A7" s="84"/>
      <c r="B7" s="84"/>
      <c r="C7" s="85"/>
      <c r="D7" s="85"/>
      <c r="E7" s="85"/>
      <c r="F7" s="85"/>
      <c r="G7" s="74"/>
      <c r="H7" s="76"/>
      <c r="I7" s="27" t="s">
        <v>12</v>
      </c>
      <c r="J7" s="27" t="s">
        <v>13</v>
      </c>
      <c r="K7" s="27" t="s">
        <v>54</v>
      </c>
      <c r="L7" s="4"/>
      <c r="M7" s="4"/>
    </row>
    <row r="8" spans="1:13" ht="114" customHeight="1" x14ac:dyDescent="0.2">
      <c r="A8" s="17">
        <v>1</v>
      </c>
      <c r="B8" s="12">
        <v>59</v>
      </c>
      <c r="C8" s="12">
        <v>4359</v>
      </c>
      <c r="D8" s="12">
        <v>5901</v>
      </c>
      <c r="E8" s="12">
        <v>11</v>
      </c>
      <c r="F8" s="12">
        <v>66002000000</v>
      </c>
      <c r="G8" s="16" t="s">
        <v>51</v>
      </c>
      <c r="H8" s="15"/>
      <c r="I8" s="13">
        <f>SUM(J8:K8)</f>
        <v>5136</v>
      </c>
      <c r="J8" s="13">
        <v>0</v>
      </c>
      <c r="K8" s="14">
        <v>5136</v>
      </c>
      <c r="L8" s="26">
        <f>K8</f>
        <v>5136</v>
      </c>
      <c r="M8" s="4"/>
    </row>
    <row r="9" spans="1:13" ht="36" customHeight="1" x14ac:dyDescent="0.2">
      <c r="A9" s="87" t="s">
        <v>47</v>
      </c>
      <c r="B9" s="88"/>
      <c r="C9" s="88"/>
      <c r="D9" s="88"/>
      <c r="E9" s="88"/>
      <c r="F9" s="88"/>
      <c r="G9" s="88"/>
      <c r="H9" s="88"/>
      <c r="I9" s="21">
        <f>SUM(I8)</f>
        <v>5136</v>
      </c>
      <c r="J9" s="21">
        <f t="shared" ref="J9:K9" si="0">SUM(J8)</f>
        <v>0</v>
      </c>
      <c r="K9" s="21">
        <f t="shared" si="0"/>
        <v>5136</v>
      </c>
    </row>
    <row r="10" spans="1:13" x14ac:dyDescent="0.2">
      <c r="C10"/>
    </row>
  </sheetData>
  <mergeCells count="14">
    <mergeCell ref="G6:G7"/>
    <mergeCell ref="H6:H7"/>
    <mergeCell ref="I6:K6"/>
    <mergeCell ref="A9:H9"/>
    <mergeCell ref="A1:I1"/>
    <mergeCell ref="C2:G2"/>
    <mergeCell ref="C3:F3"/>
    <mergeCell ref="A5:K5"/>
    <mergeCell ref="A6:A7"/>
    <mergeCell ref="B6:B7"/>
    <mergeCell ref="C6:C7"/>
    <mergeCell ref="D6:D7"/>
    <mergeCell ref="E6:E7"/>
    <mergeCell ref="F6:F7"/>
  </mergeCells>
  <pageMargins left="0.70866141732283472" right="0.70866141732283472" top="0.78740157480314965" bottom="0.78740157480314965" header="0.31496062992125984" footer="0.31496062992125984"/>
  <pageSetup paperSize="9" scale="83" firstPageNumber="134" fitToHeight="0" orientation="landscape" useFirstPageNumber="1" r:id="rId1"/>
  <headerFooter>
    <oddFooter xml:space="preserve">&amp;L&amp;"Arial,Kurzíva"Zastupitelstvo  Olomouckého kraje 13-12-2021
13. - Rozpočet Olomouckého kraje na rok 2022 - návrh rozpočtu
Příloha č. 5e) Nákupy PO&amp;R&amp;"Arial,Kurzíva"Strana &amp;P (Celkem 176) </oddFooter>
  </headerFooter>
  <colBreaks count="1" manualBreakCount="1">
    <brk id="12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U10"/>
  <sheetViews>
    <sheetView showGridLines="0" tabSelected="1" view="pageBreakPreview" zoomScale="90" zoomScaleNormal="80" zoomScaleSheetLayoutView="90" workbookViewId="0">
      <selection activeCell="H15" sqref="H15"/>
    </sheetView>
  </sheetViews>
  <sheetFormatPr defaultRowHeight="12.75" outlineLevelCol="1" x14ac:dyDescent="0.2"/>
  <cols>
    <col min="1" max="1" width="6.7109375" customWidth="1"/>
    <col min="2" max="2" width="6.7109375" customWidth="1" collapsed="1"/>
    <col min="3" max="3" width="6.42578125" style="5" hidden="1" customWidth="1" outlineLevel="1"/>
    <col min="4" max="4" width="6.85546875" hidden="1" customWidth="1" outlineLevel="1"/>
    <col min="5" max="5" width="4.42578125" hidden="1" customWidth="1" outlineLevel="1"/>
    <col min="6" max="6" width="18.140625" hidden="1" customWidth="1" outlineLevel="1"/>
    <col min="7" max="7" width="41.7109375" customWidth="1"/>
    <col min="8" max="8" width="52.85546875" customWidth="1"/>
    <col min="9" max="11" width="17.28515625" customWidth="1"/>
    <col min="12" max="12" width="19.42578125" customWidth="1"/>
    <col min="13" max="13" width="3.28515625" hidden="1" customWidth="1"/>
  </cols>
  <sheetData>
    <row r="1" spans="1:21" ht="22.5" customHeight="1" x14ac:dyDescent="0.2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21" ht="18.75" customHeight="1" x14ac:dyDescent="0.2">
      <c r="A2" s="22" t="s">
        <v>61</v>
      </c>
      <c r="B2" s="23"/>
      <c r="C2" s="23"/>
      <c r="D2" s="23"/>
      <c r="E2" s="23"/>
      <c r="F2" s="23"/>
      <c r="G2" s="23"/>
      <c r="H2" s="19"/>
      <c r="I2" s="25"/>
      <c r="J2" s="25" t="s">
        <v>21</v>
      </c>
      <c r="K2" s="25"/>
      <c r="L2" s="25"/>
      <c r="M2" s="25"/>
      <c r="N2" s="25"/>
      <c r="O2" s="25"/>
    </row>
    <row r="3" spans="1:21" ht="14.1" customHeight="1" x14ac:dyDescent="0.2">
      <c r="A3" s="22" t="s">
        <v>62</v>
      </c>
      <c r="B3" s="23"/>
      <c r="C3" s="23"/>
      <c r="D3" s="23"/>
      <c r="E3" s="23"/>
      <c r="F3" s="23"/>
      <c r="G3" s="23"/>
      <c r="H3" s="19"/>
      <c r="I3" s="25"/>
      <c r="J3" s="25"/>
      <c r="K3" s="25"/>
      <c r="L3" s="25"/>
      <c r="M3" s="25"/>
      <c r="N3" s="25"/>
      <c r="O3" s="25"/>
    </row>
    <row r="4" spans="1:21" ht="12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"/>
    </row>
    <row r="5" spans="1:21" ht="25.5" customHeight="1" x14ac:dyDescent="0.2">
      <c r="A5" s="89" t="s">
        <v>20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6" spans="1:21" ht="25.5" customHeight="1" x14ac:dyDescent="0.2">
      <c r="A6" s="91" t="s">
        <v>3</v>
      </c>
      <c r="B6" s="71" t="s">
        <v>5</v>
      </c>
      <c r="C6" s="75" t="s">
        <v>6</v>
      </c>
      <c r="D6" s="75" t="s">
        <v>7</v>
      </c>
      <c r="E6" s="75" t="s">
        <v>8</v>
      </c>
      <c r="F6" s="75" t="s">
        <v>9</v>
      </c>
      <c r="G6" s="71" t="s">
        <v>10</v>
      </c>
      <c r="H6" s="75" t="s">
        <v>11</v>
      </c>
      <c r="I6" s="71">
        <v>2022</v>
      </c>
      <c r="J6" s="72"/>
      <c r="K6" s="72"/>
      <c r="L6" s="28"/>
      <c r="M6" s="2"/>
    </row>
    <row r="7" spans="1:21" ht="51" customHeight="1" x14ac:dyDescent="0.2">
      <c r="A7" s="84"/>
      <c r="B7" s="84"/>
      <c r="C7" s="85"/>
      <c r="D7" s="85"/>
      <c r="E7" s="85"/>
      <c r="F7" s="85"/>
      <c r="G7" s="74"/>
      <c r="H7" s="76"/>
      <c r="I7" s="27" t="s">
        <v>12</v>
      </c>
      <c r="J7" s="27" t="s">
        <v>13</v>
      </c>
      <c r="K7" s="27" t="s">
        <v>54</v>
      </c>
      <c r="L7" s="4"/>
      <c r="M7" s="4"/>
    </row>
    <row r="8" spans="1:21" ht="106.5" customHeight="1" x14ac:dyDescent="0.2">
      <c r="A8" s="17">
        <v>1</v>
      </c>
      <c r="B8" s="12">
        <v>59</v>
      </c>
      <c r="C8" s="12">
        <v>2212</v>
      </c>
      <c r="D8" s="12">
        <v>5901</v>
      </c>
      <c r="E8" s="12">
        <v>12</v>
      </c>
      <c r="F8" s="18">
        <v>66004000000</v>
      </c>
      <c r="G8" s="16" t="s">
        <v>51</v>
      </c>
      <c r="H8" s="15"/>
      <c r="I8" s="13">
        <f>SUM(J8:K8)</f>
        <v>11137</v>
      </c>
      <c r="J8" s="13">
        <v>0</v>
      </c>
      <c r="K8" s="14">
        <v>11137</v>
      </c>
      <c r="L8" s="26">
        <f>K8</f>
        <v>11137</v>
      </c>
      <c r="M8" s="4"/>
    </row>
    <row r="9" spans="1:21" ht="36" customHeight="1" x14ac:dyDescent="0.2">
      <c r="A9" s="87" t="s">
        <v>57</v>
      </c>
      <c r="B9" s="88"/>
      <c r="C9" s="88"/>
      <c r="D9" s="88"/>
      <c r="E9" s="88"/>
      <c r="F9" s="88"/>
      <c r="G9" s="88"/>
      <c r="H9" s="88"/>
      <c r="I9" s="21">
        <f>SUM(I8)</f>
        <v>11137</v>
      </c>
      <c r="J9" s="21">
        <f t="shared" ref="J9:K9" si="0">SUM(J8)</f>
        <v>0</v>
      </c>
      <c r="K9" s="21">
        <f t="shared" si="0"/>
        <v>11137</v>
      </c>
    </row>
    <row r="10" spans="1:21" x14ac:dyDescent="0.2">
      <c r="C10"/>
    </row>
  </sheetData>
  <mergeCells count="12">
    <mergeCell ref="G6:G7"/>
    <mergeCell ref="H6:H7"/>
    <mergeCell ref="I6:K6"/>
    <mergeCell ref="A9:H9"/>
    <mergeCell ref="A1:O1"/>
    <mergeCell ref="A5:U5"/>
    <mergeCell ref="A6:A7"/>
    <mergeCell ref="B6:B7"/>
    <mergeCell ref="C6:C7"/>
    <mergeCell ref="D6:D7"/>
    <mergeCell ref="E6:E7"/>
    <mergeCell ref="F6:F7"/>
  </mergeCells>
  <pageMargins left="0.70866141732283472" right="0.70866141732283472" top="0.78740157480314965" bottom="0.78740157480314965" header="0.31496062992125984" footer="0.31496062992125984"/>
  <pageSetup paperSize="9" scale="83" firstPageNumber="135" fitToHeight="0" orientation="landscape" useFirstPageNumber="1" r:id="rId1"/>
  <headerFooter>
    <oddFooter xml:space="preserve">&amp;L&amp;"Arial,Kurzíva"Zastupitelstvo  Olomouckého kraje 13-12-2021
13. - Rozpočet Olomouckého kraje na rok 2022 - návrh rozpočtu
Příloha č. 5e) Nákupy PO&amp;R&amp;"Arial,Kurzíva"Strana &amp;P (Celkem 176) </oddFooter>
  </headerFooter>
  <colBreaks count="1" manualBreakCount="1">
    <brk id="12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W10"/>
  <sheetViews>
    <sheetView showGridLines="0" view="pageBreakPreview" zoomScale="90" zoomScaleNormal="80" zoomScaleSheetLayoutView="90" workbookViewId="0">
      <selection activeCell="G14" sqref="G14"/>
    </sheetView>
  </sheetViews>
  <sheetFormatPr defaultRowHeight="12.75" outlineLevelCol="1" x14ac:dyDescent="0.2"/>
  <cols>
    <col min="1" max="1" width="6.7109375" customWidth="1"/>
    <col min="2" max="2" width="6.7109375" customWidth="1" collapsed="1"/>
    <col min="3" max="3" width="6.42578125" style="5" hidden="1" customWidth="1" outlineLevel="1"/>
    <col min="4" max="4" width="6.85546875" hidden="1" customWidth="1" outlineLevel="1"/>
    <col min="5" max="5" width="4.42578125" hidden="1" customWidth="1" outlineLevel="1"/>
    <col min="6" max="6" width="18.140625" hidden="1" customWidth="1" outlineLevel="1"/>
    <col min="7" max="7" width="41.7109375" customWidth="1"/>
    <col min="8" max="8" width="52.85546875" customWidth="1"/>
    <col min="9" max="11" width="17.28515625" customWidth="1"/>
    <col min="12" max="12" width="19.42578125" customWidth="1"/>
    <col min="13" max="13" width="3.28515625" hidden="1" customWidth="1"/>
  </cols>
  <sheetData>
    <row r="1" spans="1:23" ht="22.5" customHeight="1" x14ac:dyDescent="0.2">
      <c r="A1" s="77" t="s">
        <v>17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3" ht="14.1" customHeight="1" x14ac:dyDescent="0.2">
      <c r="A2" s="22" t="s">
        <v>0</v>
      </c>
      <c r="B2" s="19"/>
      <c r="C2" s="93" t="s">
        <v>50</v>
      </c>
      <c r="D2" s="93"/>
      <c r="E2" s="93"/>
      <c r="F2" s="93"/>
      <c r="G2" s="93"/>
      <c r="H2" s="25" t="s">
        <v>18</v>
      </c>
      <c r="I2" s="23"/>
      <c r="J2" s="23"/>
      <c r="K2" s="25"/>
      <c r="M2" s="28"/>
      <c r="N2" s="28"/>
      <c r="O2" s="28"/>
      <c r="P2" s="28"/>
      <c r="Q2" s="28"/>
    </row>
    <row r="3" spans="1:23" ht="14.1" customHeight="1" x14ac:dyDescent="0.2">
      <c r="A3" s="22"/>
      <c r="B3" s="19"/>
      <c r="C3" s="93" t="s">
        <v>16</v>
      </c>
      <c r="D3" s="93"/>
      <c r="E3" s="93"/>
      <c r="F3" s="93"/>
      <c r="G3" s="93"/>
      <c r="H3" s="93"/>
      <c r="I3" s="93"/>
      <c r="J3" s="93"/>
      <c r="K3" s="25"/>
      <c r="L3" s="25"/>
      <c r="M3" s="28"/>
      <c r="N3" s="28"/>
      <c r="O3" s="28"/>
      <c r="P3" s="28"/>
      <c r="Q3" s="28"/>
    </row>
    <row r="4" spans="1:23" ht="12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"/>
    </row>
    <row r="5" spans="1:23" ht="25.5" customHeight="1" x14ac:dyDescent="0.2">
      <c r="A5" s="89" t="s">
        <v>19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3" ht="25.5" customHeight="1" x14ac:dyDescent="0.2">
      <c r="A6" s="91" t="s">
        <v>3</v>
      </c>
      <c r="B6" s="71" t="s">
        <v>5</v>
      </c>
      <c r="C6" s="75" t="s">
        <v>6</v>
      </c>
      <c r="D6" s="75" t="s">
        <v>7</v>
      </c>
      <c r="E6" s="75" t="s">
        <v>8</v>
      </c>
      <c r="F6" s="75" t="s">
        <v>9</v>
      </c>
      <c r="G6" s="71" t="s">
        <v>10</v>
      </c>
      <c r="H6" s="75" t="s">
        <v>11</v>
      </c>
      <c r="I6" s="71">
        <v>2022</v>
      </c>
      <c r="J6" s="72"/>
      <c r="K6" s="72"/>
      <c r="L6" s="28"/>
      <c r="M6" s="2"/>
    </row>
    <row r="7" spans="1:23" ht="51" customHeight="1" x14ac:dyDescent="0.2">
      <c r="A7" s="84"/>
      <c r="B7" s="84"/>
      <c r="C7" s="85"/>
      <c r="D7" s="85"/>
      <c r="E7" s="85"/>
      <c r="F7" s="85"/>
      <c r="G7" s="74"/>
      <c r="H7" s="76"/>
      <c r="I7" s="27" t="s">
        <v>12</v>
      </c>
      <c r="J7" s="27" t="s">
        <v>13</v>
      </c>
      <c r="K7" s="27" t="s">
        <v>54</v>
      </c>
      <c r="L7" s="4"/>
      <c r="M7" s="4"/>
    </row>
    <row r="8" spans="1:23" ht="181.5" customHeight="1" x14ac:dyDescent="0.2">
      <c r="A8" s="17">
        <v>1</v>
      </c>
      <c r="B8" s="12">
        <v>59</v>
      </c>
      <c r="C8" s="12">
        <v>3319</v>
      </c>
      <c r="D8" s="12">
        <v>5901</v>
      </c>
      <c r="E8" s="12">
        <v>13</v>
      </c>
      <c r="F8" s="18">
        <v>66003000000</v>
      </c>
      <c r="G8" s="16" t="s">
        <v>51</v>
      </c>
      <c r="H8" s="15"/>
      <c r="I8" s="13">
        <f>SUM(J8:K8)</f>
        <v>1569</v>
      </c>
      <c r="J8" s="13">
        <v>0</v>
      </c>
      <c r="K8" s="14">
        <v>1569</v>
      </c>
      <c r="L8" s="26">
        <f>K8</f>
        <v>1569</v>
      </c>
      <c r="M8" s="4"/>
    </row>
    <row r="9" spans="1:23" ht="36" customHeight="1" x14ac:dyDescent="0.2">
      <c r="A9" s="87" t="s">
        <v>58</v>
      </c>
      <c r="B9" s="88"/>
      <c r="C9" s="88"/>
      <c r="D9" s="88"/>
      <c r="E9" s="88"/>
      <c r="F9" s="88"/>
      <c r="G9" s="88"/>
      <c r="H9" s="88"/>
      <c r="I9" s="21">
        <f>SUM(I8)</f>
        <v>1569</v>
      </c>
      <c r="J9" s="21">
        <f t="shared" ref="J9:K9" si="0">SUM(J8)</f>
        <v>0</v>
      </c>
      <c r="K9" s="21">
        <f t="shared" si="0"/>
        <v>1569</v>
      </c>
    </row>
    <row r="10" spans="1:23" x14ac:dyDescent="0.2">
      <c r="C10"/>
    </row>
  </sheetData>
  <mergeCells count="14">
    <mergeCell ref="G6:G7"/>
    <mergeCell ref="H6:H7"/>
    <mergeCell ref="I6:K6"/>
    <mergeCell ref="A9:H9"/>
    <mergeCell ref="A1:Q1"/>
    <mergeCell ref="C3:J3"/>
    <mergeCell ref="C2:G2"/>
    <mergeCell ref="A5:W5"/>
    <mergeCell ref="A6:A7"/>
    <mergeCell ref="B6:B7"/>
    <mergeCell ref="C6:C7"/>
    <mergeCell ref="D6:D7"/>
    <mergeCell ref="E6:E7"/>
    <mergeCell ref="F6:F7"/>
  </mergeCells>
  <pageMargins left="0.70866141732283472" right="0.70866141732283472" top="0.78740157480314965" bottom="0.78740157480314965" header="0.31496062992125984" footer="0.31496062992125984"/>
  <pageSetup paperSize="9" scale="83" firstPageNumber="136" fitToHeight="0" orientation="landscape" useFirstPageNumber="1" r:id="rId1"/>
  <headerFooter>
    <oddFooter xml:space="preserve">&amp;L&amp;"Arial,Kurzíva"Zastupitelstvo  Olomouckého kraje 13-12-2021
13. - Rozpočet Olomouckého kraje na rok 2022 - návrh rozpočtu
Příloha č. 5e) Nákupy PO&amp;R&amp;"Arial,Kurzíva"Strana &amp;P (Celkem 176) </oddFooter>
  </headerFooter>
  <colBreaks count="1" manualBreakCount="1">
    <brk id="12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outlinePr summaryBelow="0" summaryRight="0"/>
    <pageSetUpPr fitToPage="1"/>
  </sheetPr>
  <dimension ref="A1:W10"/>
  <sheetViews>
    <sheetView showGridLines="0" view="pageBreakPreview" zoomScale="90" zoomScaleNormal="80" zoomScaleSheetLayoutView="90" workbookViewId="0">
      <selection activeCell="G28" sqref="G28"/>
    </sheetView>
  </sheetViews>
  <sheetFormatPr defaultRowHeight="12.75" outlineLevelCol="1" x14ac:dyDescent="0.2"/>
  <cols>
    <col min="1" max="1" width="6.7109375" customWidth="1"/>
    <col min="2" max="2" width="6.7109375" customWidth="1" collapsed="1"/>
    <col min="3" max="3" width="6.42578125" style="5" hidden="1" customWidth="1" outlineLevel="1"/>
    <col min="4" max="4" width="6.85546875" hidden="1" customWidth="1" outlineLevel="1"/>
    <col min="5" max="5" width="4.42578125" hidden="1" customWidth="1" outlineLevel="1"/>
    <col min="6" max="6" width="18.140625" hidden="1" customWidth="1" outlineLevel="1"/>
    <col min="7" max="7" width="41.7109375" customWidth="1"/>
    <col min="8" max="8" width="52.85546875" customWidth="1"/>
    <col min="9" max="11" width="17.28515625" customWidth="1"/>
    <col min="12" max="12" width="19.42578125" customWidth="1"/>
    <col min="13" max="13" width="3.28515625" hidden="1" customWidth="1"/>
  </cols>
  <sheetData>
    <row r="1" spans="1:23" ht="22.5" customHeight="1" x14ac:dyDescent="0.2">
      <c r="A1" s="77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3" ht="14.1" customHeight="1" x14ac:dyDescent="0.2">
      <c r="A2" s="20" t="s">
        <v>0</v>
      </c>
      <c r="B2" s="19"/>
      <c r="C2" s="86" t="s">
        <v>24</v>
      </c>
      <c r="D2" s="86"/>
      <c r="E2" s="86"/>
      <c r="F2" s="86"/>
      <c r="G2" s="86"/>
      <c r="H2" s="25" t="s">
        <v>25</v>
      </c>
      <c r="I2" s="25"/>
      <c r="K2" s="25"/>
      <c r="M2" s="28"/>
      <c r="N2" s="28"/>
      <c r="O2" s="28"/>
      <c r="P2" s="28"/>
      <c r="Q2" s="28"/>
    </row>
    <row r="3" spans="1:23" ht="14.1" customHeight="1" x14ac:dyDescent="0.2">
      <c r="A3" s="3"/>
      <c r="B3" s="19"/>
      <c r="C3" s="86" t="s">
        <v>16</v>
      </c>
      <c r="D3" s="86"/>
      <c r="E3" s="86"/>
      <c r="F3" s="86"/>
      <c r="G3" s="86"/>
      <c r="H3" s="25"/>
      <c r="I3" s="25"/>
      <c r="K3" s="25"/>
      <c r="L3" s="25"/>
      <c r="M3" s="28"/>
      <c r="N3" s="28"/>
      <c r="O3" s="28"/>
      <c r="P3" s="28"/>
      <c r="Q3" s="28"/>
    </row>
    <row r="4" spans="1:23" ht="12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"/>
    </row>
    <row r="5" spans="1:23" ht="25.5" customHeight="1" x14ac:dyDescent="0.2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3" ht="25.5" customHeight="1" x14ac:dyDescent="0.2">
      <c r="A6" s="91" t="s">
        <v>3</v>
      </c>
      <c r="B6" s="71" t="s">
        <v>5</v>
      </c>
      <c r="C6" s="75" t="s">
        <v>6</v>
      </c>
      <c r="D6" s="75" t="s">
        <v>7</v>
      </c>
      <c r="E6" s="75" t="s">
        <v>8</v>
      </c>
      <c r="F6" s="75" t="s">
        <v>9</v>
      </c>
      <c r="G6" s="71" t="s">
        <v>10</v>
      </c>
      <c r="H6" s="75" t="s">
        <v>11</v>
      </c>
      <c r="I6" s="71">
        <v>2022</v>
      </c>
      <c r="J6" s="72"/>
      <c r="K6" s="72"/>
      <c r="L6" s="28"/>
      <c r="M6" s="2"/>
    </row>
    <row r="7" spans="1:23" ht="51" customHeight="1" x14ac:dyDescent="0.2">
      <c r="A7" s="84"/>
      <c r="B7" s="84"/>
      <c r="C7" s="85"/>
      <c r="D7" s="85"/>
      <c r="E7" s="85"/>
      <c r="F7" s="85"/>
      <c r="G7" s="74"/>
      <c r="H7" s="76"/>
      <c r="I7" s="27" t="s">
        <v>12</v>
      </c>
      <c r="J7" s="27" t="s">
        <v>13</v>
      </c>
      <c r="K7" s="27" t="s">
        <v>54</v>
      </c>
      <c r="L7" s="4"/>
      <c r="M7" s="4"/>
    </row>
    <row r="8" spans="1:23" ht="181.5" customHeight="1" x14ac:dyDescent="0.2">
      <c r="A8" s="17">
        <v>1</v>
      </c>
      <c r="B8" s="12">
        <v>59</v>
      </c>
      <c r="C8" s="12">
        <v>3599</v>
      </c>
      <c r="D8" s="12">
        <v>5901</v>
      </c>
      <c r="E8" s="12">
        <v>14</v>
      </c>
      <c r="F8" s="18">
        <v>66005000000</v>
      </c>
      <c r="G8" s="16" t="s">
        <v>51</v>
      </c>
      <c r="H8" s="15"/>
      <c r="I8" s="13">
        <f>SUM(J8:K8)</f>
        <v>4218</v>
      </c>
      <c r="J8" s="13">
        <v>0</v>
      </c>
      <c r="K8" s="14">
        <v>4218</v>
      </c>
      <c r="L8" s="26">
        <f>K8</f>
        <v>4218</v>
      </c>
      <c r="M8" s="4"/>
    </row>
    <row r="9" spans="1:23" ht="36" customHeight="1" x14ac:dyDescent="0.2">
      <c r="A9" s="87" t="s">
        <v>59</v>
      </c>
      <c r="B9" s="88"/>
      <c r="C9" s="88"/>
      <c r="D9" s="88"/>
      <c r="E9" s="88"/>
      <c r="F9" s="88"/>
      <c r="G9" s="88"/>
      <c r="H9" s="88"/>
      <c r="I9" s="21">
        <f>SUM(I8)</f>
        <v>4218</v>
      </c>
      <c r="J9" s="21">
        <f t="shared" ref="J9:K9" si="0">SUM(J8)</f>
        <v>0</v>
      </c>
      <c r="K9" s="21">
        <f t="shared" si="0"/>
        <v>4218</v>
      </c>
    </row>
    <row r="10" spans="1:23" x14ac:dyDescent="0.2">
      <c r="C10"/>
    </row>
  </sheetData>
  <mergeCells count="14">
    <mergeCell ref="A9:H9"/>
    <mergeCell ref="C3:G3"/>
    <mergeCell ref="A1:Q1"/>
    <mergeCell ref="C2:G2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K6"/>
  </mergeCells>
  <pageMargins left="0.70866141732283472" right="0.70866141732283472" top="0.78740157480314965" bottom="0.78740157480314965" header="0.31496062992125984" footer="0.31496062992125984"/>
  <pageSetup paperSize="9" scale="83" firstPageNumber="137" fitToHeight="0" orientation="landscape" useFirstPageNumber="1" r:id="rId1"/>
  <headerFooter>
    <oddFooter xml:space="preserve">&amp;L&amp;"Arial,Kurzíva"Zastupitelstvo  Olomouckého kraje 13-12-2021
13. - Rozpočet Olomouckého kraje na rok 2022 - návrh rozpočtu
Příloha č. 5e) Nákupy PO&amp;R&amp;"Arial,Kurzíva"Strana &amp;P (Celkem 176) </oddFooter>
  </headerFooter>
  <colBreaks count="1" manualBreakCount="1">
    <brk id="12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Souhrn </vt:lpstr>
      <vt:lpstr>Nákupy OŠM - ORJ10 - školství</vt:lpstr>
      <vt:lpstr>Nákupy OSV - ORJ11 - sociální</vt:lpstr>
      <vt:lpstr>Nákupy ODSH - ORJ12 - doprava</vt:lpstr>
      <vt:lpstr>Nákupy OSKPP - ORJ13-kultura</vt:lpstr>
      <vt:lpstr>Nákupy OZ - ORJ14-zdravotnictví</vt:lpstr>
      <vt:lpstr>'Nákupy ODSH - ORJ12 - doprava'!Názvy_tisku</vt:lpstr>
      <vt:lpstr>'Nákupy OSKPP - ORJ13-kultura'!Názvy_tisku</vt:lpstr>
      <vt:lpstr>'Nákupy OSV - ORJ11 - sociální'!Názvy_tisku</vt:lpstr>
      <vt:lpstr>'Nákupy OŠM - ORJ10 - školství'!Názvy_tisku</vt:lpstr>
      <vt:lpstr>'Nákupy OZ - ORJ14-zdravotnictví'!Názvy_tisku</vt:lpstr>
      <vt:lpstr>'Nákupy ODSH - ORJ12 - doprava'!Oblast_tisku</vt:lpstr>
      <vt:lpstr>'Nákupy OSKPP - ORJ13-kultura'!Oblast_tisku</vt:lpstr>
      <vt:lpstr>'Nákupy OSV - ORJ11 - sociální'!Oblast_tisku</vt:lpstr>
      <vt:lpstr>'Nákupy OŠM - ORJ10 - školství'!Oblast_tisku</vt:lpstr>
      <vt:lpstr>'Nákupy OZ - ORJ14-zdravotnictví'!Oblast_tisku</vt:lpstr>
      <vt:lpstr>'Souhrn '!Oblast_tisku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Obhlídal Vladimír</dc:creator>
  <cp:lastModifiedBy>Vítková Petra</cp:lastModifiedBy>
  <cp:lastPrinted>2021-11-24T10:26:53Z</cp:lastPrinted>
  <dcterms:created xsi:type="dcterms:W3CDTF">2021-07-14T06:15:48Z</dcterms:created>
  <dcterms:modified xsi:type="dcterms:W3CDTF">2021-11-24T10:27:00Z</dcterms:modified>
</cp:coreProperties>
</file>