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OdRF\Rozpočet Olomouckého kraje\2022\ZOK 13.12.2021\"/>
    </mc:Choice>
  </mc:AlternateContent>
  <bookViews>
    <workbookView xWindow="0" yWindow="0" windowWidth="20490" windowHeight="7545"/>
  </bookViews>
  <sheets>
    <sheet name="Souhrn" sheetId="11" r:id="rId1"/>
    <sheet name="Oblast školství - ORJ 17" sheetId="8" r:id="rId2"/>
    <sheet name="Oblast sociální - ORJ 17  " sheetId="10" r:id="rId3"/>
  </sheets>
  <definedNames>
    <definedName name="_xlnm._FilterDatabase" localSheetId="2" hidden="1">'Oblast sociální - ORJ 17  '!$B$1:$B$37</definedName>
    <definedName name="_xlnm._FilterDatabase" localSheetId="1" hidden="1">'Oblast školství - ORJ 17'!$B$1:$B$36</definedName>
    <definedName name="_xlnm.Print_Titles" localSheetId="2">'Oblast sociální - ORJ 17  '!$1:$7</definedName>
    <definedName name="_xlnm.Print_Titles" localSheetId="1">'Oblast školství - ORJ 17'!$1:$7</definedName>
    <definedName name="_xlnm.Print_Area" localSheetId="2">'Oblast sociální - ORJ 17  '!$A$1:$R$15</definedName>
    <definedName name="_xlnm.Print_Area" localSheetId="1">'Oblast školství - ORJ 17'!$A$1:$R$14</definedName>
    <definedName name="_xlnm.Print_Area" localSheetId="0">Souhrn!$A$1:$H$12</definedName>
  </definedNames>
  <calcPr calcId="162913"/>
</workbook>
</file>

<file path=xl/calcChain.xml><?xml version="1.0" encoding="utf-8"?>
<calcChain xmlns="http://schemas.openxmlformats.org/spreadsheetml/2006/main">
  <c r="H11" i="11" l="1"/>
  <c r="H10" i="11"/>
  <c r="H9" i="11"/>
  <c r="H8" i="11"/>
  <c r="H6" i="11"/>
  <c r="G6" i="11" l="1"/>
  <c r="D12" i="11"/>
  <c r="E12" i="11"/>
  <c r="F12" i="11"/>
  <c r="C12" i="11"/>
  <c r="L12" i="8" l="1"/>
  <c r="N12" i="8"/>
  <c r="P12" i="8"/>
  <c r="Q12" i="8"/>
  <c r="O13" i="8"/>
  <c r="O12" i="8" s="1"/>
  <c r="R12" i="8"/>
  <c r="O13" i="10"/>
  <c r="R13" i="10" s="1"/>
  <c r="O14" i="10"/>
  <c r="L14" i="10"/>
  <c r="L12" i="10" s="1"/>
  <c r="Q12" i="10"/>
  <c r="P12" i="10"/>
  <c r="N12" i="10"/>
  <c r="O11" i="10"/>
  <c r="L11" i="10" s="1"/>
  <c r="O10" i="10"/>
  <c r="L10" i="10" s="1"/>
  <c r="R8" i="10"/>
  <c r="Q8" i="10"/>
  <c r="P8" i="10"/>
  <c r="N8" i="10"/>
  <c r="P15" i="10" l="1"/>
  <c r="Q15" i="10"/>
  <c r="N15" i="10"/>
  <c r="L8" i="10"/>
  <c r="L15" i="10" s="1"/>
  <c r="O12" i="10"/>
  <c r="R12" i="10"/>
  <c r="R15" i="10" s="1"/>
  <c r="O8" i="10"/>
  <c r="O15" i="10" l="1"/>
  <c r="H7" i="11" l="1"/>
  <c r="O9" i="8" l="1"/>
  <c r="Q8" i="8" l="1"/>
  <c r="Q14" i="8" s="1"/>
  <c r="G5" i="11" s="1"/>
  <c r="H5" i="11" l="1"/>
  <c r="H12" i="11" s="1"/>
  <c r="G12" i="11"/>
  <c r="N8" i="8"/>
  <c r="N14" i="8" s="1"/>
  <c r="P8" i="8" l="1"/>
  <c r="P14" i="8" s="1"/>
  <c r="O11" i="8" l="1"/>
  <c r="R11" i="8" s="1"/>
  <c r="O10" i="8" l="1"/>
  <c r="R10" i="8" s="1"/>
  <c r="O8" i="8" l="1"/>
  <c r="O14" i="8" s="1"/>
  <c r="L8" i="8" l="1"/>
  <c r="L14" i="8" s="1"/>
  <c r="R8" i="8"/>
  <c r="R14" i="8" s="1"/>
</calcChain>
</file>

<file path=xl/sharedStrings.xml><?xml version="1.0" encoding="utf-8"?>
<sst xmlns="http://schemas.openxmlformats.org/spreadsheetml/2006/main" count="94" uniqueCount="62">
  <si>
    <t>Poř. číslo</t>
  </si>
  <si>
    <t>Oblast</t>
  </si>
  <si>
    <t>ORG</t>
  </si>
  <si>
    <t>§</t>
  </si>
  <si>
    <t>pol.</t>
  </si>
  <si>
    <t>UZ</t>
  </si>
  <si>
    <t>Název akce:</t>
  </si>
  <si>
    <t>Popis:</t>
  </si>
  <si>
    <t>Stávající dokumentace</t>
  </si>
  <si>
    <t>K zajištění</t>
  </si>
  <si>
    <t>Termín realizace</t>
  </si>
  <si>
    <t>poznámka</t>
  </si>
  <si>
    <t>z toho rozpočet OK</t>
  </si>
  <si>
    <t xml:space="preserve">Celkové náklady s DPH v tis. Kč           </t>
  </si>
  <si>
    <t xml:space="preserve">Celkem               v tis. Kč    </t>
  </si>
  <si>
    <t>vedoucí odboru</t>
  </si>
  <si>
    <t>2017 DPS a st. povolení</t>
  </si>
  <si>
    <t>v tis. Kč</t>
  </si>
  <si>
    <t>Urbánek</t>
  </si>
  <si>
    <t>Sesk. pol.</t>
  </si>
  <si>
    <t>Správce:</t>
  </si>
  <si>
    <t>z toho spolufinan. PO z FI</t>
  </si>
  <si>
    <t>Návrh na rok 2022</t>
  </si>
  <si>
    <t>Pokračování v roce 2023 a dalších</t>
  </si>
  <si>
    <t>Ing. Miroslav Kubín</t>
  </si>
  <si>
    <t>ORJ 17</t>
  </si>
  <si>
    <t>ORJ 17 - Oblast školství - rozpracované opravy hrazené z rozpočtu</t>
  </si>
  <si>
    <t>Vynaloženo k 31. 12. 2021 v tis. Kč</t>
  </si>
  <si>
    <t>Celkem za ORJ 17 - oblast školství - rozpracované opravy</t>
  </si>
  <si>
    <t>Realizace opravy</t>
  </si>
  <si>
    <t>Střední škola technická  a obchodní, Olomouc, Kosinova 4 - Fasáda světlíku</t>
  </si>
  <si>
    <t>3122</t>
  </si>
  <si>
    <t>OL</t>
  </si>
  <si>
    <t>Projektová dokumentace</t>
  </si>
  <si>
    <t>PD</t>
  </si>
  <si>
    <t>Rezerva</t>
  </si>
  <si>
    <t>prodloužení stavebních povolení, správní poplatky, apod</t>
  </si>
  <si>
    <t>příprava</t>
  </si>
  <si>
    <t>realizace opravy</t>
  </si>
  <si>
    <t>ORJ 17 - Oblast sociální - rozpracované opravy hrazené z rozpočtu</t>
  </si>
  <si>
    <t>PV</t>
  </si>
  <si>
    <t xml:space="preserve">Domov Větrný mlýn Skalička - Revitalizace rybníka </t>
  </si>
  <si>
    <t>Cílem je odstranění letitých nánosů bahna v rybníce (odbahnění) a oprava drenáží přivádějící vodu do rybníka z potoka v délce cca 150 m. Rovněž tak je nutná oprava odvodních drenáží přepadové vody z rybníka. Obojí drenáže, které přivádí i odvádí vodu, vedou v zemi parkem a jsou prorostlé kořeny stromů a místy propadlé. Takže v období sucha nejsou schopny přivádět a odvádět vodu. Po posouzení odborníka by bylo asi vhodné zpevnit břehy, aby se zabránilo případné erozi břehů rybníka.</t>
  </si>
  <si>
    <t>koncepce</t>
  </si>
  <si>
    <t>projektová dokumentace</t>
  </si>
  <si>
    <t>Celkem za ORJ 17 - oblast sociální - rozpracované opravy</t>
  </si>
  <si>
    <t>Název listu přílohy</t>
  </si>
  <si>
    <t>Předfinancování - úvěr</t>
  </si>
  <si>
    <t>Předfinancování - rozpočet OK</t>
  </si>
  <si>
    <t>IF PO</t>
  </si>
  <si>
    <t>Nájemné SMN</t>
  </si>
  <si>
    <t>Požadavky na rozpočet OK</t>
  </si>
  <si>
    <t>Celkové náklady v roce 2022</t>
  </si>
  <si>
    <t>školství</t>
  </si>
  <si>
    <t>sociální</t>
  </si>
  <si>
    <t>kultury</t>
  </si>
  <si>
    <t>Odbor investic - ORJ 17</t>
  </si>
  <si>
    <t>Návrh rozpočtu na rok 2022</t>
  </si>
  <si>
    <t>CELKEM</t>
  </si>
  <si>
    <t xml:space="preserve">Odbor investic                                                                                                                                                             </t>
  </si>
  <si>
    <t>a) Rozpracované opravy</t>
  </si>
  <si>
    <t>PD do 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</si>
</sst>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21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"/>
      <family val="2"/>
      <charset val="238"/>
    </font>
    <font>
      <sz val="12"/>
      <name val="Arial CE"/>
      <family val="2"/>
      <charset val="238"/>
    </font>
    <font>
      <sz val="8"/>
      <name val="Arial CE"/>
      <family val="2"/>
      <charset val="238"/>
    </font>
    <font>
      <sz val="11"/>
      <color indexed="8"/>
      <name val="Calibri"/>
      <family val="2"/>
      <charset val="238"/>
    </font>
    <font>
      <b/>
      <sz val="18"/>
      <name val="Arial"/>
      <family val="2"/>
      <charset val="238"/>
    </font>
    <font>
      <b/>
      <i/>
      <sz val="16"/>
      <name val="Arial"/>
      <family val="2"/>
      <charset val="238"/>
    </font>
    <font>
      <i/>
      <sz val="16"/>
      <name val="Arial"/>
      <family val="2"/>
      <charset val="238"/>
    </font>
    <font>
      <b/>
      <sz val="11"/>
      <name val="Arial CE"/>
      <family val="2"/>
      <charset val="238"/>
    </font>
    <font>
      <sz val="1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rgb="FFFF0000"/>
      <name val="Arial"/>
      <family val="2"/>
      <charset val="238"/>
    </font>
    <font>
      <i/>
      <sz val="10"/>
      <name val="Arial"/>
      <family val="2"/>
      <charset val="238"/>
    </font>
    <font>
      <b/>
      <sz val="16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6" fillId="0" borderId="0"/>
    <xf numFmtId="0" fontId="1" fillId="0" borderId="0"/>
    <xf numFmtId="0" fontId="1" fillId="0" borderId="0">
      <alignment wrapText="1"/>
    </xf>
  </cellStyleXfs>
  <cellXfs count="123">
    <xf numFmtId="0" fontId="0" fillId="0" borderId="0" xfId="0"/>
    <xf numFmtId="0" fontId="1" fillId="0" borderId="0" xfId="1" applyFill="1"/>
    <xf numFmtId="0" fontId="1" fillId="0" borderId="0" xfId="1" applyFill="1" applyAlignment="1"/>
    <xf numFmtId="3" fontId="1" fillId="0" borderId="0" xfId="1" applyNumberFormat="1" applyFill="1"/>
    <xf numFmtId="0" fontId="0" fillId="0" borderId="0" xfId="0" applyFill="1" applyAlignment="1">
      <alignment wrapText="1"/>
    </xf>
    <xf numFmtId="3" fontId="0" fillId="0" borderId="0" xfId="0" applyNumberFormat="1" applyFill="1" applyAlignment="1">
      <alignment horizontal="right" vertical="center"/>
    </xf>
    <xf numFmtId="3" fontId="1" fillId="0" borderId="0" xfId="1" applyNumberFormat="1" applyFill="1" applyAlignment="1">
      <alignment horizontal="right" vertical="center"/>
    </xf>
    <xf numFmtId="0" fontId="1" fillId="0" borderId="0" xfId="1" applyFill="1" applyAlignment="1">
      <alignment vertical="center" wrapText="1"/>
    </xf>
    <xf numFmtId="0" fontId="3" fillId="0" borderId="0" xfId="0" applyFont="1" applyFill="1" applyAlignment="1">
      <alignment horizontal="center"/>
    </xf>
    <xf numFmtId="0" fontId="0" fillId="0" borderId="0" xfId="0" applyFill="1"/>
    <xf numFmtId="0" fontId="4" fillId="0" borderId="0" xfId="2" applyFont="1" applyFill="1"/>
    <xf numFmtId="3" fontId="4" fillId="0" borderId="0" xfId="2" applyNumberFormat="1" applyFont="1" applyFill="1"/>
    <xf numFmtId="3" fontId="4" fillId="0" borderId="0" xfId="2" applyNumberFormat="1" applyFont="1" applyFill="1" applyAlignment="1">
      <alignment horizontal="right" vertical="center"/>
    </xf>
    <xf numFmtId="0" fontId="4" fillId="0" borderId="0" xfId="2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vertical="center" wrapText="1"/>
      <protection locked="0"/>
    </xf>
    <xf numFmtId="3" fontId="10" fillId="0" borderId="0" xfId="0" applyNumberFormat="1" applyFont="1" applyFill="1" applyAlignment="1">
      <alignment horizontal="right" wrapText="1"/>
    </xf>
    <xf numFmtId="3" fontId="10" fillId="0" borderId="0" xfId="0" applyNumberFormat="1" applyFont="1" applyFill="1" applyAlignment="1">
      <alignment horizontal="right" vertical="center" indent="1"/>
    </xf>
    <xf numFmtId="3" fontId="10" fillId="0" borderId="0" xfId="0" applyNumberFormat="1" applyFont="1" applyFill="1" applyAlignment="1">
      <alignment horizontal="right" vertical="center"/>
    </xf>
    <xf numFmtId="0" fontId="10" fillId="0" borderId="0" xfId="0" applyFont="1" applyFill="1" applyAlignment="1">
      <alignment wrapText="1"/>
    </xf>
    <xf numFmtId="0" fontId="10" fillId="0" borderId="0" xfId="0" applyFont="1" applyFill="1"/>
    <xf numFmtId="0" fontId="6" fillId="0" borderId="0" xfId="0" applyFont="1" applyFill="1"/>
    <xf numFmtId="0" fontId="0" fillId="0" borderId="0" xfId="0" applyFill="1" applyAlignment="1">
      <alignment horizontal="right" wrapText="1"/>
    </xf>
    <xf numFmtId="3" fontId="0" fillId="0" borderId="0" xfId="0" applyNumberFormat="1" applyFill="1" applyAlignment="1">
      <alignment horizontal="right" vertical="center" indent="1"/>
    </xf>
    <xf numFmtId="0" fontId="3" fillId="2" borderId="1" xfId="5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3" fontId="12" fillId="2" borderId="1" xfId="5" applyNumberFormat="1" applyFont="1" applyFill="1" applyBorder="1" applyAlignment="1">
      <alignment horizontal="right" vertical="center" wrapText="1"/>
    </xf>
    <xf numFmtId="0" fontId="5" fillId="0" borderId="0" xfId="2" applyFont="1" applyFill="1" applyAlignment="1">
      <alignment horizontal="center"/>
    </xf>
    <xf numFmtId="3" fontId="13" fillId="2" borderId="1" xfId="4" applyNumberFormat="1" applyFont="1" applyFill="1" applyBorder="1" applyAlignment="1">
      <alignment horizontal="right" vertical="center" wrapText="1"/>
    </xf>
    <xf numFmtId="0" fontId="13" fillId="2" borderId="1" xfId="5" applyFont="1" applyFill="1" applyBorder="1" applyAlignment="1">
      <alignment horizontal="center" vertical="center" wrapText="1"/>
    </xf>
    <xf numFmtId="0" fontId="14" fillId="0" borderId="0" xfId="0" applyFont="1" applyFill="1"/>
    <xf numFmtId="0" fontId="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vertical="center" wrapText="1"/>
      <protection locked="0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Alignment="1">
      <alignment horizontal="right" vertical="center" wrapText="1"/>
    </xf>
    <xf numFmtId="3" fontId="3" fillId="4" borderId="1" xfId="5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horizontal="right" vertical="center"/>
    </xf>
    <xf numFmtId="3" fontId="8" fillId="0" borderId="1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/>
    </xf>
    <xf numFmtId="3" fontId="13" fillId="2" borderId="1" xfId="4" applyNumberFormat="1" applyFont="1" applyFill="1" applyBorder="1" applyAlignment="1">
      <alignment horizontal="center" vertical="center" wrapText="1"/>
    </xf>
    <xf numFmtId="3" fontId="12" fillId="2" borderId="1" xfId="5" applyNumberFormat="1" applyFont="1" applyFill="1" applyBorder="1" applyAlignment="1">
      <alignment horizontal="center" vertical="center" wrapText="1"/>
    </xf>
    <xf numFmtId="3" fontId="8" fillId="0" borderId="1" xfId="10" applyNumberFormat="1" applyFont="1" applyFill="1" applyBorder="1" applyAlignment="1">
      <alignment horizontal="right" vertical="center"/>
    </xf>
    <xf numFmtId="3" fontId="1" fillId="0" borderId="0" xfId="1" applyNumberFormat="1" applyFill="1" applyAlignment="1">
      <alignment horizontal="center" vertical="center"/>
    </xf>
    <xf numFmtId="3" fontId="4" fillId="0" borderId="0" xfId="2" applyNumberFormat="1" applyFont="1" applyFill="1" applyAlignment="1">
      <alignment horizontal="center" vertical="center"/>
    </xf>
    <xf numFmtId="3" fontId="10" fillId="0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3" fontId="5" fillId="0" borderId="1" xfId="10" applyNumberFormat="1" applyFont="1" applyFill="1" applyBorder="1" applyAlignment="1">
      <alignment horizontal="right" vertical="center"/>
    </xf>
    <xf numFmtId="3" fontId="0" fillId="0" borderId="0" xfId="1" applyNumberFormat="1" applyFont="1" applyFill="1" applyAlignment="1">
      <alignment horizontal="right" vertical="center"/>
    </xf>
    <xf numFmtId="0" fontId="13" fillId="2" borderId="1" xfId="4" applyFont="1" applyFill="1" applyBorder="1" applyAlignment="1">
      <alignment vertical="center"/>
    </xf>
    <xf numFmtId="0" fontId="12" fillId="2" borderId="1" xfId="4" applyFont="1" applyFill="1" applyBorder="1" applyAlignment="1">
      <alignment vertical="center"/>
    </xf>
    <xf numFmtId="0" fontId="2" fillId="0" borderId="0" xfId="0" applyFont="1"/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9" fillId="0" borderId="0" xfId="0" applyFont="1" applyAlignment="1">
      <alignment horizontal="right"/>
    </xf>
    <xf numFmtId="0" fontId="8" fillId="0" borderId="3" xfId="0" applyFont="1" applyBorder="1"/>
    <xf numFmtId="0" fontId="8" fillId="0" borderId="1" xfId="0" applyFont="1" applyBorder="1"/>
    <xf numFmtId="0" fontId="8" fillId="0" borderId="13" xfId="0" applyFont="1" applyBorder="1"/>
    <xf numFmtId="0" fontId="8" fillId="0" borderId="14" xfId="0" applyFont="1" applyBorder="1"/>
    <xf numFmtId="0" fontId="8" fillId="5" borderId="3" xfId="0" applyFont="1" applyFill="1" applyBorder="1"/>
    <xf numFmtId="0" fontId="8" fillId="5" borderId="1" xfId="0" applyFont="1" applyFill="1" applyBorder="1"/>
    <xf numFmtId="3" fontId="8" fillId="5" borderId="1" xfId="0" applyNumberFormat="1" applyFont="1" applyFill="1" applyBorder="1"/>
    <xf numFmtId="3" fontId="8" fillId="5" borderId="4" xfId="0" applyNumberFormat="1" applyFont="1" applyFill="1" applyBorder="1"/>
    <xf numFmtId="3" fontId="8" fillId="5" borderId="5" xfId="0" applyNumberFormat="1" applyFont="1" applyFill="1" applyBorder="1"/>
    <xf numFmtId="3" fontId="8" fillId="0" borderId="1" xfId="0" applyNumberFormat="1" applyFont="1" applyBorder="1"/>
    <xf numFmtId="3" fontId="8" fillId="0" borderId="4" xfId="0" applyNumberFormat="1" applyFont="1" applyBorder="1"/>
    <xf numFmtId="3" fontId="8" fillId="0" borderId="5" xfId="0" applyNumberFormat="1" applyFont="1" applyBorder="1"/>
    <xf numFmtId="3" fontId="8" fillId="0" borderId="14" xfId="0" applyNumberFormat="1" applyFont="1" applyBorder="1"/>
    <xf numFmtId="3" fontId="8" fillId="0" borderId="15" xfId="0" applyNumberFormat="1" applyFont="1" applyBorder="1"/>
    <xf numFmtId="3" fontId="8" fillId="0" borderId="16" xfId="0" applyNumberFormat="1" applyFont="1" applyBorder="1"/>
    <xf numFmtId="3" fontId="5" fillId="0" borderId="11" xfId="0" applyNumberFormat="1" applyFont="1" applyBorder="1"/>
    <xf numFmtId="3" fontId="5" fillId="0" borderId="12" xfId="0" applyNumberFormat="1" applyFont="1" applyBorder="1"/>
    <xf numFmtId="3" fontId="5" fillId="0" borderId="2" xfId="0" applyNumberFormat="1" applyFont="1" applyBorder="1"/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20" fillId="0" borderId="0" xfId="1" applyFont="1" applyFill="1"/>
    <xf numFmtId="0" fontId="8" fillId="0" borderId="0" xfId="2" applyFont="1" applyFill="1"/>
    <xf numFmtId="0" fontId="8" fillId="0" borderId="0" xfId="0" applyFont="1" applyFill="1"/>
    <xf numFmtId="0" fontId="5" fillId="0" borderId="0" xfId="2" applyFont="1" applyFill="1" applyAlignment="1">
      <alignment horizontal="right"/>
    </xf>
    <xf numFmtId="3" fontId="8" fillId="0" borderId="0" xfId="2" applyNumberFormat="1" applyFont="1" applyFill="1"/>
    <xf numFmtId="0" fontId="6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 applyProtection="1">
      <alignment vertical="center" wrapText="1"/>
      <protection locked="0"/>
    </xf>
    <xf numFmtId="0" fontId="6" fillId="6" borderId="1" xfId="0" applyFont="1" applyFill="1" applyBorder="1" applyAlignment="1" applyProtection="1">
      <alignment horizontal="left" vertical="center" wrapText="1"/>
      <protection locked="0"/>
    </xf>
    <xf numFmtId="3" fontId="8" fillId="6" borderId="1" xfId="0" applyNumberFormat="1" applyFont="1" applyFill="1" applyBorder="1" applyAlignment="1">
      <alignment horizontal="right" vertical="center"/>
    </xf>
    <xf numFmtId="0" fontId="1" fillId="6" borderId="1" xfId="0" applyNumberFormat="1" applyFont="1" applyFill="1" applyBorder="1" applyAlignment="1">
      <alignment horizontal="center" vertical="center"/>
    </xf>
    <xf numFmtId="3" fontId="9" fillId="6" borderId="1" xfId="0" applyNumberFormat="1" applyFont="1" applyFill="1" applyBorder="1" applyAlignment="1">
      <alignment horizontal="right" vertical="center"/>
    </xf>
    <xf numFmtId="3" fontId="5" fillId="6" borderId="1" xfId="0" applyNumberFormat="1" applyFont="1" applyFill="1" applyBorder="1" applyAlignment="1">
      <alignment horizontal="right" vertical="center"/>
    </xf>
    <xf numFmtId="3" fontId="8" fillId="6" borderId="1" xfId="10" applyNumberFormat="1" applyFont="1" applyFill="1" applyBorder="1" applyAlignment="1">
      <alignment horizontal="right" vertical="center"/>
    </xf>
    <xf numFmtId="3" fontId="5" fillId="6" borderId="1" xfId="10" applyNumberFormat="1" applyFont="1" applyFill="1" applyBorder="1" applyAlignment="1">
      <alignment horizontal="right" vertical="center"/>
    </xf>
    <xf numFmtId="3" fontId="18" fillId="6" borderId="1" xfId="0" applyNumberFormat="1" applyFont="1" applyFill="1" applyBorder="1" applyAlignment="1">
      <alignment horizontal="center" vertical="center" wrapText="1"/>
    </xf>
    <xf numFmtId="0" fontId="0" fillId="6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textRotation="90" wrapText="1"/>
    </xf>
    <xf numFmtId="3" fontId="5" fillId="2" borderId="1" xfId="10" applyNumberFormat="1" applyFont="1" applyFill="1" applyBorder="1" applyAlignment="1">
      <alignment horizontal="right" vertical="center"/>
    </xf>
    <xf numFmtId="0" fontId="5" fillId="4" borderId="11" xfId="6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8" fillId="7" borderId="6" xfId="0" applyFont="1" applyFill="1" applyBorder="1"/>
    <xf numFmtId="0" fontId="8" fillId="7" borderId="7" xfId="0" applyFont="1" applyFill="1" applyBorder="1"/>
    <xf numFmtId="3" fontId="8" fillId="7" borderId="7" xfId="0" applyNumberFormat="1" applyFont="1" applyFill="1" applyBorder="1"/>
    <xf numFmtId="3" fontId="8" fillId="7" borderId="8" xfId="0" applyNumberFormat="1" applyFont="1" applyFill="1" applyBorder="1"/>
    <xf numFmtId="3" fontId="8" fillId="7" borderId="9" xfId="0" applyNumberFormat="1" applyFont="1" applyFill="1" applyBorder="1"/>
    <xf numFmtId="0" fontId="8" fillId="8" borderId="3" xfId="0" applyFont="1" applyFill="1" applyBorder="1"/>
    <xf numFmtId="0" fontId="8" fillId="8" borderId="1" xfId="0" applyFont="1" applyFill="1" applyBorder="1"/>
    <xf numFmtId="3" fontId="8" fillId="8" borderId="1" xfId="0" applyNumberFormat="1" applyFont="1" applyFill="1" applyBorder="1"/>
    <xf numFmtId="3" fontId="8" fillId="8" borderId="4" xfId="0" applyNumberFormat="1" applyFont="1" applyFill="1" applyBorder="1"/>
    <xf numFmtId="3" fontId="8" fillId="8" borderId="5" xfId="0" applyNumberFormat="1" applyFont="1" applyFill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2" fillId="3" borderId="1" xfId="3" applyFont="1" applyFill="1" applyBorder="1" applyAlignment="1">
      <alignment horizontal="left" vertical="center"/>
    </xf>
    <xf numFmtId="0" fontId="3" fillId="4" borderId="1" xfId="4" applyFont="1" applyFill="1" applyBorder="1" applyAlignment="1">
      <alignment horizontal="center" vertical="center" wrapText="1"/>
    </xf>
    <xf numFmtId="0" fontId="3" fillId="4" borderId="1" xfId="4" applyFont="1" applyFill="1" applyBorder="1" applyAlignment="1">
      <alignment horizontal="center" vertical="center" textRotation="90" wrapText="1"/>
    </xf>
    <xf numFmtId="164" fontId="3" fillId="4" borderId="1" xfId="4" applyNumberFormat="1" applyFont="1" applyFill="1" applyBorder="1" applyAlignment="1">
      <alignment horizontal="center" vertical="center" wrapText="1"/>
    </xf>
    <xf numFmtId="164" fontId="3" fillId="4" borderId="1" xfId="4" applyNumberFormat="1" applyFont="1" applyFill="1" applyBorder="1" applyAlignment="1">
      <alignment horizontal="center" vertical="center" textRotation="90" wrapText="1"/>
    </xf>
    <xf numFmtId="3" fontId="3" fillId="4" borderId="1" xfId="4" applyNumberFormat="1" applyFont="1" applyFill="1" applyBorder="1" applyAlignment="1">
      <alignment horizontal="center" vertical="center" wrapText="1"/>
    </xf>
    <xf numFmtId="3" fontId="2" fillId="4" borderId="1" xfId="2" applyNumberFormat="1" applyFont="1" applyFill="1" applyBorder="1" applyAlignment="1">
      <alignment horizontal="center" vertical="center"/>
    </xf>
  </cellXfs>
  <cellStyles count="11">
    <cellStyle name="Normální" xfId="0" builtinId="0"/>
    <cellStyle name="Normální 11 2 3" xfId="9"/>
    <cellStyle name="normální 2" xfId="6"/>
    <cellStyle name="Normální 3" xfId="8"/>
    <cellStyle name="normální 4" xfId="7"/>
    <cellStyle name="Normální 5" xfId="10"/>
    <cellStyle name="normální_Investice - opravy 2007 - 14-11-06-HOL (3)1" xfId="3"/>
    <cellStyle name="normální_investice 2005- doprava-upravený2" xfId="2"/>
    <cellStyle name="normální_Investice 2005-školství - úprava (probráno se SEK)" xfId="4"/>
    <cellStyle name="normální_kultura2-upravené priority-3" xfId="5"/>
    <cellStyle name="normální_Sociální - investice a opravy 2009 - sumarizace vč. prior - 10-12-2008" xfId="1"/>
  </cellStyles>
  <dxfs count="0"/>
  <tableStyles count="0" defaultTableStyle="TableStyleMedium2" defaultPivotStyle="PivotStyleLight16"/>
  <colors>
    <mruColors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showGridLines="0" tabSelected="1" view="pageBreakPreview" zoomScaleNormal="100" zoomScaleSheetLayoutView="100" workbookViewId="0">
      <selection activeCell="C15" sqref="C15"/>
    </sheetView>
  </sheetViews>
  <sheetFormatPr defaultRowHeight="12.75" x14ac:dyDescent="0.2"/>
  <cols>
    <col min="1" max="1" width="15.7109375" customWidth="1"/>
    <col min="2" max="2" width="39.7109375" customWidth="1"/>
    <col min="3" max="4" width="20.7109375" customWidth="1"/>
    <col min="5" max="8" width="18.5703125" customWidth="1"/>
  </cols>
  <sheetData>
    <row r="1" spans="1:10" ht="18" x14ac:dyDescent="0.25">
      <c r="A1" s="57" t="s">
        <v>57</v>
      </c>
    </row>
    <row r="2" spans="1:10" ht="18" x14ac:dyDescent="0.25">
      <c r="A2" s="57" t="s">
        <v>60</v>
      </c>
    </row>
    <row r="3" spans="1:10" ht="13.5" thickBot="1" x14ac:dyDescent="0.25">
      <c r="H3" s="60" t="s">
        <v>17</v>
      </c>
    </row>
    <row r="4" spans="1:10" s="59" customFormat="1" ht="54" customHeight="1" thickBot="1" x14ac:dyDescent="0.25">
      <c r="A4" s="99" t="s">
        <v>1</v>
      </c>
      <c r="B4" s="100" t="s">
        <v>46</v>
      </c>
      <c r="C4" s="101" t="s">
        <v>47</v>
      </c>
      <c r="D4" s="101" t="s">
        <v>48</v>
      </c>
      <c r="E4" s="101" t="s">
        <v>49</v>
      </c>
      <c r="F4" s="101" t="s">
        <v>50</v>
      </c>
      <c r="G4" s="102" t="s">
        <v>51</v>
      </c>
      <c r="H4" s="103" t="s">
        <v>52</v>
      </c>
      <c r="I4" s="58"/>
      <c r="J4" s="58"/>
    </row>
    <row r="5" spans="1:10" ht="15" x14ac:dyDescent="0.2">
      <c r="A5" s="104" t="s">
        <v>53</v>
      </c>
      <c r="B5" s="105" t="s">
        <v>56</v>
      </c>
      <c r="C5" s="106">
        <v>0</v>
      </c>
      <c r="D5" s="106">
        <v>0</v>
      </c>
      <c r="E5" s="106">
        <v>0</v>
      </c>
      <c r="F5" s="106">
        <v>0</v>
      </c>
      <c r="G5" s="107">
        <f>'Oblast školství - ORJ 17'!Q14</f>
        <v>100</v>
      </c>
      <c r="H5" s="108">
        <f>SUM(C5:G5)</f>
        <v>100</v>
      </c>
    </row>
    <row r="6" spans="1:10" ht="15.75" thickBot="1" x14ac:dyDescent="0.25">
      <c r="A6" s="109" t="s">
        <v>54</v>
      </c>
      <c r="B6" s="110" t="s">
        <v>56</v>
      </c>
      <c r="C6" s="111">
        <v>0</v>
      </c>
      <c r="D6" s="111">
        <v>0</v>
      </c>
      <c r="E6" s="111">
        <v>0</v>
      </c>
      <c r="F6" s="111">
        <v>0</v>
      </c>
      <c r="G6" s="112">
        <f>'Oblast sociální - ORJ 17  '!Q15</f>
        <v>314</v>
      </c>
      <c r="H6" s="113">
        <f t="shared" ref="H6:H11" si="0">SUM(C6:G6)</f>
        <v>314</v>
      </c>
    </row>
    <row r="7" spans="1:10" ht="15.75" hidden="1" thickBot="1" x14ac:dyDescent="0.25">
      <c r="A7" s="65" t="s">
        <v>55</v>
      </c>
      <c r="B7" s="66" t="s">
        <v>56</v>
      </c>
      <c r="C7" s="67"/>
      <c r="D7" s="67"/>
      <c r="E7" s="67"/>
      <c r="F7" s="67"/>
      <c r="G7" s="68">
        <v>0</v>
      </c>
      <c r="H7" s="69">
        <f t="shared" si="0"/>
        <v>0</v>
      </c>
    </row>
    <row r="8" spans="1:10" ht="15" hidden="1" x14ac:dyDescent="0.2">
      <c r="A8" s="61"/>
      <c r="B8" s="62"/>
      <c r="C8" s="70"/>
      <c r="D8" s="70"/>
      <c r="E8" s="70"/>
      <c r="F8" s="70"/>
      <c r="G8" s="71"/>
      <c r="H8" s="72">
        <f t="shared" si="0"/>
        <v>0</v>
      </c>
    </row>
    <row r="9" spans="1:10" ht="15" hidden="1" x14ac:dyDescent="0.2">
      <c r="A9" s="61"/>
      <c r="B9" s="62"/>
      <c r="C9" s="70"/>
      <c r="D9" s="70"/>
      <c r="E9" s="70"/>
      <c r="F9" s="70"/>
      <c r="G9" s="71"/>
      <c r="H9" s="72">
        <f t="shared" si="0"/>
        <v>0</v>
      </c>
    </row>
    <row r="10" spans="1:10" ht="15" hidden="1" x14ac:dyDescent="0.2">
      <c r="A10" s="61"/>
      <c r="B10" s="62"/>
      <c r="C10" s="70"/>
      <c r="D10" s="70"/>
      <c r="E10" s="70"/>
      <c r="F10" s="70"/>
      <c r="G10" s="71"/>
      <c r="H10" s="72">
        <f t="shared" si="0"/>
        <v>0</v>
      </c>
    </row>
    <row r="11" spans="1:10" ht="15.75" hidden="1" thickBot="1" x14ac:dyDescent="0.25">
      <c r="A11" s="63"/>
      <c r="B11" s="64"/>
      <c r="C11" s="73"/>
      <c r="D11" s="73"/>
      <c r="E11" s="73"/>
      <c r="F11" s="73"/>
      <c r="G11" s="74"/>
      <c r="H11" s="75">
        <f t="shared" si="0"/>
        <v>0</v>
      </c>
    </row>
    <row r="12" spans="1:10" ht="16.5" thickBot="1" x14ac:dyDescent="0.3">
      <c r="A12" s="114" t="s">
        <v>58</v>
      </c>
      <c r="B12" s="115"/>
      <c r="C12" s="76">
        <f>SUM(C5:C11)</f>
        <v>0</v>
      </c>
      <c r="D12" s="76">
        <f t="shared" ref="D12:H12" si="1">SUM(D5:D11)</f>
        <v>0</v>
      </c>
      <c r="E12" s="76">
        <f t="shared" si="1"/>
        <v>0</v>
      </c>
      <c r="F12" s="76">
        <f t="shared" si="1"/>
        <v>0</v>
      </c>
      <c r="G12" s="77">
        <f t="shared" si="1"/>
        <v>414</v>
      </c>
      <c r="H12" s="78">
        <f t="shared" si="1"/>
        <v>414</v>
      </c>
    </row>
  </sheetData>
  <mergeCells count="1">
    <mergeCell ref="A12:B12"/>
  </mergeCells>
  <pageMargins left="0.70866141732283472" right="0.70866141732283472" top="0.78740157480314965" bottom="0.78740157480314965" header="0.31496062992125984" footer="0.31496062992125984"/>
  <pageSetup paperSize="9" scale="78" firstPageNumber="109" orientation="landscape" useFirstPageNumber="1" r:id="rId1"/>
  <headerFooter>
    <oddFooter>&amp;LZastupitelstvo  Olomouckého kraje 13-12-2021
13. - Rozpočet Olomouckého kraje na rok 2022 - návrh rozpočtu
Příloha č. 5a) Rozpracované opravy&amp;RStrana &amp;P (Celkem 176)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C000"/>
    <pageSetUpPr fitToPage="1"/>
  </sheetPr>
  <dimension ref="A1:T36"/>
  <sheetViews>
    <sheetView showGridLines="0" view="pageBreakPreview" zoomScale="80" zoomScaleNormal="66" zoomScaleSheetLayoutView="80" workbookViewId="0">
      <pane ySplit="7" topLeftCell="A8" activePane="bottomLeft" state="frozenSplit"/>
      <selection activeCell="AW16" sqref="AW16"/>
      <selection pane="bottomLeft" activeCell="H6" sqref="H6:H7"/>
    </sheetView>
  </sheetViews>
  <sheetFormatPr defaultColWidth="9.140625" defaultRowHeight="12.75" outlineLevelCol="1" x14ac:dyDescent="0.2"/>
  <cols>
    <col min="1" max="1" width="5.42578125" style="9" customWidth="1"/>
    <col min="2" max="2" width="5.85546875" style="9" customWidth="1"/>
    <col min="3" max="4" width="5.5703125" style="9" hidden="1" customWidth="1" outlineLevel="1"/>
    <col min="5" max="5" width="6.5703125" style="9" customWidth="1" collapsed="1"/>
    <col min="6" max="6" width="7.42578125" style="9" hidden="1" customWidth="1" outlineLevel="1"/>
    <col min="7" max="7" width="13.28515625" style="9" hidden="1" customWidth="1" outlineLevel="1"/>
    <col min="8" max="8" width="47.28515625" style="9" customWidth="1" collapsed="1"/>
    <col min="9" max="9" width="65.5703125" style="9" customWidth="1"/>
    <col min="10" max="10" width="7.140625" style="9" customWidth="1"/>
    <col min="11" max="11" width="14.7109375" style="4" customWidth="1"/>
    <col min="12" max="12" width="15" style="5" customWidth="1"/>
    <col min="13" max="13" width="9.7109375" style="51" customWidth="1"/>
    <col min="14" max="14" width="15.140625" style="5" customWidth="1"/>
    <col min="15" max="15" width="14.85546875" style="5" customWidth="1"/>
    <col min="16" max="16" width="13.140625" style="5" customWidth="1"/>
    <col min="17" max="17" width="14.85546875" style="5" customWidth="1"/>
    <col min="18" max="18" width="14.42578125" style="5" customWidth="1"/>
    <col min="19" max="19" width="20.7109375" style="14" customWidth="1"/>
    <col min="20" max="20" width="9.140625" style="9" customWidth="1"/>
    <col min="21" max="16384" width="9.140625" style="9"/>
  </cols>
  <sheetData>
    <row r="1" spans="1:20" ht="20.25" x14ac:dyDescent="0.3">
      <c r="A1" s="80" t="s">
        <v>59</v>
      </c>
      <c r="B1" s="1"/>
      <c r="C1" s="1"/>
      <c r="D1" s="1"/>
      <c r="E1" s="1"/>
      <c r="F1" s="1"/>
      <c r="G1" s="1"/>
      <c r="H1" s="2"/>
      <c r="I1" s="3"/>
      <c r="J1" s="1"/>
      <c r="M1" s="48"/>
      <c r="N1" s="6"/>
      <c r="P1" s="6"/>
      <c r="Q1" s="6"/>
      <c r="R1" s="54"/>
      <c r="S1" s="7"/>
      <c r="T1" s="8"/>
    </row>
    <row r="2" spans="1:20" ht="15.75" x14ac:dyDescent="0.25">
      <c r="A2" s="81" t="s">
        <v>20</v>
      </c>
      <c r="B2" s="81"/>
      <c r="C2" s="81"/>
      <c r="D2" s="82"/>
      <c r="E2" s="81"/>
      <c r="F2" s="81"/>
      <c r="G2" s="81"/>
      <c r="H2" s="81" t="s">
        <v>24</v>
      </c>
      <c r="I2" s="83" t="s">
        <v>25</v>
      </c>
      <c r="J2" s="31"/>
      <c r="M2" s="49"/>
      <c r="N2" s="12"/>
      <c r="P2" s="12"/>
      <c r="Q2" s="12"/>
      <c r="R2" s="12"/>
      <c r="S2" s="13"/>
      <c r="T2" s="8"/>
    </row>
    <row r="3" spans="1:20" ht="17.25" customHeight="1" x14ac:dyDescent="0.2">
      <c r="A3" s="81"/>
      <c r="B3" s="81"/>
      <c r="C3" s="81"/>
      <c r="D3" s="82"/>
      <c r="E3" s="81"/>
      <c r="F3" s="81"/>
      <c r="G3" s="81"/>
      <c r="H3" s="81" t="s">
        <v>15</v>
      </c>
      <c r="I3" s="84"/>
      <c r="J3" s="10"/>
      <c r="M3" s="49"/>
      <c r="N3" s="12"/>
      <c r="P3" s="12"/>
      <c r="Q3" s="12"/>
      <c r="S3" s="13"/>
      <c r="T3" s="8"/>
    </row>
    <row r="4" spans="1:20" ht="17.25" customHeight="1" x14ac:dyDescent="0.2">
      <c r="A4" s="10"/>
      <c r="B4" s="10"/>
      <c r="C4" s="10"/>
      <c r="D4" s="10"/>
      <c r="E4" s="10"/>
      <c r="F4" s="10"/>
      <c r="G4" s="10"/>
      <c r="H4" s="10"/>
      <c r="I4" s="11"/>
      <c r="J4" s="10"/>
      <c r="M4" s="49"/>
      <c r="N4" s="12"/>
      <c r="P4" s="12"/>
      <c r="Q4" s="12"/>
      <c r="R4" s="39" t="s">
        <v>17</v>
      </c>
      <c r="S4" s="13"/>
      <c r="T4" s="8"/>
    </row>
    <row r="5" spans="1:20" ht="25.5" customHeight="1" x14ac:dyDescent="0.2">
      <c r="A5" s="116" t="s">
        <v>26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41"/>
    </row>
    <row r="6" spans="1:20" ht="25.5" customHeight="1" x14ac:dyDescent="0.2">
      <c r="A6" s="118" t="s">
        <v>0</v>
      </c>
      <c r="B6" s="118" t="s">
        <v>1</v>
      </c>
      <c r="C6" s="117" t="s">
        <v>3</v>
      </c>
      <c r="D6" s="117" t="s">
        <v>4</v>
      </c>
      <c r="E6" s="117" t="s">
        <v>19</v>
      </c>
      <c r="F6" s="117" t="s">
        <v>5</v>
      </c>
      <c r="G6" s="117" t="s">
        <v>2</v>
      </c>
      <c r="H6" s="117" t="s">
        <v>6</v>
      </c>
      <c r="I6" s="119" t="s">
        <v>7</v>
      </c>
      <c r="J6" s="120" t="s">
        <v>8</v>
      </c>
      <c r="K6" s="119" t="s">
        <v>9</v>
      </c>
      <c r="L6" s="119" t="s">
        <v>13</v>
      </c>
      <c r="M6" s="119" t="s">
        <v>10</v>
      </c>
      <c r="N6" s="121" t="s">
        <v>27</v>
      </c>
      <c r="O6" s="122" t="s">
        <v>22</v>
      </c>
      <c r="P6" s="122"/>
      <c r="Q6" s="122"/>
      <c r="R6" s="121" t="s">
        <v>23</v>
      </c>
      <c r="S6" s="121" t="s">
        <v>11</v>
      </c>
    </row>
    <row r="7" spans="1:20" ht="58.7" customHeight="1" x14ac:dyDescent="0.2">
      <c r="A7" s="118"/>
      <c r="B7" s="118"/>
      <c r="C7" s="117"/>
      <c r="D7" s="117"/>
      <c r="E7" s="117"/>
      <c r="F7" s="117"/>
      <c r="G7" s="117"/>
      <c r="H7" s="117"/>
      <c r="I7" s="119"/>
      <c r="J7" s="120"/>
      <c r="K7" s="119"/>
      <c r="L7" s="119"/>
      <c r="M7" s="119"/>
      <c r="N7" s="121"/>
      <c r="O7" s="40" t="s">
        <v>14</v>
      </c>
      <c r="P7" s="40" t="s">
        <v>21</v>
      </c>
      <c r="Q7" s="40" t="s">
        <v>12</v>
      </c>
      <c r="R7" s="121"/>
      <c r="S7" s="121"/>
    </row>
    <row r="8" spans="1:20" s="34" customFormat="1" ht="25.5" hidden="1" customHeight="1" x14ac:dyDescent="0.3">
      <c r="A8" s="55" t="s">
        <v>29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32">
        <f>SUM(L9:L11)</f>
        <v>0</v>
      </c>
      <c r="M8" s="45"/>
      <c r="N8" s="32">
        <f>SUM(N9:N11)</f>
        <v>0</v>
      </c>
      <c r="O8" s="32">
        <f>SUM(O9:O11)</f>
        <v>0</v>
      </c>
      <c r="P8" s="32">
        <f>SUM(P9:P11)</f>
        <v>0</v>
      </c>
      <c r="Q8" s="32">
        <f>SUM(Q9:Q11)</f>
        <v>0</v>
      </c>
      <c r="R8" s="32">
        <f>SUM(R9:R11)</f>
        <v>0</v>
      </c>
      <c r="S8" s="33"/>
    </row>
    <row r="9" spans="1:20" s="96" customFormat="1" ht="64.5" hidden="1" customHeight="1" x14ac:dyDescent="0.2">
      <c r="A9" s="85">
        <v>1</v>
      </c>
      <c r="B9" s="85" t="s">
        <v>32</v>
      </c>
      <c r="C9" s="85" t="s">
        <v>31</v>
      </c>
      <c r="D9" s="85">
        <v>5171</v>
      </c>
      <c r="E9" s="85">
        <v>51</v>
      </c>
      <c r="F9" s="85">
        <v>10</v>
      </c>
      <c r="G9" s="86">
        <v>60001101500</v>
      </c>
      <c r="H9" s="87" t="s">
        <v>30</v>
      </c>
      <c r="I9" s="88"/>
      <c r="J9" s="85" t="s">
        <v>34</v>
      </c>
      <c r="K9" s="85" t="s">
        <v>38</v>
      </c>
      <c r="L9" s="89">
        <v>0</v>
      </c>
      <c r="M9" s="90">
        <v>2022</v>
      </c>
      <c r="N9" s="91">
        <v>0</v>
      </c>
      <c r="O9" s="92">
        <f>P9+Q9</f>
        <v>0</v>
      </c>
      <c r="P9" s="93"/>
      <c r="Q9" s="94">
        <v>0</v>
      </c>
      <c r="R9" s="93">
        <v>0</v>
      </c>
      <c r="S9" s="95" t="s">
        <v>61</v>
      </c>
    </row>
    <row r="10" spans="1:20" ht="15.75" hidden="1" x14ac:dyDescent="0.2">
      <c r="A10" s="15">
        <v>2</v>
      </c>
      <c r="B10" s="15"/>
      <c r="C10" s="15"/>
      <c r="D10" s="15"/>
      <c r="E10" s="15"/>
      <c r="F10" s="15"/>
      <c r="G10" s="16"/>
      <c r="H10" s="36"/>
      <c r="I10" s="28"/>
      <c r="J10" s="15"/>
      <c r="K10" s="15"/>
      <c r="L10" s="43"/>
      <c r="M10" s="37"/>
      <c r="N10" s="44"/>
      <c r="O10" s="42">
        <f t="shared" ref="O10" si="0">P10+Q10</f>
        <v>0</v>
      </c>
      <c r="P10" s="44"/>
      <c r="Q10" s="42"/>
      <c r="R10" s="47">
        <f t="shared" ref="R10:R11" si="1">L10-N10-O10</f>
        <v>0</v>
      </c>
      <c r="S10" s="27"/>
    </row>
    <row r="11" spans="1:20" ht="15.75" hidden="1" x14ac:dyDescent="0.2">
      <c r="A11" s="15">
        <v>3</v>
      </c>
      <c r="B11" s="15"/>
      <c r="C11" s="15"/>
      <c r="D11" s="15"/>
      <c r="E11" s="15"/>
      <c r="F11" s="15"/>
      <c r="G11" s="16"/>
      <c r="H11" s="36"/>
      <c r="I11" s="52"/>
      <c r="J11" s="15"/>
      <c r="K11" s="15"/>
      <c r="L11" s="43"/>
      <c r="M11" s="37"/>
      <c r="N11" s="44"/>
      <c r="O11" s="42">
        <f>P11+Q11</f>
        <v>0</v>
      </c>
      <c r="P11" s="44"/>
      <c r="Q11" s="42"/>
      <c r="R11" s="47">
        <f t="shared" si="1"/>
        <v>0</v>
      </c>
      <c r="S11" s="27"/>
    </row>
    <row r="12" spans="1:20" s="34" customFormat="1" ht="25.5" customHeight="1" x14ac:dyDescent="0.3">
      <c r="A12" s="55" t="s">
        <v>33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32">
        <f>SUM(L13:L13)</f>
        <v>0</v>
      </c>
      <c r="M12" s="45"/>
      <c r="N12" s="32">
        <f>SUM(N13:N13)</f>
        <v>0</v>
      </c>
      <c r="O12" s="32">
        <f>SUM(O13:O13)</f>
        <v>100</v>
      </c>
      <c r="P12" s="32">
        <f>SUM(P13:P13)</f>
        <v>0</v>
      </c>
      <c r="Q12" s="32">
        <f>SUM(Q13:Q13)</f>
        <v>100</v>
      </c>
      <c r="R12" s="32">
        <f>SUM(R13:R13)</f>
        <v>0</v>
      </c>
      <c r="S12" s="33"/>
    </row>
    <row r="13" spans="1:20" s="38" customFormat="1" ht="64.5" customHeight="1" x14ac:dyDescent="0.2">
      <c r="A13" s="15">
        <v>1</v>
      </c>
      <c r="B13" s="15"/>
      <c r="C13" s="15">
        <v>3122</v>
      </c>
      <c r="D13" s="15">
        <v>5171</v>
      </c>
      <c r="E13" s="15">
        <v>51</v>
      </c>
      <c r="F13" s="15">
        <v>10</v>
      </c>
      <c r="G13" s="35">
        <v>60001000000</v>
      </c>
      <c r="H13" s="17" t="s">
        <v>35</v>
      </c>
      <c r="I13" s="79" t="s">
        <v>36</v>
      </c>
      <c r="J13" s="15"/>
      <c r="K13" s="15" t="s">
        <v>37</v>
      </c>
      <c r="L13" s="43">
        <v>0</v>
      </c>
      <c r="M13" s="29">
        <v>2022</v>
      </c>
      <c r="N13" s="44"/>
      <c r="O13" s="42">
        <f>P13+Q13</f>
        <v>100</v>
      </c>
      <c r="P13" s="47"/>
      <c r="Q13" s="98">
        <v>100</v>
      </c>
      <c r="R13" s="47"/>
      <c r="S13" s="27"/>
    </row>
    <row r="14" spans="1:20" ht="35.25" customHeight="1" x14ac:dyDescent="0.2">
      <c r="A14" s="56" t="s">
        <v>28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30">
        <f>+L8+L12</f>
        <v>0</v>
      </c>
      <c r="M14" s="46"/>
      <c r="N14" s="30">
        <f t="shared" ref="N14:R14" si="2">+N8+N12</f>
        <v>0</v>
      </c>
      <c r="O14" s="30">
        <f t="shared" si="2"/>
        <v>100</v>
      </c>
      <c r="P14" s="30">
        <f t="shared" si="2"/>
        <v>0</v>
      </c>
      <c r="Q14" s="30">
        <f t="shared" si="2"/>
        <v>100</v>
      </c>
      <c r="R14" s="30">
        <f t="shared" si="2"/>
        <v>0</v>
      </c>
      <c r="S14" s="26"/>
    </row>
    <row r="15" spans="1:20" s="5" customFormat="1" x14ac:dyDescent="0.2">
      <c r="A15" s="4"/>
      <c r="B15" s="4"/>
      <c r="C15" s="4"/>
      <c r="D15" s="4"/>
      <c r="E15" s="4"/>
      <c r="F15" s="4"/>
      <c r="G15" s="4"/>
      <c r="H15" s="21"/>
      <c r="I15" s="4"/>
      <c r="J15" s="22"/>
      <c r="K15" s="18"/>
      <c r="L15" s="19"/>
      <c r="M15" s="50"/>
      <c r="N15" s="20"/>
      <c r="S15" s="14"/>
      <c r="T15" s="9"/>
    </row>
    <row r="16" spans="1:20" s="5" customFormat="1" x14ac:dyDescent="0.2">
      <c r="A16" s="4"/>
      <c r="B16" s="4"/>
      <c r="C16" s="4"/>
      <c r="D16" s="4"/>
      <c r="E16" s="4"/>
      <c r="F16" s="4"/>
      <c r="G16" s="4"/>
      <c r="H16" s="4"/>
      <c r="I16" s="4"/>
      <c r="J16" s="23"/>
      <c r="K16" s="24"/>
      <c r="L16" s="25"/>
      <c r="M16" s="51"/>
      <c r="S16" s="14"/>
      <c r="T16" s="9"/>
    </row>
    <row r="17" spans="1:20" s="5" customFormat="1" x14ac:dyDescent="0.2">
      <c r="A17" s="4"/>
      <c r="B17" s="4"/>
      <c r="C17" s="4"/>
      <c r="D17" s="4"/>
      <c r="E17" s="4"/>
      <c r="F17" s="4"/>
      <c r="G17" s="4"/>
      <c r="H17" s="4"/>
      <c r="I17" s="4"/>
      <c r="J17" s="23"/>
      <c r="K17" s="24"/>
      <c r="L17" s="25"/>
      <c r="M17" s="51"/>
      <c r="S17" s="14"/>
      <c r="T17" s="9"/>
    </row>
    <row r="18" spans="1:20" s="5" customFormat="1" x14ac:dyDescent="0.2">
      <c r="A18" s="4"/>
      <c r="B18" s="4"/>
      <c r="C18" s="4"/>
      <c r="D18" s="4"/>
      <c r="E18" s="4"/>
      <c r="F18" s="4"/>
      <c r="G18" s="4"/>
      <c r="H18" s="4"/>
      <c r="I18" s="4"/>
      <c r="J18" s="9"/>
      <c r="K18" s="24"/>
      <c r="L18" s="25"/>
      <c r="M18" s="51"/>
      <c r="S18" s="14"/>
      <c r="T18" s="9"/>
    </row>
    <row r="19" spans="1:20" s="5" customFormat="1" x14ac:dyDescent="0.2">
      <c r="A19" s="4"/>
      <c r="B19" s="4"/>
      <c r="C19" s="4"/>
      <c r="D19" s="4"/>
      <c r="E19" s="4"/>
      <c r="F19" s="4"/>
      <c r="G19" s="4"/>
      <c r="H19" s="4"/>
      <c r="I19" s="4"/>
      <c r="J19" s="9"/>
      <c r="K19" s="24"/>
      <c r="L19" s="25"/>
      <c r="M19" s="51"/>
      <c r="S19" s="14"/>
      <c r="T19" s="9"/>
    </row>
    <row r="20" spans="1:20" s="5" customFormat="1" x14ac:dyDescent="0.2">
      <c r="A20" s="4"/>
      <c r="B20" s="4"/>
      <c r="C20" s="4"/>
      <c r="D20" s="4"/>
      <c r="E20" s="4"/>
      <c r="F20" s="4"/>
      <c r="G20" s="4"/>
      <c r="H20" s="4"/>
      <c r="I20" s="4"/>
      <c r="J20" s="9"/>
      <c r="K20" s="24"/>
      <c r="L20" s="25"/>
      <c r="M20" s="51"/>
      <c r="S20" s="14"/>
      <c r="T20" s="9"/>
    </row>
    <row r="21" spans="1:20" s="5" customFormat="1" x14ac:dyDescent="0.2">
      <c r="A21" s="4"/>
      <c r="B21" s="4"/>
      <c r="C21" s="4"/>
      <c r="D21" s="4"/>
      <c r="E21" s="4"/>
      <c r="F21" s="4"/>
      <c r="G21" s="4"/>
      <c r="H21" s="4"/>
      <c r="I21" s="4"/>
      <c r="J21" s="9"/>
      <c r="K21" s="24"/>
      <c r="L21" s="25"/>
      <c r="M21" s="51"/>
      <c r="S21" s="14"/>
      <c r="T21" s="9"/>
    </row>
    <row r="22" spans="1:20" s="5" customFormat="1" x14ac:dyDescent="0.2">
      <c r="A22" s="4"/>
      <c r="B22" s="4"/>
      <c r="C22" s="4"/>
      <c r="D22" s="4"/>
      <c r="E22" s="4"/>
      <c r="F22" s="4"/>
      <c r="G22" s="4"/>
      <c r="H22" s="4"/>
      <c r="I22" s="4"/>
      <c r="J22" s="9"/>
      <c r="K22" s="24"/>
      <c r="L22" s="25"/>
      <c r="M22" s="51"/>
      <c r="S22" s="14"/>
      <c r="T22" s="9"/>
    </row>
    <row r="23" spans="1:20" s="5" customFormat="1" x14ac:dyDescent="0.2">
      <c r="A23" s="4"/>
      <c r="B23" s="4"/>
      <c r="C23" s="4"/>
      <c r="D23" s="4"/>
      <c r="E23" s="4"/>
      <c r="F23" s="4"/>
      <c r="G23" s="4"/>
      <c r="H23" s="4"/>
      <c r="I23" s="4"/>
      <c r="J23" s="9"/>
      <c r="K23" s="24"/>
      <c r="L23" s="25"/>
      <c r="M23" s="51"/>
      <c r="S23" s="14"/>
      <c r="T23" s="9"/>
    </row>
    <row r="24" spans="1:20" s="5" customFormat="1" x14ac:dyDescent="0.2">
      <c r="A24" s="4"/>
      <c r="B24" s="4"/>
      <c r="C24" s="4"/>
      <c r="D24" s="4"/>
      <c r="E24" s="4"/>
      <c r="F24" s="4"/>
      <c r="G24" s="4"/>
      <c r="H24" s="4"/>
      <c r="I24" s="4"/>
      <c r="J24" s="9"/>
      <c r="K24" s="24"/>
      <c r="L24" s="25"/>
      <c r="M24" s="51"/>
      <c r="S24" s="14"/>
      <c r="T24" s="9"/>
    </row>
    <row r="25" spans="1:20" s="5" customFormat="1" x14ac:dyDescent="0.2">
      <c r="A25" s="4"/>
      <c r="B25" s="4"/>
      <c r="C25" s="4"/>
      <c r="D25" s="4"/>
      <c r="E25" s="4"/>
      <c r="F25" s="4"/>
      <c r="G25" s="4"/>
      <c r="H25" s="4"/>
      <c r="I25" s="4"/>
      <c r="J25" s="9"/>
      <c r="K25" s="24"/>
      <c r="L25" s="25"/>
      <c r="M25" s="51"/>
      <c r="S25" s="14"/>
      <c r="T25" s="9"/>
    </row>
    <row r="26" spans="1:20" s="5" customFormat="1" x14ac:dyDescent="0.2">
      <c r="A26" s="4"/>
      <c r="B26" s="4"/>
      <c r="C26" s="4"/>
      <c r="D26" s="4"/>
      <c r="E26" s="4"/>
      <c r="F26" s="4"/>
      <c r="G26" s="4"/>
      <c r="H26" s="4"/>
      <c r="I26" s="4"/>
      <c r="J26" s="9"/>
      <c r="K26" s="24"/>
      <c r="L26" s="25"/>
      <c r="M26" s="51"/>
      <c r="S26" s="14"/>
      <c r="T26" s="9"/>
    </row>
    <row r="27" spans="1:20" s="5" customFormat="1" x14ac:dyDescent="0.2">
      <c r="A27" s="4"/>
      <c r="B27" s="4"/>
      <c r="C27" s="4"/>
      <c r="D27" s="4"/>
      <c r="E27" s="4"/>
      <c r="F27" s="4"/>
      <c r="G27" s="4"/>
      <c r="H27" s="4"/>
      <c r="I27" s="4"/>
      <c r="J27" s="9"/>
      <c r="K27" s="24"/>
      <c r="L27" s="25"/>
      <c r="M27" s="51"/>
      <c r="S27" s="14"/>
      <c r="T27" s="9"/>
    </row>
    <row r="28" spans="1:20" s="5" customFormat="1" x14ac:dyDescent="0.2">
      <c r="A28" s="4"/>
      <c r="B28" s="4"/>
      <c r="C28" s="4"/>
      <c r="D28" s="4"/>
      <c r="E28" s="4"/>
      <c r="F28" s="4"/>
      <c r="G28" s="4"/>
      <c r="H28" s="4"/>
      <c r="I28" s="4"/>
      <c r="J28" s="9"/>
      <c r="K28" s="24"/>
      <c r="L28" s="25"/>
      <c r="M28" s="51"/>
      <c r="S28" s="14"/>
      <c r="T28" s="9"/>
    </row>
    <row r="29" spans="1:20" s="5" customFormat="1" x14ac:dyDescent="0.2">
      <c r="A29" s="4"/>
      <c r="B29" s="4"/>
      <c r="C29" s="4"/>
      <c r="D29" s="4"/>
      <c r="E29" s="4"/>
      <c r="F29" s="4"/>
      <c r="G29" s="4"/>
      <c r="H29" s="4"/>
      <c r="I29" s="4"/>
      <c r="J29" s="9"/>
      <c r="K29" s="24"/>
      <c r="L29" s="25"/>
      <c r="M29" s="51"/>
      <c r="S29" s="14"/>
      <c r="T29" s="9"/>
    </row>
    <row r="30" spans="1:20" s="5" customFormat="1" x14ac:dyDescent="0.2">
      <c r="A30" s="4"/>
      <c r="B30" s="4"/>
      <c r="C30" s="4"/>
      <c r="D30" s="4"/>
      <c r="E30" s="4"/>
      <c r="F30" s="4"/>
      <c r="G30" s="4"/>
      <c r="H30" s="4"/>
      <c r="I30" s="4"/>
      <c r="J30" s="9"/>
      <c r="K30" s="24"/>
      <c r="L30" s="25"/>
      <c r="M30" s="51"/>
      <c r="S30" s="14"/>
      <c r="T30" s="9"/>
    </row>
    <row r="31" spans="1:20" s="5" customFormat="1" x14ac:dyDescent="0.2">
      <c r="A31" s="4"/>
      <c r="B31" s="4"/>
      <c r="C31" s="4"/>
      <c r="D31" s="4"/>
      <c r="E31" s="4"/>
      <c r="F31" s="4"/>
      <c r="G31" s="4"/>
      <c r="H31" s="4"/>
      <c r="I31" s="4"/>
      <c r="J31" s="9"/>
      <c r="K31" s="24"/>
      <c r="L31" s="25"/>
      <c r="M31" s="51"/>
      <c r="S31" s="14"/>
      <c r="T31" s="9"/>
    </row>
    <row r="32" spans="1:20" s="5" customFormat="1" x14ac:dyDescent="0.2">
      <c r="A32" s="4"/>
      <c r="B32" s="4"/>
      <c r="C32" s="4"/>
      <c r="D32" s="4"/>
      <c r="E32" s="4"/>
      <c r="F32" s="4"/>
      <c r="G32" s="4"/>
      <c r="H32" s="4"/>
      <c r="I32" s="4"/>
      <c r="J32" s="9"/>
      <c r="K32" s="24"/>
      <c r="L32" s="25"/>
      <c r="M32" s="51"/>
      <c r="S32" s="14"/>
      <c r="T32" s="9"/>
    </row>
    <row r="33" spans="1:20" s="5" customFormat="1" x14ac:dyDescent="0.2">
      <c r="A33" s="4"/>
      <c r="B33" s="4"/>
      <c r="C33" s="4"/>
      <c r="D33" s="4"/>
      <c r="E33" s="4"/>
      <c r="F33" s="4"/>
      <c r="G33" s="4"/>
      <c r="H33" s="4"/>
      <c r="I33" s="4"/>
      <c r="J33" s="9"/>
      <c r="K33" s="24"/>
      <c r="L33" s="25"/>
      <c r="M33" s="51"/>
      <c r="S33" s="14"/>
      <c r="T33" s="9"/>
    </row>
    <row r="34" spans="1:20" s="5" customFormat="1" x14ac:dyDescent="0.2">
      <c r="A34" s="4"/>
      <c r="B34" s="4"/>
      <c r="C34" s="4"/>
      <c r="D34" s="4"/>
      <c r="E34" s="4"/>
      <c r="F34" s="4"/>
      <c r="G34" s="4"/>
      <c r="H34" s="4"/>
      <c r="I34" s="4"/>
      <c r="J34" s="9"/>
      <c r="K34" s="24"/>
      <c r="L34" s="25"/>
      <c r="M34" s="51"/>
      <c r="S34" s="14"/>
      <c r="T34" s="9"/>
    </row>
    <row r="35" spans="1:20" s="5" customFormat="1" x14ac:dyDescent="0.2">
      <c r="A35" s="9"/>
      <c r="B35" s="9"/>
      <c r="C35" s="9"/>
      <c r="D35" s="9"/>
      <c r="E35" s="9"/>
      <c r="F35" s="9"/>
      <c r="G35" s="9"/>
      <c r="H35" s="9"/>
      <c r="I35" s="9"/>
      <c r="J35" s="9"/>
      <c r="K35" s="4"/>
      <c r="L35" s="25"/>
      <c r="M35" s="51"/>
      <c r="S35" s="14"/>
      <c r="T35" s="9"/>
    </row>
    <row r="36" spans="1:20" s="5" customFormat="1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4"/>
      <c r="L36" s="25"/>
      <c r="M36" s="51"/>
      <c r="S36" s="14"/>
      <c r="T36" s="9"/>
    </row>
  </sheetData>
  <sortState ref="G8:V24">
    <sortCondition ref="G8"/>
  </sortState>
  <mergeCells count="18">
    <mergeCell ref="S6:S7"/>
    <mergeCell ref="K6:K7"/>
    <mergeCell ref="L6:L7"/>
    <mergeCell ref="M6:M7"/>
    <mergeCell ref="N6:N7"/>
    <mergeCell ref="O6:Q6"/>
    <mergeCell ref="R6:R7"/>
    <mergeCell ref="A5:R5"/>
    <mergeCell ref="E6:E7"/>
    <mergeCell ref="A6:A7"/>
    <mergeCell ref="B6:B7"/>
    <mergeCell ref="G6:G7"/>
    <mergeCell ref="C6:C7"/>
    <mergeCell ref="D6:D7"/>
    <mergeCell ref="F6:F7"/>
    <mergeCell ref="H6:H7"/>
    <mergeCell ref="I6:I7"/>
    <mergeCell ref="J6:J7"/>
  </mergeCells>
  <printOptions horizontalCentered="1"/>
  <pageMargins left="0.39370078740157483" right="0.39370078740157483" top="0.6692913385826772" bottom="0.86614173228346458" header="0.27559055118110237" footer="0.39370078740157483"/>
  <pageSetup paperSize="9" scale="56" firstPageNumber="110" fitToHeight="0" orientation="landscape" useFirstPageNumber="1" r:id="rId1"/>
  <headerFooter alignWithMargins="0">
    <oddFooter>&amp;L&amp;"Arial,Kurzíva"Zastupitelstvo  Olomouckého kraje 13-12-2021
13. - Rozpočet Olomouckého kraje na rok 2022 - návrh rozpočtu
Příloha č. 5a) Rozpracované opravy&amp;R&amp;"Arial,Kurzíva"&amp;11Strana &amp;P (Celkem 176)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37"/>
  <sheetViews>
    <sheetView showGridLines="0" view="pageBreakPreview" zoomScale="80" zoomScaleNormal="66" zoomScaleSheetLayoutView="80" workbookViewId="0">
      <pane ySplit="7" topLeftCell="A8" activePane="bottomLeft" state="frozenSplit"/>
      <selection activeCell="AW16" sqref="AW16"/>
      <selection pane="bottomLeft" activeCell="L22" sqref="L22"/>
    </sheetView>
  </sheetViews>
  <sheetFormatPr defaultColWidth="9.140625" defaultRowHeight="12.75" outlineLevelCol="1" x14ac:dyDescent="0.2"/>
  <cols>
    <col min="1" max="1" width="5.42578125" style="9" customWidth="1"/>
    <col min="2" max="2" width="6" style="9" customWidth="1"/>
    <col min="3" max="4" width="5.5703125" style="9" hidden="1" customWidth="1" outlineLevel="1"/>
    <col min="5" max="5" width="6" style="9" customWidth="1" collapsed="1"/>
    <col min="6" max="6" width="3.7109375" style="9" hidden="1" customWidth="1" outlineLevel="1"/>
    <col min="7" max="7" width="13" style="9" hidden="1" customWidth="1" outlineLevel="1"/>
    <col min="8" max="8" width="59.7109375" style="9" customWidth="1" collapsed="1"/>
    <col min="9" max="9" width="84.5703125" style="9" customWidth="1"/>
    <col min="10" max="10" width="7.140625" style="9" customWidth="1"/>
    <col min="11" max="11" width="14.7109375" style="4" customWidth="1"/>
    <col min="12" max="12" width="15" style="5" customWidth="1"/>
    <col min="13" max="13" width="13.7109375" style="51" customWidth="1"/>
    <col min="14" max="14" width="15.140625" style="5" customWidth="1"/>
    <col min="15" max="15" width="14.85546875" style="5" customWidth="1"/>
    <col min="16" max="16" width="13.140625" style="5" customWidth="1"/>
    <col min="17" max="17" width="14.85546875" style="5" customWidth="1"/>
    <col min="18" max="18" width="14.42578125" style="5" customWidth="1"/>
    <col min="19" max="19" width="20.7109375" style="14" customWidth="1"/>
    <col min="20" max="20" width="9.140625" style="9" customWidth="1"/>
    <col min="21" max="16384" width="9.140625" style="9"/>
  </cols>
  <sheetData>
    <row r="1" spans="1:20" ht="20.25" x14ac:dyDescent="0.3">
      <c r="A1" s="80" t="s">
        <v>59</v>
      </c>
      <c r="B1" s="1"/>
      <c r="C1" s="1"/>
      <c r="D1" s="1"/>
      <c r="E1" s="1"/>
      <c r="F1" s="1"/>
      <c r="G1" s="1"/>
      <c r="H1" s="2"/>
      <c r="I1" s="3"/>
      <c r="J1" s="1"/>
      <c r="M1" s="48"/>
      <c r="N1" s="6"/>
      <c r="P1" s="6"/>
      <c r="Q1" s="6"/>
      <c r="R1" s="54"/>
      <c r="S1" s="7"/>
      <c r="T1" s="8"/>
    </row>
    <row r="2" spans="1:20" ht="15.75" x14ac:dyDescent="0.25">
      <c r="A2" s="81" t="s">
        <v>20</v>
      </c>
      <c r="B2" s="81"/>
      <c r="C2" s="81"/>
      <c r="D2" s="82"/>
      <c r="E2" s="81"/>
      <c r="F2" s="81"/>
      <c r="G2" s="81"/>
      <c r="H2" s="81" t="s">
        <v>24</v>
      </c>
      <c r="I2" s="83" t="s">
        <v>25</v>
      </c>
      <c r="J2" s="31"/>
      <c r="M2" s="49"/>
      <c r="N2" s="12"/>
      <c r="P2" s="12"/>
      <c r="Q2" s="12"/>
      <c r="R2" s="12"/>
      <c r="S2" s="13"/>
      <c r="T2" s="8"/>
    </row>
    <row r="3" spans="1:20" ht="17.25" customHeight="1" x14ac:dyDescent="0.2">
      <c r="A3" s="81"/>
      <c r="B3" s="81"/>
      <c r="C3" s="81"/>
      <c r="D3" s="82"/>
      <c r="E3" s="81"/>
      <c r="F3" s="81"/>
      <c r="G3" s="81"/>
      <c r="H3" s="81" t="s">
        <v>15</v>
      </c>
      <c r="I3" s="84"/>
      <c r="J3" s="10"/>
      <c r="M3" s="49"/>
      <c r="N3" s="12"/>
      <c r="P3" s="12"/>
      <c r="Q3" s="12"/>
      <c r="S3" s="13"/>
      <c r="T3" s="8"/>
    </row>
    <row r="4" spans="1:20" ht="17.25" customHeight="1" x14ac:dyDescent="0.2">
      <c r="A4" s="10"/>
      <c r="B4" s="10"/>
      <c r="C4" s="10"/>
      <c r="D4" s="10"/>
      <c r="E4" s="10"/>
      <c r="F4" s="10"/>
      <c r="G4" s="10"/>
      <c r="H4" s="10"/>
      <c r="I4" s="11"/>
      <c r="J4" s="10"/>
      <c r="M4" s="49"/>
      <c r="N4" s="12"/>
      <c r="P4" s="12"/>
      <c r="Q4" s="12"/>
      <c r="R4" s="39" t="s">
        <v>17</v>
      </c>
      <c r="S4" s="13"/>
      <c r="T4" s="8"/>
    </row>
    <row r="5" spans="1:20" ht="25.5" customHeight="1" x14ac:dyDescent="0.2">
      <c r="A5" s="116" t="s">
        <v>39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41"/>
    </row>
    <row r="6" spans="1:20" ht="25.5" customHeight="1" x14ac:dyDescent="0.2">
      <c r="A6" s="118" t="s">
        <v>0</v>
      </c>
      <c r="B6" s="118" t="s">
        <v>1</v>
      </c>
      <c r="C6" s="117" t="s">
        <v>3</v>
      </c>
      <c r="D6" s="117" t="s">
        <v>4</v>
      </c>
      <c r="E6" s="117" t="s">
        <v>19</v>
      </c>
      <c r="F6" s="117" t="s">
        <v>5</v>
      </c>
      <c r="G6" s="117" t="s">
        <v>2</v>
      </c>
      <c r="H6" s="117" t="s">
        <v>6</v>
      </c>
      <c r="I6" s="119" t="s">
        <v>7</v>
      </c>
      <c r="J6" s="120" t="s">
        <v>8</v>
      </c>
      <c r="K6" s="119" t="s">
        <v>9</v>
      </c>
      <c r="L6" s="119" t="s">
        <v>13</v>
      </c>
      <c r="M6" s="119" t="s">
        <v>10</v>
      </c>
      <c r="N6" s="121" t="s">
        <v>27</v>
      </c>
      <c r="O6" s="122" t="s">
        <v>22</v>
      </c>
      <c r="P6" s="122"/>
      <c r="Q6" s="122"/>
      <c r="R6" s="121" t="s">
        <v>23</v>
      </c>
      <c r="S6" s="121" t="s">
        <v>11</v>
      </c>
    </row>
    <row r="7" spans="1:20" ht="58.7" customHeight="1" x14ac:dyDescent="0.2">
      <c r="A7" s="118"/>
      <c r="B7" s="118"/>
      <c r="C7" s="117"/>
      <c r="D7" s="117"/>
      <c r="E7" s="117"/>
      <c r="F7" s="117"/>
      <c r="G7" s="117"/>
      <c r="H7" s="117"/>
      <c r="I7" s="119"/>
      <c r="J7" s="120"/>
      <c r="K7" s="119"/>
      <c r="L7" s="119"/>
      <c r="M7" s="119"/>
      <c r="N7" s="121"/>
      <c r="O7" s="40" t="s">
        <v>14</v>
      </c>
      <c r="P7" s="40" t="s">
        <v>21</v>
      </c>
      <c r="Q7" s="40" t="s">
        <v>12</v>
      </c>
      <c r="R7" s="121"/>
      <c r="S7" s="121"/>
    </row>
    <row r="8" spans="1:20" s="34" customFormat="1" ht="25.5" hidden="1" customHeight="1" x14ac:dyDescent="0.3">
      <c r="A8" s="55" t="s">
        <v>29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32">
        <f>SUM(L9:L11)</f>
        <v>0</v>
      </c>
      <c r="M8" s="45"/>
      <c r="N8" s="32">
        <f>SUM(N9:N11)</f>
        <v>0</v>
      </c>
      <c r="O8" s="32">
        <f>SUM(O9:O11)</f>
        <v>0</v>
      </c>
      <c r="P8" s="32">
        <f>SUM(P9:P11)</f>
        <v>0</v>
      </c>
      <c r="Q8" s="32">
        <f>SUM(Q9:Q11)</f>
        <v>0</v>
      </c>
      <c r="R8" s="32">
        <f>SUM(R9:R11)</f>
        <v>0</v>
      </c>
      <c r="S8" s="33"/>
    </row>
    <row r="9" spans="1:20" s="38" customFormat="1" ht="64.5" hidden="1" customHeight="1" x14ac:dyDescent="0.2">
      <c r="A9" s="15"/>
      <c r="B9" s="15"/>
      <c r="C9" s="15"/>
      <c r="D9" s="15"/>
      <c r="E9" s="15"/>
      <c r="F9" s="15"/>
      <c r="G9" s="35"/>
      <c r="H9" s="17"/>
      <c r="I9" s="28"/>
      <c r="J9" s="15"/>
      <c r="K9" s="15"/>
      <c r="L9" s="43"/>
      <c r="M9" s="29"/>
      <c r="N9" s="44"/>
      <c r="O9" s="42"/>
      <c r="P9" s="47"/>
      <c r="Q9" s="53"/>
      <c r="R9" s="47"/>
      <c r="S9" s="27"/>
    </row>
    <row r="10" spans="1:20" ht="30" hidden="1" x14ac:dyDescent="0.2">
      <c r="A10" s="15">
        <v>2</v>
      </c>
      <c r="B10" s="15"/>
      <c r="C10" s="15"/>
      <c r="D10" s="15"/>
      <c r="E10" s="15"/>
      <c r="F10" s="15"/>
      <c r="G10" s="16"/>
      <c r="H10" s="36"/>
      <c r="I10" s="28"/>
      <c r="J10" s="15"/>
      <c r="K10" s="15"/>
      <c r="L10" s="43">
        <f t="shared" ref="L10:L11" si="0">N10+O10+R10</f>
        <v>0</v>
      </c>
      <c r="M10" s="37"/>
      <c r="N10" s="44"/>
      <c r="O10" s="42">
        <f t="shared" ref="O10" si="1">P10+Q10</f>
        <v>0</v>
      </c>
      <c r="P10" s="44"/>
      <c r="Q10" s="42"/>
      <c r="R10" s="43"/>
      <c r="S10" s="27" t="s">
        <v>16</v>
      </c>
      <c r="T10" s="9" t="s">
        <v>18</v>
      </c>
    </row>
    <row r="11" spans="1:20" ht="15.75" hidden="1" x14ac:dyDescent="0.2">
      <c r="A11" s="15">
        <v>3</v>
      </c>
      <c r="B11" s="15"/>
      <c r="C11" s="15"/>
      <c r="D11" s="15"/>
      <c r="E11" s="15"/>
      <c r="F11" s="15"/>
      <c r="G11" s="16"/>
      <c r="H11" s="36"/>
      <c r="I11" s="52"/>
      <c r="J11" s="15"/>
      <c r="K11" s="15"/>
      <c r="L11" s="43">
        <f t="shared" si="0"/>
        <v>0</v>
      </c>
      <c r="M11" s="37"/>
      <c r="N11" s="44"/>
      <c r="O11" s="42">
        <f>P11+Q11</f>
        <v>0</v>
      </c>
      <c r="P11" s="44"/>
      <c r="Q11" s="42"/>
      <c r="R11" s="43"/>
      <c r="S11" s="27"/>
    </row>
    <row r="12" spans="1:20" s="34" customFormat="1" ht="25.5" customHeight="1" x14ac:dyDescent="0.3">
      <c r="A12" s="55" t="s">
        <v>33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32">
        <f>SUM(L13:L14)</f>
        <v>11835</v>
      </c>
      <c r="M12" s="45"/>
      <c r="N12" s="32">
        <f>SUM(N13:N14)</f>
        <v>560</v>
      </c>
      <c r="O12" s="32">
        <f>SUM(O13:O14)</f>
        <v>314</v>
      </c>
      <c r="P12" s="32">
        <f>SUM(P13:P14)</f>
        <v>0</v>
      </c>
      <c r="Q12" s="32">
        <f>SUM(Q13:Q14)</f>
        <v>314</v>
      </c>
      <c r="R12" s="32">
        <f>SUM(R13:R14)</f>
        <v>10961</v>
      </c>
      <c r="S12" s="33"/>
    </row>
    <row r="13" spans="1:20" s="38" customFormat="1" ht="124.15" customHeight="1" x14ac:dyDescent="0.2">
      <c r="A13" s="15">
        <v>1</v>
      </c>
      <c r="B13" s="15" t="s">
        <v>40</v>
      </c>
      <c r="C13" s="15">
        <v>4357</v>
      </c>
      <c r="D13" s="15">
        <v>5169</v>
      </c>
      <c r="E13" s="15">
        <v>51</v>
      </c>
      <c r="F13" s="15">
        <v>11</v>
      </c>
      <c r="G13" s="35">
        <v>60002101463</v>
      </c>
      <c r="H13" s="17" t="s">
        <v>41</v>
      </c>
      <c r="I13" s="79" t="s">
        <v>42</v>
      </c>
      <c r="J13" s="97" t="s">
        <v>43</v>
      </c>
      <c r="K13" s="15" t="s">
        <v>44</v>
      </c>
      <c r="L13" s="43">
        <v>11835</v>
      </c>
      <c r="M13" s="29">
        <v>2023</v>
      </c>
      <c r="N13" s="44">
        <v>560</v>
      </c>
      <c r="O13" s="42">
        <f>P13+Q13</f>
        <v>314</v>
      </c>
      <c r="P13" s="47"/>
      <c r="Q13" s="98">
        <v>314</v>
      </c>
      <c r="R13" s="47">
        <f>L13-N13-O13</f>
        <v>10961</v>
      </c>
      <c r="S13" s="27"/>
    </row>
    <row r="14" spans="1:20" ht="15.75" hidden="1" x14ac:dyDescent="0.2">
      <c r="A14" s="15">
        <v>3</v>
      </c>
      <c r="B14" s="15"/>
      <c r="C14" s="15"/>
      <c r="D14" s="15"/>
      <c r="E14" s="15"/>
      <c r="F14" s="15"/>
      <c r="G14" s="16"/>
      <c r="H14" s="17"/>
      <c r="I14" s="52"/>
      <c r="J14" s="15"/>
      <c r="K14" s="15"/>
      <c r="L14" s="43">
        <f t="shared" ref="L14" si="2">N14+O14+R14</f>
        <v>0</v>
      </c>
      <c r="M14" s="37"/>
      <c r="N14" s="44"/>
      <c r="O14" s="42">
        <f>P14+Q14</f>
        <v>0</v>
      </c>
      <c r="P14" s="44"/>
      <c r="Q14" s="42"/>
      <c r="R14" s="43"/>
      <c r="S14" s="27"/>
    </row>
    <row r="15" spans="1:20" ht="35.25" customHeight="1" x14ac:dyDescent="0.2">
      <c r="A15" s="56" t="s">
        <v>45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30">
        <f>+L8+L12</f>
        <v>11835</v>
      </c>
      <c r="M15" s="46"/>
      <c r="N15" s="30">
        <f t="shared" ref="N15:R15" si="3">+N8+N12</f>
        <v>560</v>
      </c>
      <c r="O15" s="30">
        <f t="shared" si="3"/>
        <v>314</v>
      </c>
      <c r="P15" s="30">
        <f t="shared" si="3"/>
        <v>0</v>
      </c>
      <c r="Q15" s="30">
        <f t="shared" si="3"/>
        <v>314</v>
      </c>
      <c r="R15" s="30">
        <f t="shared" si="3"/>
        <v>10961</v>
      </c>
      <c r="S15" s="26"/>
    </row>
    <row r="16" spans="1:20" s="5" customFormat="1" x14ac:dyDescent="0.2">
      <c r="A16" s="4"/>
      <c r="B16" s="4"/>
      <c r="C16" s="4"/>
      <c r="D16" s="4"/>
      <c r="E16" s="4"/>
      <c r="F16" s="4"/>
      <c r="G16" s="4"/>
      <c r="H16" s="21"/>
      <c r="I16" s="4"/>
      <c r="J16" s="22"/>
      <c r="K16" s="18"/>
      <c r="L16" s="19"/>
      <c r="M16" s="50"/>
      <c r="N16" s="20"/>
      <c r="S16" s="14"/>
      <c r="T16" s="9"/>
    </row>
    <row r="17" spans="1:20" s="5" customFormat="1" x14ac:dyDescent="0.2">
      <c r="A17" s="4"/>
      <c r="B17" s="4"/>
      <c r="C17" s="4"/>
      <c r="D17" s="4"/>
      <c r="E17" s="4"/>
      <c r="F17" s="4"/>
      <c r="G17" s="4"/>
      <c r="H17" s="4"/>
      <c r="I17" s="4"/>
      <c r="J17" s="23"/>
      <c r="K17" s="24"/>
      <c r="L17" s="25"/>
      <c r="M17" s="51"/>
      <c r="S17" s="14"/>
      <c r="T17" s="9"/>
    </row>
    <row r="18" spans="1:20" s="5" customFormat="1" x14ac:dyDescent="0.2">
      <c r="A18" s="4"/>
      <c r="B18" s="4"/>
      <c r="C18" s="4"/>
      <c r="D18" s="4"/>
      <c r="E18" s="4"/>
      <c r="F18" s="4"/>
      <c r="G18" s="4"/>
      <c r="H18" s="4"/>
      <c r="I18" s="4"/>
      <c r="J18" s="23"/>
      <c r="K18" s="24"/>
      <c r="L18" s="25"/>
      <c r="M18" s="51"/>
      <c r="S18" s="14"/>
      <c r="T18" s="9"/>
    </row>
    <row r="19" spans="1:20" s="5" customFormat="1" x14ac:dyDescent="0.2">
      <c r="A19" s="4"/>
      <c r="B19" s="4"/>
      <c r="C19" s="4"/>
      <c r="D19" s="4"/>
      <c r="E19" s="4"/>
      <c r="F19" s="4"/>
      <c r="G19" s="4"/>
      <c r="H19" s="4"/>
      <c r="I19" s="4"/>
      <c r="J19" s="9"/>
      <c r="K19" s="24"/>
      <c r="L19" s="25"/>
      <c r="M19" s="51"/>
      <c r="S19" s="14"/>
      <c r="T19" s="9"/>
    </row>
    <row r="20" spans="1:20" s="5" customFormat="1" x14ac:dyDescent="0.2">
      <c r="A20" s="4"/>
      <c r="B20" s="4"/>
      <c r="C20" s="4"/>
      <c r="D20" s="4"/>
      <c r="E20" s="4"/>
      <c r="F20" s="4"/>
      <c r="G20" s="4"/>
      <c r="H20" s="4"/>
      <c r="I20" s="4"/>
      <c r="J20" s="9"/>
      <c r="K20" s="24"/>
      <c r="L20" s="25"/>
      <c r="M20" s="51"/>
      <c r="S20" s="14"/>
      <c r="T20" s="9"/>
    </row>
    <row r="21" spans="1:20" s="5" customFormat="1" x14ac:dyDescent="0.2">
      <c r="A21" s="4"/>
      <c r="B21" s="4"/>
      <c r="C21" s="4"/>
      <c r="D21" s="4"/>
      <c r="E21" s="4"/>
      <c r="F21" s="4"/>
      <c r="G21" s="4"/>
      <c r="H21" s="4"/>
      <c r="I21" s="4"/>
      <c r="J21" s="9"/>
      <c r="K21" s="24"/>
      <c r="L21" s="25"/>
      <c r="M21" s="51"/>
      <c r="S21" s="14"/>
      <c r="T21" s="9"/>
    </row>
    <row r="22" spans="1:20" s="5" customFormat="1" x14ac:dyDescent="0.2">
      <c r="A22" s="4"/>
      <c r="B22" s="4"/>
      <c r="C22" s="4"/>
      <c r="D22" s="4"/>
      <c r="E22" s="4"/>
      <c r="F22" s="4"/>
      <c r="G22" s="4"/>
      <c r="H22" s="4"/>
      <c r="I22" s="4"/>
      <c r="J22" s="9"/>
      <c r="K22" s="24"/>
      <c r="L22" s="25"/>
      <c r="M22" s="51"/>
      <c r="S22" s="14"/>
      <c r="T22" s="9"/>
    </row>
    <row r="23" spans="1:20" s="5" customFormat="1" x14ac:dyDescent="0.2">
      <c r="A23" s="4"/>
      <c r="B23" s="4"/>
      <c r="C23" s="4"/>
      <c r="D23" s="4"/>
      <c r="E23" s="4"/>
      <c r="F23" s="4"/>
      <c r="G23" s="4"/>
      <c r="H23" s="4"/>
      <c r="I23" s="4"/>
      <c r="J23" s="9"/>
      <c r="K23" s="24"/>
      <c r="L23" s="25"/>
      <c r="M23" s="51"/>
      <c r="S23" s="14"/>
      <c r="T23" s="9"/>
    </row>
    <row r="24" spans="1:20" s="5" customFormat="1" x14ac:dyDescent="0.2">
      <c r="A24" s="4"/>
      <c r="B24" s="4"/>
      <c r="C24" s="4"/>
      <c r="D24" s="4"/>
      <c r="E24" s="4"/>
      <c r="F24" s="4"/>
      <c r="G24" s="4"/>
      <c r="H24" s="4"/>
      <c r="I24" s="4"/>
      <c r="J24" s="9"/>
      <c r="K24" s="24"/>
      <c r="L24" s="25"/>
      <c r="M24" s="51"/>
      <c r="S24" s="14"/>
      <c r="T24" s="9"/>
    </row>
    <row r="25" spans="1:20" s="5" customFormat="1" x14ac:dyDescent="0.2">
      <c r="A25" s="4"/>
      <c r="B25" s="4"/>
      <c r="C25" s="4"/>
      <c r="D25" s="4"/>
      <c r="E25" s="4"/>
      <c r="F25" s="4"/>
      <c r="G25" s="4"/>
      <c r="H25" s="4"/>
      <c r="I25" s="4"/>
      <c r="J25" s="9"/>
      <c r="K25" s="24"/>
      <c r="L25" s="25"/>
      <c r="M25" s="51"/>
      <c r="S25" s="14"/>
      <c r="T25" s="9"/>
    </row>
    <row r="26" spans="1:20" s="5" customFormat="1" x14ac:dyDescent="0.2">
      <c r="A26" s="4"/>
      <c r="B26" s="4"/>
      <c r="C26" s="4"/>
      <c r="D26" s="4"/>
      <c r="E26" s="4"/>
      <c r="F26" s="4"/>
      <c r="G26" s="4"/>
      <c r="H26" s="4"/>
      <c r="I26" s="4"/>
      <c r="J26" s="9"/>
      <c r="K26" s="24"/>
      <c r="L26" s="25"/>
      <c r="M26" s="51"/>
      <c r="S26" s="14"/>
      <c r="T26" s="9"/>
    </row>
    <row r="27" spans="1:20" s="5" customFormat="1" x14ac:dyDescent="0.2">
      <c r="A27" s="4"/>
      <c r="B27" s="4"/>
      <c r="C27" s="4"/>
      <c r="D27" s="4"/>
      <c r="E27" s="4"/>
      <c r="F27" s="4"/>
      <c r="G27" s="4"/>
      <c r="H27" s="4"/>
      <c r="I27" s="4"/>
      <c r="J27" s="9"/>
      <c r="K27" s="24"/>
      <c r="L27" s="25"/>
      <c r="M27" s="51"/>
      <c r="S27" s="14"/>
      <c r="T27" s="9"/>
    </row>
    <row r="28" spans="1:20" s="5" customFormat="1" x14ac:dyDescent="0.2">
      <c r="A28" s="4"/>
      <c r="B28" s="4"/>
      <c r="C28" s="4"/>
      <c r="D28" s="4"/>
      <c r="E28" s="4"/>
      <c r="F28" s="4"/>
      <c r="G28" s="4"/>
      <c r="H28" s="4"/>
      <c r="I28" s="4"/>
      <c r="J28" s="9"/>
      <c r="K28" s="24"/>
      <c r="L28" s="25"/>
      <c r="M28" s="51"/>
      <c r="S28" s="14"/>
      <c r="T28" s="9"/>
    </row>
    <row r="29" spans="1:20" s="5" customFormat="1" x14ac:dyDescent="0.2">
      <c r="A29" s="4"/>
      <c r="B29" s="4"/>
      <c r="C29" s="4"/>
      <c r="D29" s="4"/>
      <c r="E29" s="4"/>
      <c r="F29" s="4"/>
      <c r="G29" s="4"/>
      <c r="H29" s="4"/>
      <c r="I29" s="4"/>
      <c r="J29" s="9"/>
      <c r="K29" s="24"/>
      <c r="L29" s="25"/>
      <c r="M29" s="51"/>
      <c r="S29" s="14"/>
      <c r="T29" s="9"/>
    </row>
    <row r="30" spans="1:20" s="5" customFormat="1" x14ac:dyDescent="0.2">
      <c r="A30" s="4"/>
      <c r="B30" s="4"/>
      <c r="C30" s="4"/>
      <c r="D30" s="4"/>
      <c r="E30" s="4"/>
      <c r="F30" s="4"/>
      <c r="G30" s="4"/>
      <c r="H30" s="4"/>
      <c r="I30" s="4"/>
      <c r="J30" s="9"/>
      <c r="K30" s="24"/>
      <c r="L30" s="25"/>
      <c r="M30" s="51"/>
      <c r="S30" s="14"/>
      <c r="T30" s="9"/>
    </row>
    <row r="31" spans="1:20" s="5" customFormat="1" x14ac:dyDescent="0.2">
      <c r="A31" s="4"/>
      <c r="B31" s="4"/>
      <c r="C31" s="4"/>
      <c r="D31" s="4"/>
      <c r="E31" s="4"/>
      <c r="F31" s="4"/>
      <c r="G31" s="4"/>
      <c r="H31" s="4"/>
      <c r="I31" s="4"/>
      <c r="J31" s="9"/>
      <c r="K31" s="24"/>
      <c r="L31" s="25"/>
      <c r="M31" s="51"/>
      <c r="S31" s="14"/>
      <c r="T31" s="9"/>
    </row>
    <row r="32" spans="1:20" s="5" customFormat="1" x14ac:dyDescent="0.2">
      <c r="A32" s="4"/>
      <c r="B32" s="4"/>
      <c r="C32" s="4"/>
      <c r="D32" s="4"/>
      <c r="E32" s="4"/>
      <c r="F32" s="4"/>
      <c r="G32" s="4"/>
      <c r="H32" s="4"/>
      <c r="I32" s="4"/>
      <c r="J32" s="9"/>
      <c r="K32" s="24"/>
      <c r="L32" s="25"/>
      <c r="M32" s="51"/>
      <c r="S32" s="14"/>
      <c r="T32" s="9"/>
    </row>
    <row r="33" spans="1:20" s="5" customFormat="1" x14ac:dyDescent="0.2">
      <c r="A33" s="4"/>
      <c r="B33" s="4"/>
      <c r="C33" s="4"/>
      <c r="D33" s="4"/>
      <c r="E33" s="4"/>
      <c r="F33" s="4"/>
      <c r="G33" s="4"/>
      <c r="H33" s="4"/>
      <c r="I33" s="4"/>
      <c r="J33" s="9"/>
      <c r="K33" s="24"/>
      <c r="L33" s="25"/>
      <c r="M33" s="51"/>
      <c r="S33" s="14"/>
      <c r="T33" s="9"/>
    </row>
    <row r="34" spans="1:20" s="5" customFormat="1" x14ac:dyDescent="0.2">
      <c r="A34" s="4"/>
      <c r="B34" s="4"/>
      <c r="C34" s="4"/>
      <c r="D34" s="4"/>
      <c r="E34" s="4"/>
      <c r="F34" s="4"/>
      <c r="G34" s="4"/>
      <c r="H34" s="4"/>
      <c r="I34" s="4"/>
      <c r="J34" s="9"/>
      <c r="K34" s="24"/>
      <c r="L34" s="25"/>
      <c r="M34" s="51"/>
      <c r="S34" s="14"/>
      <c r="T34" s="9"/>
    </row>
    <row r="35" spans="1:20" s="5" customFormat="1" x14ac:dyDescent="0.2">
      <c r="A35" s="4"/>
      <c r="B35" s="4"/>
      <c r="C35" s="4"/>
      <c r="D35" s="4"/>
      <c r="E35" s="4"/>
      <c r="F35" s="4"/>
      <c r="G35" s="4"/>
      <c r="H35" s="4"/>
      <c r="I35" s="4"/>
      <c r="J35" s="9"/>
      <c r="K35" s="24"/>
      <c r="L35" s="25"/>
      <c r="M35" s="51"/>
      <c r="S35" s="14"/>
      <c r="T35" s="9"/>
    </row>
    <row r="36" spans="1:20" s="5" customFormat="1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4"/>
      <c r="L36" s="25"/>
      <c r="M36" s="51"/>
      <c r="S36" s="14"/>
      <c r="T36" s="9"/>
    </row>
    <row r="37" spans="1:20" s="5" customFormat="1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4"/>
      <c r="L37" s="25"/>
      <c r="M37" s="51"/>
      <c r="S37" s="14"/>
      <c r="T37" s="9"/>
    </row>
  </sheetData>
  <mergeCells count="18"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R6:R7"/>
    <mergeCell ref="S6:S7"/>
    <mergeCell ref="J6:J7"/>
    <mergeCell ref="K6:K7"/>
    <mergeCell ref="L6:L7"/>
    <mergeCell ref="M6:M7"/>
    <mergeCell ref="N6:N7"/>
    <mergeCell ref="O6:Q6"/>
  </mergeCells>
  <printOptions horizontalCentered="1"/>
  <pageMargins left="0.39370078740157483" right="0.39370078740157483" top="0.6692913385826772" bottom="0.86614173228346458" header="0.27559055118110237" footer="0.39370078740157483"/>
  <pageSetup paperSize="9" scale="49" firstPageNumber="111" fitToHeight="0" orientation="landscape" useFirstPageNumber="1" r:id="rId1"/>
  <headerFooter alignWithMargins="0">
    <oddFooter>&amp;L&amp;"Arial,Kurzíva"Zastupitelstvo  Olomouckého kraje 13-12-2021
13. - Rozpočet Olomouckého kraje na rok 2022 - návrh rozpočtu
Příloha č. 5a) Rozpracované opravy&amp;R&amp;"Arial,Kurzíva"&amp;11Strana &amp;P (Celkem 176)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Souhrn</vt:lpstr>
      <vt:lpstr>Oblast školství - ORJ 17</vt:lpstr>
      <vt:lpstr>Oblast sociální - ORJ 17  </vt:lpstr>
      <vt:lpstr>'Oblast sociální - ORJ 17  '!Názvy_tisku</vt:lpstr>
      <vt:lpstr>'Oblast školství - ORJ 17'!Názvy_tisku</vt:lpstr>
      <vt:lpstr>'Oblast sociální - ORJ 17  '!Oblast_tisku</vt:lpstr>
      <vt:lpstr>'Oblast školství - ORJ 17'!Oblast_tisku</vt:lpstr>
      <vt:lpstr>Souhrn!Oblast_tisku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Kypusová Marta</dc:creator>
  <cp:lastModifiedBy>Foret Oldřich</cp:lastModifiedBy>
  <cp:lastPrinted>2021-09-03T06:30:16Z</cp:lastPrinted>
  <dcterms:created xsi:type="dcterms:W3CDTF">2016-08-02T13:34:52Z</dcterms:created>
  <dcterms:modified xsi:type="dcterms:W3CDTF">2021-11-24T05:42:34Z</dcterms:modified>
</cp:coreProperties>
</file>