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2\Zastupitelstvo\ZOK 12.12.2022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C53" i="5" l="1"/>
  <c r="B53" i="5"/>
  <c r="B48" i="5"/>
  <c r="B57" i="5" s="1"/>
  <c r="C47" i="5"/>
  <c r="C46" i="5"/>
  <c r="C48" i="5" s="1"/>
  <c r="C57" i="5" s="1"/>
  <c r="C27" i="5"/>
  <c r="B26" i="5"/>
  <c r="B28" i="5" s="1"/>
  <c r="B56" i="5" s="1"/>
  <c r="C26" i="5"/>
  <c r="C28" i="5" s="1"/>
  <c r="C56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265+7944 daň z příjmu PO za kraj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65+4447
267+600
314+170
393+40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286+100
324+22
405+260
409+2000
528+1110
597+615
637+2549
672+4546
673+657
676+2382
680-439
683-10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183+221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 (celkem 83)
312+14
671+101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20+2241
32+80 (celkem 83)
46+1961
47+108
48+377
49+63
50+84
85+27
99+200
100+25
122+55
129+4
131+9000
132+4
150+8
151+8
266+195
313+6127
364+3
367+25
372+26
392+3544
440+135
503+4000
504+27
509+37
551+6
552+82
586+244
594+96
623+111
662+82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522+89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510+40000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84+150
131+100
391+1012
441+2412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353+152000
357+424
430+537
431+2664
500+378
549+406
553-880
585+101376
612+171300
614+150
617-106
652+175
656+3215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362+66
501+6
547+221804
653+2000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291+842
292+180
358+751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214+68726
344+244583
428+218881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343+10
363+178
369+70
425+60
434+927
435+331
661+50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359+1387
429+2112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189+21327
229+979
288+1457
289+500
426+802
436+8800
457+10551
514+1000
546+22041
615+5
658+807
659+23358
660+100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76+6843
77+14568
80+832
81+2500
119+5244
147+2771
148+4771
192+4050
193+8645
215+787
216+3449
217+43
218+5
251+12406
290+38768
293+5886
294+1803
354+31826
356+51869
360+18629
373-35000
432+28621
433+12270
437+347
438+5048
439+30
502+7855
512+1469
513+676
515+923
550+588
583+14
584+2293
595+119
611+14104
613+14169
616+33576
618+32741
621-3875
647+1239
648-2524
649+1751
650+1831
651-3466
654+56217
655+242
657+45948
664+3859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41+1
44+6420
45+66
57+10586 (celkem13397)
59+64
82+3
83+77
121+1
144+220
167+2288
184+5375
185+8476
191+23
198+496
252+227
253+10
254+2
274+3866
295+118
381+37341
368+105
371+47
399+57652
526+2000
567+199
663+243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31+12
32+3 (celkem 83)
43+4387
46+1726 (celkem 1961)
65+4447
77+14568
80+832
84+150
98+78477 přebytek
99+200
120+1650
122+55
129+4
131+9000
131+100
132+4
149+741
150+8
151+8
189+21327
219+146702
251+68 (celkem 12406)
265+7944 daň z příjmu PO za kraj
266+195
267+600
294+1803
312+14
313+6127
314+170
354+31826
356+1669 (celkem 15869)
364+3
381+272077
367+25
372+26
392+3544
393+40
432+6803
433+1842
504+27
509+37
510+40000
522+89
551+6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85+27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20+2241
47+108
48+377
49+63
50+84
198+496
274+3866
324+22
399+57652
405+260
409+2000
440+135
503+4000
528+1110
526+2000
552+82
586+244
594+96
595+119
597+615
623+111
637+2549
662+82
672+4546
673+657
676+2382
680-439
683-10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353+152000
357+424
430+537
431+2664
500+378
549+406
553-880
585+101376
612+171300
614+150
617-106
652+175
656+3215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362+66
501+6
547+221804
653+2000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291+842
292+180
358+751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214+68726
344+244583
428+218881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343+10
363+178
369+70
425+60
434+927
435+331
661+50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359+1387
429+2112
548+51665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229+979
288+1457
289+500
426+802
436+8800
457+10551
514+1000
546+22041
615+5
658+807
659+23358
660+100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365+5334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366+11034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81+2500
119+5244
147+2771
148+4771
216+3449
217+43
218+5
290+38768
293+5886
354+31826
373-35000
437+347
438+5048
439+30
512+1469
513+676
515+923
550+588
583+14
584+2293
611+14104
613+14169
621-3875
647+1239
648-2524
649+1751
650+1831
651-3466
654+56217
655+242
657+45948
664+3859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5+175
6+11414
7+771
8+395
9+73920
10+1207
11+879
12+255
13+362
14+6
15+4417
16+1057
17+7110
18+34803
32+80 (celkem 83)
46+235 (celkem 1961)
100+25
183+221
391+1012
441+2412
502+7855
671+101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40+109
41+1
44+6420
45+66
57+13397
59+64
82+3
83+77
86+5380
121+1
144+220
167+2288
184+5375
185+8476
191+23
252+227
253+10
254+2
295+118
368+105
371+47
567+199
663+243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5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5+175
6+11414
7+771
8+395
9+73920
10+1207
11+879
12+255
13+362
14+6
15+4417
16+1057
17+7110
18+34803
31+12
40+109
43+4387
57+2811 (celkem13397)
66+300000 termiňák
86+5380
98+78477 přebytek
120+1650
149+741
219+146702
365+5334
366+11034
381+234736
523+200000
</t>
        </r>
      </text>
    </comment>
    <comment ref="C5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
8114, 8118, 8124, 8224</t>
        </r>
        <r>
          <rPr>
            <sz val="8"/>
            <color indexed="81"/>
            <rFont val="Tahoma"/>
            <family val="2"/>
            <charset val="238"/>
          </rPr>
          <t xml:space="preserve">
66+300000 termiňák
76+6843
215+787
251+12338 (celkem 12406)
356+14200 (celkem 15869)
360+18629
432+21818 (celkem 28621)
433+10428
523+200000
616+33576
618+32741
</t>
        </r>
      </text>
    </comment>
  </commentList>
</comments>
</file>

<file path=xl/sharedStrings.xml><?xml version="1.0" encoding="utf-8"?>
<sst xmlns="http://schemas.openxmlformats.org/spreadsheetml/2006/main" count="57" uniqueCount="43">
  <si>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</si>
  <si>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</si>
  <si>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</si>
  <si>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</si>
  <si>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</si>
  <si>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</si>
  <si>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</si>
  <si>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</si>
  <si>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</si>
  <si>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</si>
  <si>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</si>
  <si>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</si>
  <si>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</si>
  <si>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</si>
  <si>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</si>
  <si>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</si>
  <si>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</si>
  <si>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</si>
  <si>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</si>
  <si>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</si>
  <si>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</si>
  <si>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</si>
  <si>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</si>
  <si>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</si>
  <si>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</si>
  <si>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</si>
  <si>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</si>
  <si>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</si>
  <si>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</si>
  <si>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</si>
  <si>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</si>
  <si>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</si>
  <si>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</si>
  <si>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</si>
  <si>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</si>
  <si>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</si>
  <si>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</si>
  <si>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dopravy</t>
  </si>
  <si>
    <t>Dotace do oblasti kultury</t>
  </si>
  <si>
    <t>Dotace do oblasti životního prostředí a zemědělství</t>
  </si>
  <si>
    <t>Dotace pro Krajský úřad</t>
  </si>
  <si>
    <t>OPPMP, OPVVV, MPO, NPO, IROP, OPTP, OPZ, INTERREG, OPJAK</t>
  </si>
  <si>
    <t>Zapojení finančního vypořádání, depozita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</si>
</sst>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5208841</v>
      </c>
      <c r="C3" s="7">
        <v>5216785</v>
      </c>
    </row>
    <row r="4" spans="1:3" ht="14.25" customHeight="1" x14ac:dyDescent="0.2">
      <c r="A4" s="6" t="s">
        <v>4</v>
      </c>
      <c r="B4" s="18">
        <v>1165</v>
      </c>
      <c r="C4" s="7">
        <v>1165</v>
      </c>
    </row>
    <row r="5" spans="1:3" ht="14.25" customHeight="1" x14ac:dyDescent="0.2">
      <c r="A5" s="6" t="s">
        <v>23</v>
      </c>
      <c r="B5" s="18">
        <v>1700</v>
      </c>
      <c r="C5" s="7">
        <v>6957</v>
      </c>
    </row>
    <row r="6" spans="1:3" ht="14.25" customHeight="1" x14ac:dyDescent="0.2">
      <c r="A6" s="8" t="s">
        <v>30</v>
      </c>
      <c r="B6" s="18">
        <v>248807</v>
      </c>
      <c r="C6" s="7">
        <v>262599</v>
      </c>
    </row>
    <row r="7" spans="1:3" ht="14.25" customHeight="1" x14ac:dyDescent="0.2">
      <c r="A7" s="6" t="s">
        <v>5</v>
      </c>
      <c r="B7" s="18">
        <v>33555.4</v>
      </c>
      <c r="C7" s="7">
        <v>33776.400000000001</v>
      </c>
    </row>
    <row r="8" spans="1:3" ht="14.25" customHeight="1" x14ac:dyDescent="0.2">
      <c r="A8" s="6" t="s">
        <v>6</v>
      </c>
      <c r="B8" s="18">
        <v>3210.3</v>
      </c>
      <c r="C8" s="7">
        <v>3328.3</v>
      </c>
    </row>
    <row r="9" spans="1:3" ht="14.25" customHeight="1" x14ac:dyDescent="0.2">
      <c r="A9" s="6" t="s">
        <v>29</v>
      </c>
      <c r="B9" s="18">
        <v>184418.5</v>
      </c>
      <c r="C9" s="7">
        <v>214158.5</v>
      </c>
    </row>
    <row r="10" spans="1:3" ht="14.25" customHeight="1" x14ac:dyDescent="0.2">
      <c r="A10" s="6" t="s">
        <v>7</v>
      </c>
      <c r="B10" s="18">
        <v>9010</v>
      </c>
      <c r="C10" s="7">
        <v>9099</v>
      </c>
    </row>
    <row r="11" spans="1:3" ht="14.25" customHeight="1" x14ac:dyDescent="0.2">
      <c r="A11" s="6" t="s">
        <v>8</v>
      </c>
      <c r="B11" s="18">
        <v>1000.6</v>
      </c>
      <c r="C11" s="7">
        <v>41000.6</v>
      </c>
    </row>
    <row r="12" spans="1:3" ht="14.25" customHeight="1" x14ac:dyDescent="0.2">
      <c r="A12" s="6" t="s">
        <v>31</v>
      </c>
      <c r="B12" s="18">
        <v>128384.2</v>
      </c>
      <c r="C12" s="7">
        <v>128384.2</v>
      </c>
    </row>
    <row r="13" spans="1:3" ht="14.25" customHeight="1" x14ac:dyDescent="0.2">
      <c r="A13" s="6" t="s">
        <v>32</v>
      </c>
      <c r="B13" s="18">
        <v>54875</v>
      </c>
      <c r="C13" s="7">
        <v>54875</v>
      </c>
    </row>
    <row r="14" spans="1:3" ht="14.25" customHeight="1" x14ac:dyDescent="0.2">
      <c r="A14" s="6" t="s">
        <v>33</v>
      </c>
      <c r="B14" s="18">
        <v>1575</v>
      </c>
      <c r="C14" s="7">
        <v>8879</v>
      </c>
    </row>
    <row r="15" spans="1:3" ht="14.25" customHeight="1" x14ac:dyDescent="0.2">
      <c r="A15" s="6" t="s">
        <v>34</v>
      </c>
      <c r="B15" s="18">
        <v>0</v>
      </c>
      <c r="C15" s="7">
        <v>11496560</v>
      </c>
    </row>
    <row r="16" spans="1:3" ht="14.25" customHeight="1" x14ac:dyDescent="0.2">
      <c r="A16" s="6" t="s">
        <v>35</v>
      </c>
      <c r="B16" s="18">
        <v>0</v>
      </c>
      <c r="C16" s="7">
        <v>1742710</v>
      </c>
    </row>
    <row r="17" spans="1:3" ht="14.25" customHeight="1" x14ac:dyDescent="0.2">
      <c r="A17" s="6" t="s">
        <v>36</v>
      </c>
      <c r="B17" s="18">
        <v>0</v>
      </c>
      <c r="C17" s="7">
        <v>7844</v>
      </c>
    </row>
    <row r="18" spans="1:3" ht="14.25" customHeight="1" x14ac:dyDescent="0.2">
      <c r="A18" s="6" t="s">
        <v>37</v>
      </c>
      <c r="B18" s="18">
        <v>0</v>
      </c>
      <c r="C18" s="7">
        <v>532190</v>
      </c>
    </row>
    <row r="19" spans="1:3" ht="14.25" customHeight="1" x14ac:dyDescent="0.2">
      <c r="A19" s="6" t="s">
        <v>38</v>
      </c>
      <c r="B19" s="18">
        <v>0</v>
      </c>
      <c r="C19" s="7">
        <v>1626</v>
      </c>
    </row>
    <row r="20" spans="1:3" ht="14.25" customHeight="1" x14ac:dyDescent="0.2">
      <c r="A20" s="6" t="s">
        <v>39</v>
      </c>
      <c r="B20" s="18">
        <v>0</v>
      </c>
      <c r="C20" s="7">
        <v>55164</v>
      </c>
    </row>
    <row r="21" spans="1:3" ht="14.25" customHeight="1" x14ac:dyDescent="0.2">
      <c r="A21" s="6" t="s">
        <v>40</v>
      </c>
      <c r="B21" s="18">
        <v>0</v>
      </c>
      <c r="C21" s="7">
        <v>91877</v>
      </c>
    </row>
    <row r="22" spans="1:3" ht="14.25" customHeight="1" x14ac:dyDescent="0.2">
      <c r="A22" s="10" t="s">
        <v>17</v>
      </c>
      <c r="B22" s="19">
        <v>11328</v>
      </c>
      <c r="C22" s="11">
        <v>11568</v>
      </c>
    </row>
    <row r="23" spans="1:3" ht="14.25" customHeight="1" x14ac:dyDescent="0.2">
      <c r="A23" s="10" t="s">
        <v>9</v>
      </c>
      <c r="B23" s="19">
        <v>34300</v>
      </c>
      <c r="C23" s="11">
        <v>34300</v>
      </c>
    </row>
    <row r="24" spans="1:3" ht="14.25" customHeight="1" x14ac:dyDescent="0.2">
      <c r="A24" s="10" t="s">
        <v>41</v>
      </c>
      <c r="B24" s="19">
        <v>0</v>
      </c>
      <c r="C24" s="11">
        <v>451384</v>
      </c>
    </row>
    <row r="25" spans="1:3" ht="14.25" customHeight="1" x14ac:dyDescent="0.2">
      <c r="A25" s="10" t="s">
        <v>42</v>
      </c>
      <c r="B25" s="19">
        <v>0</v>
      </c>
      <c r="C25" s="11">
        <v>136025</v>
      </c>
    </row>
    <row r="26" spans="1:3" ht="14.25" customHeight="1" x14ac:dyDescent="0.25">
      <c r="A26" s="4" t="s">
        <v>10</v>
      </c>
      <c r="B26" s="20">
        <f>SUM(B3:B25)</f>
        <v>5922170</v>
      </c>
      <c r="C26" s="12">
        <f>SUM(C3:C25)</f>
        <v>20542255</v>
      </c>
    </row>
    <row r="27" spans="1:3" ht="14.25" customHeight="1" x14ac:dyDescent="0.2">
      <c r="A27" s="13" t="s">
        <v>11</v>
      </c>
      <c r="B27" s="24">
        <v>-11315</v>
      </c>
      <c r="C27" s="24">
        <f>-11315-240</f>
        <v>-11555</v>
      </c>
    </row>
    <row r="28" spans="1:3" ht="15.75" thickBot="1" x14ac:dyDescent="0.3">
      <c r="A28" s="14" t="s">
        <v>12</v>
      </c>
      <c r="B28" s="15">
        <f>B26+B27</f>
        <v>5910855</v>
      </c>
      <c r="C28" s="15">
        <f>C26+C27</f>
        <v>20530700</v>
      </c>
    </row>
    <row r="29" spans="1:3" ht="13.5" thickTop="1" x14ac:dyDescent="0.2">
      <c r="A29" s="16"/>
      <c r="B29" s="21"/>
    </row>
    <row r="30" spans="1:3" ht="15.75" customHeight="1" x14ac:dyDescent="0.25">
      <c r="A30" s="4" t="s">
        <v>14</v>
      </c>
      <c r="B30" s="22" t="s">
        <v>2</v>
      </c>
      <c r="C30" s="5" t="s">
        <v>3</v>
      </c>
    </row>
    <row r="31" spans="1:3" ht="14.25" x14ac:dyDescent="0.2">
      <c r="A31" s="8" t="s">
        <v>25</v>
      </c>
      <c r="B31" s="23">
        <v>1051463</v>
      </c>
      <c r="C31" s="25">
        <v>1679728</v>
      </c>
    </row>
    <row r="32" spans="1:3" ht="14.25" x14ac:dyDescent="0.2">
      <c r="A32" s="8" t="s">
        <v>26</v>
      </c>
      <c r="B32" s="23">
        <v>463241</v>
      </c>
      <c r="C32" s="25">
        <v>463268</v>
      </c>
    </row>
    <row r="33" spans="1:3" ht="14.25" x14ac:dyDescent="0.2">
      <c r="A33" s="8" t="s">
        <v>27</v>
      </c>
      <c r="B33" s="23">
        <v>3600073</v>
      </c>
      <c r="C33" s="25">
        <v>3685621</v>
      </c>
    </row>
    <row r="34" spans="1:3" ht="14.25" x14ac:dyDescent="0.2">
      <c r="A34" s="8" t="s">
        <v>34</v>
      </c>
      <c r="B34" s="23">
        <v>0</v>
      </c>
      <c r="C34" s="25">
        <v>11496560</v>
      </c>
    </row>
    <row r="35" spans="1:3" ht="14.25" x14ac:dyDescent="0.2">
      <c r="A35" s="8" t="s">
        <v>35</v>
      </c>
      <c r="B35" s="23">
        <v>0</v>
      </c>
      <c r="C35" s="25">
        <v>1742710</v>
      </c>
    </row>
    <row r="36" spans="1:3" ht="14.25" x14ac:dyDescent="0.2">
      <c r="A36" s="8" t="s">
        <v>36</v>
      </c>
      <c r="B36" s="23">
        <v>0</v>
      </c>
      <c r="C36" s="25">
        <v>7844</v>
      </c>
    </row>
    <row r="37" spans="1:3" ht="14.25" x14ac:dyDescent="0.2">
      <c r="A37" s="6" t="s">
        <v>37</v>
      </c>
      <c r="B37" s="23">
        <v>0</v>
      </c>
      <c r="C37" s="25">
        <v>532190</v>
      </c>
    </row>
    <row r="38" spans="1:3" ht="14.25" x14ac:dyDescent="0.2">
      <c r="A38" s="6" t="s">
        <v>38</v>
      </c>
      <c r="B38" s="23">
        <v>0</v>
      </c>
      <c r="C38" s="25">
        <v>1626</v>
      </c>
    </row>
    <row r="39" spans="1:3" ht="14.25" x14ac:dyDescent="0.2">
      <c r="A39" s="6" t="s">
        <v>39</v>
      </c>
      <c r="B39" s="23">
        <v>0</v>
      </c>
      <c r="C39" s="25">
        <v>55164</v>
      </c>
    </row>
    <row r="40" spans="1:3" ht="14.25" x14ac:dyDescent="0.2">
      <c r="A40" s="8" t="s">
        <v>40</v>
      </c>
      <c r="B40" s="23">
        <v>0</v>
      </c>
      <c r="C40" s="25">
        <v>70550</v>
      </c>
    </row>
    <row r="41" spans="1:3" ht="14.25" x14ac:dyDescent="0.2">
      <c r="A41" s="10" t="s">
        <v>17</v>
      </c>
      <c r="B41" s="23">
        <v>11328</v>
      </c>
      <c r="C41" s="25">
        <v>16902</v>
      </c>
    </row>
    <row r="42" spans="1:3" ht="14.25" x14ac:dyDescent="0.2">
      <c r="A42" s="10" t="s">
        <v>9</v>
      </c>
      <c r="B42" s="23">
        <v>34300</v>
      </c>
      <c r="C42" s="25">
        <v>45334</v>
      </c>
    </row>
    <row r="43" spans="1:3" ht="14.25" x14ac:dyDescent="0.2">
      <c r="A43" s="10" t="s">
        <v>41</v>
      </c>
      <c r="B43" s="23">
        <v>0</v>
      </c>
      <c r="C43" s="25">
        <v>264584</v>
      </c>
    </row>
    <row r="44" spans="1:3" ht="14.25" x14ac:dyDescent="0.2">
      <c r="A44" s="10" t="s">
        <v>28</v>
      </c>
      <c r="B44" s="23">
        <v>1203424</v>
      </c>
      <c r="C44" s="25">
        <v>1355766</v>
      </c>
    </row>
    <row r="45" spans="1:3" ht="14.25" x14ac:dyDescent="0.2">
      <c r="A45" s="10" t="s">
        <v>42</v>
      </c>
      <c r="B45" s="23">
        <v>0</v>
      </c>
      <c r="C45" s="25">
        <v>42851</v>
      </c>
    </row>
    <row r="46" spans="1:3" ht="14.25" customHeight="1" x14ac:dyDescent="0.25">
      <c r="A46" s="4" t="s">
        <v>15</v>
      </c>
      <c r="B46" s="20">
        <v>6363829</v>
      </c>
      <c r="C46" s="12">
        <f>SUM(C31:C45)</f>
        <v>21460698</v>
      </c>
    </row>
    <row r="47" spans="1:3" ht="14.25" x14ac:dyDescent="0.2">
      <c r="A47" s="13" t="s">
        <v>11</v>
      </c>
      <c r="B47" s="24">
        <v>-11315</v>
      </c>
      <c r="C47" s="24">
        <f>-11315-240</f>
        <v>-11555</v>
      </c>
    </row>
    <row r="48" spans="1:3" ht="15.75" thickBot="1" x14ac:dyDescent="0.3">
      <c r="A48" s="14" t="s">
        <v>16</v>
      </c>
      <c r="B48" s="15">
        <f>+B46+B47</f>
        <v>6352514</v>
      </c>
      <c r="C48" s="15">
        <f>+C46+C47</f>
        <v>21449143</v>
      </c>
    </row>
    <row r="49" spans="1:3" ht="13.5" thickTop="1" x14ac:dyDescent="0.2">
      <c r="A49" s="16" t="s">
        <v>13</v>
      </c>
      <c r="B49" s="21"/>
    </row>
    <row r="50" spans="1:3" ht="14.25" x14ac:dyDescent="0.2">
      <c r="B50" s="1"/>
      <c r="C50" s="9"/>
    </row>
    <row r="51" spans="1:3" ht="14.25" x14ac:dyDescent="0.2">
      <c r="A51" s="10" t="s">
        <v>19</v>
      </c>
      <c r="B51" s="19">
        <v>713000</v>
      </c>
      <c r="C51" s="11">
        <v>1841144</v>
      </c>
    </row>
    <row r="52" spans="1:3" ht="14.25" x14ac:dyDescent="0.2">
      <c r="A52" s="26" t="s">
        <v>18</v>
      </c>
      <c r="B52" s="27">
        <v>271341</v>
      </c>
      <c r="C52" s="28">
        <v>922701</v>
      </c>
    </row>
    <row r="53" spans="1:3" ht="15.75" thickBot="1" x14ac:dyDescent="0.3">
      <c r="A53" s="14" t="s">
        <v>20</v>
      </c>
      <c r="B53" s="15">
        <f>+B51-B52</f>
        <v>441659</v>
      </c>
      <c r="C53" s="15">
        <f>+C51-C52</f>
        <v>918443</v>
      </c>
    </row>
    <row r="54" spans="1:3" ht="15" thickTop="1" x14ac:dyDescent="0.2">
      <c r="A54" s="10"/>
      <c r="B54" s="29"/>
      <c r="C54" s="30"/>
    </row>
    <row r="55" spans="1:3" ht="15" thickBot="1" x14ac:dyDescent="0.25">
      <c r="A55" s="10"/>
      <c r="B55" s="29"/>
      <c r="C55" s="30"/>
    </row>
    <row r="56" spans="1:3" ht="15.75" thickBot="1" x14ac:dyDescent="0.3">
      <c r="A56" s="31" t="s">
        <v>21</v>
      </c>
      <c r="B56" s="32">
        <f>+B28+B51</f>
        <v>6623855</v>
      </c>
      <c r="C56" s="33">
        <f>+C28+C51</f>
        <v>22371844</v>
      </c>
    </row>
    <row r="57" spans="1:3" ht="15.75" thickBot="1" x14ac:dyDescent="0.3">
      <c r="A57" s="31" t="s">
        <v>22</v>
      </c>
      <c r="B57" s="32">
        <f>+B48+B52</f>
        <v>6623855</v>
      </c>
      <c r="C57" s="33">
        <f>+C48+C52</f>
        <v>22371844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72" orientation="portrait" useFirstPageNumber="1" r:id="rId1"/>
  <headerFooter alignWithMargins="0">
    <oddHeader>&amp;C&amp;"Arial,Kurzíva"Příloha č.1 DZ - Upravený rozpočet Olomouckého kraje na rok 2022 po schválení rozpočtových změn</oddHeader>
    <oddFooter xml:space="preserve">&amp;L&amp;"Arial,Kurzíva"Zastupitelstvo OK 12.12.2022
10.1. - Rozpočet Olomouckého kraje 2022 - rozpočtové změny 
Příloha č.1 DZ: Upravený rozpočet OK na rok 2022 po schválení rozpočtových změn&amp;R&amp;"Arial,Kurzíva"Strana &amp;P (celkem 72)&amp;"Arial,Obyčejné"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2022-11-23T15:42:00Z</cp:lastPrinted>
  <dcterms:created xsi:type="dcterms:W3CDTF">2007-02-21T09:44:06Z</dcterms:created>
  <dcterms:modified xsi:type="dcterms:W3CDTF">2022-11-23T15:42:01Z</dcterms:modified>
</cp:coreProperties>
</file>