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5-2026\ZOK 11. 12. 2023\"/>
    </mc:Choice>
  </mc:AlternateContent>
  <bookViews>
    <workbookView xWindow="120" yWindow="540" windowWidth="19320" windowHeight="11400"/>
  </bookViews>
  <sheets>
    <sheet name="ukazatelé dluhové služby" sheetId="1" r:id="rId1"/>
  </sheets>
  <calcPr calcId="162913"/>
</workbook>
</file>

<file path=xl/calcChain.xml><?xml version="1.0" encoding="utf-8"?>
<calcChain xmlns="http://schemas.openxmlformats.org/spreadsheetml/2006/main">
  <c r="F10" i="1" l="1"/>
  <c r="F14" i="1"/>
  <c r="F15" i="1" l="1"/>
  <c r="I14" i="1"/>
  <c r="I10" i="1"/>
  <c r="I15" i="1" l="1"/>
  <c r="I17" i="1" s="1"/>
  <c r="H14" i="1"/>
  <c r="H10" i="1"/>
  <c r="H15" i="1" l="1"/>
  <c r="H17" i="1" s="1"/>
  <c r="J14" i="1"/>
  <c r="G14" i="1"/>
  <c r="E14" i="1"/>
  <c r="G10" i="1" l="1"/>
  <c r="G15" i="1" s="1"/>
  <c r="G17" i="1" s="1"/>
  <c r="J10" i="1" l="1"/>
  <c r="J15" i="1" l="1"/>
  <c r="J17" i="1" s="1"/>
  <c r="E10" i="1"/>
  <c r="E15" i="1" l="1"/>
  <c r="F17" i="1" l="1"/>
  <c r="E17" i="1" l="1"/>
</calcChain>
</file>

<file path=xl/sharedStrings.xml><?xml version="1.0" encoding="utf-8"?>
<sst xmlns="http://schemas.openxmlformats.org/spreadsheetml/2006/main" count="34" uniqueCount="32">
  <si>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</si>
  <si>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</si>
  <si>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</si>
  <si>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</si>
  <si>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</si>
  <si>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</si>
  <si>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</si>
  <si>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</si>
  <si>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</si>
  <si>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</si>
  <si>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</si>
  <si>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</si>
  <si>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</si>
  <si>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</si>
  <si>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</si>
  <si>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</si>
  <si>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</si>
  <si>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</si>
  <si>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</si>
  <si>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</si>
  <si>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</si>
  <si>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</si>
  <si>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</si>
  <si>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</si>
  <si>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</si>
  <si>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3. Výpočet ukazatele dluhové služby dle MF ČR</t>
  </si>
  <si>
    <t>Skutečnost k 31.12.2021</t>
  </si>
  <si>
    <t>2024 (předpoklad)</t>
  </si>
  <si>
    <t>2025 (předpoklad)</t>
  </si>
  <si>
    <t>Skutečnost k 31.12.2022</t>
  </si>
  <si>
    <t>2026 (předpoklad)</t>
  </si>
  <si>
    <t>Předpoklad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</si>
</sst>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3" fillId="0" borderId="1" xfId="1" applyNumberFormat="1" applyFont="1" applyBorder="1"/>
    <xf numFmtId="0" fontId="2" fillId="0" borderId="0" xfId="1" applyAlignment="1">
      <alignment horizontal="center"/>
    </xf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right"/>
    </xf>
    <xf numFmtId="0" fontId="0" fillId="0" borderId="0" xfId="0" applyAlignment="1">
      <alignment horizontal="left"/>
    </xf>
    <xf numFmtId="4" fontId="5" fillId="0" borderId="1" xfId="0" applyNumberFormat="1" applyFont="1" applyBorder="1"/>
    <xf numFmtId="0" fontId="6" fillId="0" borderId="0" xfId="0" applyFont="1"/>
    <xf numFmtId="0" fontId="2" fillId="0" borderId="0" xfId="1" applyFont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2" xfId="1" applyBorder="1" applyAlignment="1">
      <alignment horizontal="center" vertical="center"/>
    </xf>
    <xf numFmtId="4" fontId="2" fillId="0" borderId="3" xfId="0" applyNumberFormat="1" applyFont="1" applyBorder="1"/>
    <xf numFmtId="0" fontId="3" fillId="0" borderId="2" xfId="1" applyFont="1" applyBorder="1" applyAlignment="1">
      <alignment horizontal="center" vertical="center"/>
    </xf>
    <xf numFmtId="4" fontId="3" fillId="0" borderId="3" xfId="1" applyNumberFormat="1" applyFont="1" applyBorder="1"/>
    <xf numFmtId="4" fontId="2" fillId="0" borderId="3" xfId="0" applyNumberFormat="1" applyFont="1" applyFill="1" applyBorder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2" fillId="0" borderId="7" xfId="1" applyBorder="1" applyAlignment="1">
      <alignment horizontal="center" vertical="center"/>
    </xf>
    <xf numFmtId="0" fontId="2" fillId="0" borderId="8" xfId="1" applyBorder="1"/>
    <xf numFmtId="4" fontId="5" fillId="0" borderId="8" xfId="0" applyNumberFormat="1" applyFont="1" applyFill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4" fontId="3" fillId="0" borderId="1" xfId="1" applyNumberFormat="1" applyFont="1" applyBorder="1"/>
    <xf numFmtId="0" fontId="4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5" x14ac:dyDescent="0.25"/>
  <cols>
    <col min="1" max="1" width="9.5703125" customWidth="1"/>
    <col min="2" max="2" width="32.42578125" customWidth="1"/>
    <col min="3" max="3" width="21.7109375" hidden="1" customWidth="1"/>
    <col min="4" max="4" width="14.28515625" bestFit="1" customWidth="1"/>
    <col min="5" max="5" width="18.7109375" hidden="1" customWidth="1"/>
    <col min="6" max="10" width="18.7109375" style="12" customWidth="1"/>
  </cols>
  <sheetData>
    <row r="2" spans="1:10" ht="15.75" x14ac:dyDescent="0.25">
      <c r="A2" s="38" t="s">
        <v>25</v>
      </c>
      <c r="B2" s="38"/>
      <c r="C2" s="38"/>
      <c r="D2" s="38"/>
      <c r="E2" s="10"/>
    </row>
    <row r="3" spans="1:10" x14ac:dyDescent="0.25">
      <c r="A3" s="8"/>
      <c r="B3" s="6"/>
      <c r="C3" s="6"/>
      <c r="D3" s="6"/>
    </row>
    <row r="4" spans="1:10" x14ac:dyDescent="0.25">
      <c r="A4" s="8"/>
      <c r="B4" s="6"/>
      <c r="C4" s="6"/>
      <c r="D4" s="6"/>
    </row>
    <row r="5" spans="1:10" ht="15.75" thickBot="1" x14ac:dyDescent="0.3">
      <c r="A5" s="1"/>
      <c r="B5" s="1"/>
      <c r="C5" s="1"/>
      <c r="D5" s="1"/>
      <c r="E5" s="4"/>
      <c r="F5" s="13"/>
      <c r="G5" s="13"/>
      <c r="H5" s="13"/>
      <c r="I5" s="13"/>
      <c r="J5" s="13" t="s">
        <v>0</v>
      </c>
    </row>
    <row r="6" spans="1:10" ht="30.75" thickBot="1" x14ac:dyDescent="0.3">
      <c r="A6" s="31" t="s">
        <v>1</v>
      </c>
      <c r="B6" s="32" t="s">
        <v>2</v>
      </c>
      <c r="C6" s="32" t="s">
        <v>3</v>
      </c>
      <c r="D6" s="32" t="s">
        <v>4</v>
      </c>
      <c r="E6" s="33" t="s">
        <v>26</v>
      </c>
      <c r="F6" s="36" t="s">
        <v>29</v>
      </c>
      <c r="G6" s="36" t="s">
        <v>31</v>
      </c>
      <c r="H6" s="34" t="s">
        <v>27</v>
      </c>
      <c r="I6" s="34" t="s">
        <v>28</v>
      </c>
      <c r="J6" s="35" t="s">
        <v>30</v>
      </c>
    </row>
    <row r="7" spans="1:10" ht="15" customHeight="1" x14ac:dyDescent="0.25">
      <c r="A7" s="26">
        <v>1</v>
      </c>
      <c r="B7" s="27" t="s">
        <v>5</v>
      </c>
      <c r="C7" s="27" t="s">
        <v>6</v>
      </c>
      <c r="D7" s="27"/>
      <c r="E7" s="28">
        <v>5559466.8300000001</v>
      </c>
      <c r="F7" s="29">
        <v>6379722.1399999997</v>
      </c>
      <c r="G7" s="29">
        <v>6996198</v>
      </c>
      <c r="H7" s="29">
        <v>7135330</v>
      </c>
      <c r="I7" s="29">
        <v>7401330</v>
      </c>
      <c r="J7" s="30">
        <v>7701330</v>
      </c>
    </row>
    <row r="8" spans="1:10" ht="15" customHeight="1" x14ac:dyDescent="0.25">
      <c r="A8" s="17">
        <v>2</v>
      </c>
      <c r="B8" s="2" t="s">
        <v>7</v>
      </c>
      <c r="C8" s="2" t="s">
        <v>8</v>
      </c>
      <c r="D8" s="2"/>
      <c r="E8" s="15">
        <v>735387.14</v>
      </c>
      <c r="F8" s="14">
        <v>714108.76</v>
      </c>
      <c r="G8" s="14">
        <v>579000</v>
      </c>
      <c r="H8" s="14">
        <v>319960</v>
      </c>
      <c r="I8" s="14">
        <v>367196</v>
      </c>
      <c r="J8" s="18">
        <v>367196</v>
      </c>
    </row>
    <row r="9" spans="1:10" ht="15.75" customHeight="1" x14ac:dyDescent="0.25">
      <c r="A9" s="17">
        <v>3</v>
      </c>
      <c r="B9" s="2" t="s">
        <v>9</v>
      </c>
      <c r="C9" s="2" t="s">
        <v>10</v>
      </c>
      <c r="D9" s="2"/>
      <c r="E9" s="15">
        <v>122749.4</v>
      </c>
      <c r="F9" s="14">
        <v>128384.2</v>
      </c>
      <c r="G9" s="14">
        <v>140403.6</v>
      </c>
      <c r="H9" s="14">
        <v>141578</v>
      </c>
      <c r="I9" s="14">
        <v>148657</v>
      </c>
      <c r="J9" s="18">
        <v>156090</v>
      </c>
    </row>
    <row r="10" spans="1:10" x14ac:dyDescent="0.25">
      <c r="A10" s="19">
        <v>4</v>
      </c>
      <c r="B10" s="3" t="s">
        <v>11</v>
      </c>
      <c r="C10" s="3" t="s">
        <v>12</v>
      </c>
      <c r="D10" s="3" t="s">
        <v>12</v>
      </c>
      <c r="E10" s="5">
        <f t="shared" ref="E10" si="0">E7+E8+E9</f>
        <v>6417603.3700000001</v>
      </c>
      <c r="F10" s="5">
        <f t="shared" ref="F10:G10" si="1">F7+F8+F9</f>
        <v>7222215.0999999996</v>
      </c>
      <c r="G10" s="5">
        <f t="shared" si="1"/>
        <v>7715601.5999999996</v>
      </c>
      <c r="H10" s="5">
        <f t="shared" ref="H10" si="2">H7+H8+H9</f>
        <v>7596868</v>
      </c>
      <c r="I10" s="37">
        <f t="shared" ref="I10:J10" si="3">I7+I8+I9</f>
        <v>7917183</v>
      </c>
      <c r="J10" s="20">
        <f t="shared" si="3"/>
        <v>8224616</v>
      </c>
    </row>
    <row r="11" spans="1:10" x14ac:dyDescent="0.25">
      <c r="A11" s="17">
        <v>5</v>
      </c>
      <c r="B11" s="2" t="s">
        <v>13</v>
      </c>
      <c r="C11" s="2" t="s">
        <v>14</v>
      </c>
      <c r="D11" s="2"/>
      <c r="E11" s="15">
        <v>24068.5</v>
      </c>
      <c r="F11" s="16">
        <v>147531.16</v>
      </c>
      <c r="G11" s="16">
        <v>234621.17</v>
      </c>
      <c r="H11" s="16">
        <v>180195</v>
      </c>
      <c r="I11" s="16">
        <v>155077</v>
      </c>
      <c r="J11" s="21">
        <v>137897</v>
      </c>
    </row>
    <row r="12" spans="1:10" x14ac:dyDescent="0.25">
      <c r="A12" s="17">
        <v>6</v>
      </c>
      <c r="B12" s="2" t="s">
        <v>15</v>
      </c>
      <c r="C12" s="2" t="s">
        <v>16</v>
      </c>
      <c r="D12" s="2"/>
      <c r="E12" s="15">
        <v>897691.62</v>
      </c>
      <c r="F12" s="16">
        <v>481423.86</v>
      </c>
      <c r="G12" s="16">
        <v>588377</v>
      </c>
      <c r="H12" s="16">
        <v>244674</v>
      </c>
      <c r="I12" s="16">
        <v>235582</v>
      </c>
      <c r="J12" s="21">
        <v>226492</v>
      </c>
    </row>
    <row r="13" spans="1:10" x14ac:dyDescent="0.25">
      <c r="A13" s="17">
        <v>7</v>
      </c>
      <c r="B13" s="2" t="s">
        <v>17</v>
      </c>
      <c r="C13" s="2" t="s">
        <v>18</v>
      </c>
      <c r="D13" s="2"/>
      <c r="E13" s="11">
        <v>0</v>
      </c>
      <c r="F13" s="14">
        <v>0</v>
      </c>
      <c r="G13" s="14">
        <v>0</v>
      </c>
      <c r="H13" s="14">
        <v>0</v>
      </c>
      <c r="I13" s="14">
        <v>0</v>
      </c>
      <c r="J13" s="18">
        <v>0</v>
      </c>
    </row>
    <row r="14" spans="1:10" x14ac:dyDescent="0.25">
      <c r="A14" s="19">
        <v>8</v>
      </c>
      <c r="B14" s="3" t="s">
        <v>19</v>
      </c>
      <c r="C14" s="3" t="s">
        <v>20</v>
      </c>
      <c r="D14" s="3" t="s">
        <v>20</v>
      </c>
      <c r="E14" s="5">
        <f t="shared" ref="E14:J14" si="4">E11+E12+E13</f>
        <v>921760.12</v>
      </c>
      <c r="F14" s="5">
        <f t="shared" si="4"/>
        <v>628955.02</v>
      </c>
      <c r="G14" s="5">
        <f t="shared" si="4"/>
        <v>822998.17</v>
      </c>
      <c r="H14" s="5">
        <f t="shared" si="4"/>
        <v>424869</v>
      </c>
      <c r="I14" s="37">
        <f t="shared" ref="I14" si="5">I11+I12+I13</f>
        <v>390659</v>
      </c>
      <c r="J14" s="20">
        <f t="shared" si="4"/>
        <v>364389</v>
      </c>
    </row>
    <row r="15" spans="1:10" ht="15.75" thickBot="1" x14ac:dyDescent="0.3">
      <c r="A15" s="22">
        <v>9</v>
      </c>
      <c r="B15" s="23" t="s">
        <v>21</v>
      </c>
      <c r="C15" s="23" t="s">
        <v>22</v>
      </c>
      <c r="D15" s="23" t="s">
        <v>23</v>
      </c>
      <c r="E15" s="24">
        <f t="shared" ref="E15" si="6">E14/E10</f>
        <v>0.14362996072784723</v>
      </c>
      <c r="F15" s="24">
        <f t="shared" ref="F15:G15" si="7">F14/F10</f>
        <v>8.7086165572664825E-2</v>
      </c>
      <c r="G15" s="24">
        <f t="shared" si="7"/>
        <v>0.10666675298527598</v>
      </c>
      <c r="H15" s="24">
        <f t="shared" ref="H15" si="8">H14/H10</f>
        <v>5.5926863544292202E-2</v>
      </c>
      <c r="I15" s="24">
        <f t="shared" ref="I15:J15" si="9">I14/I10</f>
        <v>4.9343181785743741E-2</v>
      </c>
      <c r="J15" s="25">
        <f t="shared" si="9"/>
        <v>4.4304682431374302E-2</v>
      </c>
    </row>
    <row r="16" spans="1:10" x14ac:dyDescent="0.25">
      <c r="A16" s="1"/>
      <c r="B16" s="1"/>
      <c r="C16" s="1"/>
      <c r="D16" s="1"/>
    </row>
    <row r="17" spans="1:10" x14ac:dyDescent="0.25">
      <c r="A17" s="1"/>
      <c r="B17" s="9"/>
      <c r="C17" s="9" t="s">
        <v>24</v>
      </c>
      <c r="D17" s="9"/>
      <c r="E17" s="7">
        <f t="shared" ref="E17:J17" si="10">E15</f>
        <v>0.14362996072784723</v>
      </c>
      <c r="F17" s="7">
        <f t="shared" si="10"/>
        <v>8.7086165572664825E-2</v>
      </c>
      <c r="G17" s="7">
        <f t="shared" ref="G17" si="11">G15</f>
        <v>0.10666675298527598</v>
      </c>
      <c r="H17" s="7">
        <f>H15</f>
        <v>5.5926863544292202E-2</v>
      </c>
      <c r="I17" s="7">
        <f>I15</f>
        <v>4.9343181785743741E-2</v>
      </c>
      <c r="J17" s="7">
        <f t="shared" si="10"/>
        <v>4.4304682431374302E-2</v>
      </c>
    </row>
  </sheetData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scale="76" firstPageNumber="10" orientation="landscape" useFirstPageNumber="1" r:id="rId1"/>
  <headerFooter>
    <oddFooter>&amp;L&amp;"-,Kurzíva"Zastupitelstvo Olomouckého kraje 11. 12. 2023
4. - Střednědobý výhled rozpočtu Olomouckého kraje 2025 - 2026
Příloha č. 3 k DZ: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Foret Oldřich</cp:lastModifiedBy>
  <cp:lastPrinted>2021-11-18T07:46:09Z</cp:lastPrinted>
  <dcterms:created xsi:type="dcterms:W3CDTF">2013-12-03T08:56:39Z</dcterms:created>
  <dcterms:modified xsi:type="dcterms:W3CDTF">2023-11-21T13:54:35Z</dcterms:modified>
</cp:coreProperties>
</file>