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2\Zastupitelstvo\ZOK 11.4.2022\"/>
    </mc:Choice>
  </mc:AlternateContent>
  <bookViews>
    <workbookView xWindow="0" yWindow="60" windowWidth="15195" windowHeight="9210"/>
  </bookViews>
  <sheets>
    <sheet name="Příloha  č. 1 DZ" sheetId="5" r:id="rId1"/>
  </sheets>
  <calcPr calcId="162913"/>
</workbook>
</file>

<file path=xl/calcChain.xml><?xml version="1.0" encoding="utf-8"?>
<calcChain xmlns="http://schemas.openxmlformats.org/spreadsheetml/2006/main">
  <c r="B47" i="5" l="1"/>
  <c r="C45" i="5"/>
  <c r="C47" i="5" s="1"/>
  <c r="B42" i="5"/>
  <c r="B51" i="5" s="1"/>
  <c r="C41" i="5"/>
  <c r="C39" i="5"/>
  <c r="C38" i="5"/>
  <c r="C37" i="5"/>
  <c r="C35" i="5"/>
  <c r="C32" i="5"/>
  <c r="C31" i="5"/>
  <c r="C28" i="5"/>
  <c r="C40" i="5" s="1"/>
  <c r="C42" i="5" s="1"/>
  <c r="C51" i="5" s="1"/>
  <c r="B25" i="5"/>
  <c r="B50" i="5" s="1"/>
  <c r="C24" i="5"/>
  <c r="B23" i="5"/>
  <c r="C22" i="5"/>
  <c r="C21" i="5"/>
  <c r="C19" i="5"/>
  <c r="C16" i="5"/>
  <c r="C15" i="5"/>
  <c r="C9" i="5"/>
  <c r="C7" i="5"/>
  <c r="C23" i="5" s="1"/>
  <c r="C25" i="5" s="1"/>
  <c r="C50" i="5" s="1"/>
</calcChain>
</file>

<file path=xl/comments1.xml><?xml version="1.0" encoding="utf-8"?>
<comments xmlns="http://schemas.openxmlformats.org/spreadsheetml/2006/main">
  <authors>
    <author>Navrátilová Lenka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65+4447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183+221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32+3 (celkem 83)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19+460
20+2241
32+80 (celkem 83)
46+1961
47+108
48+377
49+63
50+84
85+27
99+200
100+25
122+55
129+4
131+9000
132+4
150+8
151+8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4+3630
84+150
131+100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2+47500
39+894215
68+46600
73+894215
115+26764
116+894215
117+46700
118+1633
145+40
146+16053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33+295000
70+2400
143+1212934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78+2099
79+1400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75+150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185+240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3+1749
42+2000
67+621
69+21740
71+3000
72+21633
76+6843
77+14568
80+832
81+2500
119+5244
147+2771
148+4770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41+1
44+6420
45+66
57+10586 (celkem13397)
59+64
82+3
83+77
121+1
144+220
167+2288
184+5375
185+8476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185+240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19+460
31+12
32+3 (celkem 83)
43+4387
46+1726 (celkem 1961)
65+4447
77+14568
80+832
84+150
98+78477 přebytek
99+200
120+1650
122+55
129+4
131+9000
131+100
132+4
149+741
150+8
151+8
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85+27
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20+2241
47+108
48+377
49+63
50+84
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2+47500
39+894215
68+46600
73+894215
115+26764
116+894215
117+46700
118+1633
145+40
146+16053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33+295000
70+2400
143+1212934
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78+2099
79+1400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75+150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185+240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3+1749
42+2000
67+621
69+21740
71+3000
72+21633
81+2500
119+5244
147+2771
148+4770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4+3630
5+175
6+11414
7+771
8+395
9+73920
10+1207
11+879
12+255
13+362
14+6
15+4417
16+1057
17+7110
18+34803
32+80 (celkem 83)
46+235 (celkem 1961)
100+25
183+221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40+109
41+1
44+6420
45+66
57+13397
59+64
82+3
83+77
86+5380
121+1
144+220
167+2288
184+5375
185+8476
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185+240
</t>
        </r>
      </text>
    </comment>
    <comment ref="C45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5+175
6+11414
7+771
8+395
9+73920
10+1207
11+879
12+255
13+362
14+6
15+4417
16+1057
17+7110
18+34803
31+12
40+109
43+4387
57+2811 (celkem13397)
66+300000 termiňák
86+5380
98+78477 přebytek
120+1650
149+741
</t>
        </r>
      </text>
    </comment>
    <comment ref="C46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
8114, 8118, 8124, 8224</t>
        </r>
        <r>
          <rPr>
            <sz val="8"/>
            <color indexed="81"/>
            <rFont val="Tahoma"/>
            <family val="2"/>
            <charset val="238"/>
          </rPr>
          <t xml:space="preserve">
66+300000 termiňák
76+6843
</t>
        </r>
      </text>
    </comment>
  </commentList>
</comments>
</file>

<file path=xl/sharedStrings.xml><?xml version="1.0" encoding="utf-8"?>
<sst xmlns="http://schemas.openxmlformats.org/spreadsheetml/2006/main" count="51" uniqueCount="40">
  <si>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</si>
  <si>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</si>
  <si>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</si>
  <si>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</si>
  <si>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</si>
  <si>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</si>
  <si>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</si>
  <si>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</si>
  <si>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</si>
  <si>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</si>
  <si>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</si>
  <si>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</si>
  <si>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</si>
  <si>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</si>
  <si>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</si>
  <si>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</si>
  <si>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</si>
  <si>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</si>
  <si>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</si>
  <si>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</si>
  <si>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</si>
  <si>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</si>
  <si>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</si>
  <si>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</si>
  <si>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</si>
  <si>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</si>
  <si>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</si>
  <si>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</si>
  <si>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</si>
  <si>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</si>
  <si>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</si>
  <si>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</si>
  <si>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 xml:space="preserve">Ostatní investiční přijaté transfery ze státního rozpočtu  </t>
  </si>
  <si>
    <t>Investiční a neinvestiční transfery od obcí</t>
  </si>
  <si>
    <t>Dotace do oblasti školství</t>
  </si>
  <si>
    <t>Dotace do oblasti sociální</t>
  </si>
  <si>
    <t>Dotace do oblasti zdravotnictví</t>
  </si>
  <si>
    <t>Dotace pro Krajský úřad</t>
  </si>
  <si>
    <t>OPPMP, OPVVV, MPO, NPO, IROP, OPTP, OPZ</t>
  </si>
  <si>
    <t>Zapojení finančního vypořádání, depozita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</si>
</sst>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98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24</v>
      </c>
      <c r="B3" s="18">
        <v>5208841</v>
      </c>
      <c r="C3" s="7">
        <v>5208841</v>
      </c>
    </row>
    <row r="4" spans="1:3" ht="14.25" customHeight="1" x14ac:dyDescent="0.2">
      <c r="A4" s="6" t="s">
        <v>4</v>
      </c>
      <c r="B4" s="18">
        <v>1165</v>
      </c>
      <c r="C4" s="7">
        <v>1165</v>
      </c>
    </row>
    <row r="5" spans="1:3" ht="14.25" customHeight="1" x14ac:dyDescent="0.2">
      <c r="A5" s="6" t="s">
        <v>23</v>
      </c>
      <c r="B5" s="18">
        <v>1700</v>
      </c>
      <c r="C5" s="7">
        <v>6147</v>
      </c>
    </row>
    <row r="6" spans="1:3" ht="14.25" customHeight="1" x14ac:dyDescent="0.2">
      <c r="A6" s="8" t="s">
        <v>30</v>
      </c>
      <c r="B6" s="18">
        <v>248807</v>
      </c>
      <c r="C6" s="7">
        <v>248807</v>
      </c>
    </row>
    <row r="7" spans="1:3" ht="14.25" customHeight="1" x14ac:dyDescent="0.2">
      <c r="A7" s="6" t="s">
        <v>5</v>
      </c>
      <c r="B7" s="18">
        <v>33555.4</v>
      </c>
      <c r="C7" s="7">
        <f>33555.4+221</f>
        <v>33776.400000000001</v>
      </c>
    </row>
    <row r="8" spans="1:3" ht="14.25" customHeight="1" x14ac:dyDescent="0.2">
      <c r="A8" s="6" t="s">
        <v>6</v>
      </c>
      <c r="B8" s="18">
        <v>3210.3</v>
      </c>
      <c r="C8" s="7">
        <v>3213.3</v>
      </c>
    </row>
    <row r="9" spans="1:3" ht="14.25" customHeight="1" x14ac:dyDescent="0.2">
      <c r="A9" s="6" t="s">
        <v>29</v>
      </c>
      <c r="B9" s="18">
        <v>184418.5</v>
      </c>
      <c r="C9" s="7">
        <f>199107.5+8+8</f>
        <v>199123.5</v>
      </c>
    </row>
    <row r="10" spans="1:3" ht="14.25" customHeight="1" x14ac:dyDescent="0.2">
      <c r="A10" s="6" t="s">
        <v>7</v>
      </c>
      <c r="B10" s="18">
        <v>9010</v>
      </c>
      <c r="C10" s="7">
        <v>9010</v>
      </c>
    </row>
    <row r="11" spans="1:3" ht="14.25" customHeight="1" x14ac:dyDescent="0.2">
      <c r="A11" s="6" t="s">
        <v>8</v>
      </c>
      <c r="B11" s="18">
        <v>1000.6</v>
      </c>
      <c r="C11" s="7">
        <v>1000.6</v>
      </c>
    </row>
    <row r="12" spans="1:3" ht="14.25" customHeight="1" x14ac:dyDescent="0.2">
      <c r="A12" s="6" t="s">
        <v>31</v>
      </c>
      <c r="B12" s="18">
        <v>128384.2</v>
      </c>
      <c r="C12" s="7">
        <v>128384.2</v>
      </c>
    </row>
    <row r="13" spans="1:3" ht="14.25" customHeight="1" x14ac:dyDescent="0.2">
      <c r="A13" s="6" t="s">
        <v>32</v>
      </c>
      <c r="B13" s="18">
        <v>54875</v>
      </c>
      <c r="C13" s="7">
        <v>54875</v>
      </c>
    </row>
    <row r="14" spans="1:3" ht="14.25" customHeight="1" x14ac:dyDescent="0.2">
      <c r="A14" s="6" t="s">
        <v>33</v>
      </c>
      <c r="B14" s="18">
        <v>1575</v>
      </c>
      <c r="C14" s="7">
        <v>5455</v>
      </c>
    </row>
    <row r="15" spans="1:3" ht="14.25" customHeight="1" x14ac:dyDescent="0.2">
      <c r="A15" s="6" t="s">
        <v>34</v>
      </c>
      <c r="B15" s="18">
        <v>0</v>
      </c>
      <c r="C15" s="7">
        <f>2851842+40+16053</f>
        <v>2867935</v>
      </c>
    </row>
    <row r="16" spans="1:3" ht="14.25" customHeight="1" x14ac:dyDescent="0.2">
      <c r="A16" s="6" t="s">
        <v>35</v>
      </c>
      <c r="B16" s="18">
        <v>0</v>
      </c>
      <c r="C16" s="7">
        <f>297400+1212934</f>
        <v>1510334</v>
      </c>
    </row>
    <row r="17" spans="1:3" ht="14.25" customHeight="1" x14ac:dyDescent="0.2">
      <c r="A17" s="6" t="s">
        <v>36</v>
      </c>
      <c r="B17" s="18"/>
      <c r="C17" s="7">
        <v>3499</v>
      </c>
    </row>
    <row r="18" spans="1:3" ht="14.25" customHeight="1" x14ac:dyDescent="0.2">
      <c r="A18" s="6" t="s">
        <v>37</v>
      </c>
      <c r="B18" s="18">
        <v>0</v>
      </c>
      <c r="C18" s="7">
        <v>150</v>
      </c>
    </row>
    <row r="19" spans="1:3" ht="14.25" customHeight="1" x14ac:dyDescent="0.2">
      <c r="A19" s="10" t="s">
        <v>17</v>
      </c>
      <c r="B19" s="19">
        <v>11328</v>
      </c>
      <c r="C19" s="11">
        <f>11328+240</f>
        <v>11568</v>
      </c>
    </row>
    <row r="20" spans="1:3" ht="14.25" customHeight="1" x14ac:dyDescent="0.2">
      <c r="A20" s="10" t="s">
        <v>9</v>
      </c>
      <c r="B20" s="19">
        <v>34300</v>
      </c>
      <c r="C20" s="11">
        <v>34300</v>
      </c>
    </row>
    <row r="21" spans="1:3" ht="14.25" customHeight="1" x14ac:dyDescent="0.2">
      <c r="A21" s="10" t="s">
        <v>38</v>
      </c>
      <c r="B21" s="19">
        <v>0</v>
      </c>
      <c r="C21" s="11">
        <f>80730+2771+4770</f>
        <v>88271</v>
      </c>
    </row>
    <row r="22" spans="1:3" ht="14.25" customHeight="1" x14ac:dyDescent="0.2">
      <c r="A22" s="10" t="s">
        <v>39</v>
      </c>
      <c r="B22" s="19">
        <v>0</v>
      </c>
      <c r="C22" s="11">
        <f>17218+220+2288+5375+8476</f>
        <v>33577</v>
      </c>
    </row>
    <row r="23" spans="1:3" ht="14.25" customHeight="1" x14ac:dyDescent="0.25">
      <c r="A23" s="4" t="s">
        <v>10</v>
      </c>
      <c r="B23" s="20">
        <f>SUM(B3:B22)</f>
        <v>5922170</v>
      </c>
      <c r="C23" s="12">
        <f>SUM(C3:C22)</f>
        <v>10449432</v>
      </c>
    </row>
    <row r="24" spans="1:3" ht="14.25" customHeight="1" x14ac:dyDescent="0.2">
      <c r="A24" s="13" t="s">
        <v>11</v>
      </c>
      <c r="B24" s="24">
        <v>-11315</v>
      </c>
      <c r="C24" s="24">
        <f>-11315-240</f>
        <v>-11555</v>
      </c>
    </row>
    <row r="25" spans="1:3" ht="15.75" thickBot="1" x14ac:dyDescent="0.3">
      <c r="A25" s="14" t="s">
        <v>12</v>
      </c>
      <c r="B25" s="15">
        <f>B23+B24</f>
        <v>5910855</v>
      </c>
      <c r="C25" s="15">
        <f>C23+C24</f>
        <v>10437877</v>
      </c>
    </row>
    <row r="26" spans="1:3" ht="13.5" thickTop="1" x14ac:dyDescent="0.2">
      <c r="A26" s="16"/>
      <c r="B26" s="21"/>
    </row>
    <row r="27" spans="1:3" ht="15.75" customHeight="1" x14ac:dyDescent="0.25">
      <c r="A27" s="4" t="s">
        <v>14</v>
      </c>
      <c r="B27" s="22" t="s">
        <v>2</v>
      </c>
      <c r="C27" s="5" t="s">
        <v>3</v>
      </c>
    </row>
    <row r="28" spans="1:3" ht="14.25" x14ac:dyDescent="0.2">
      <c r="A28" s="8" t="s">
        <v>25</v>
      </c>
      <c r="B28" s="23">
        <v>1051463</v>
      </c>
      <c r="C28" s="25">
        <f>1167538+741+8+8</f>
        <v>1168295</v>
      </c>
    </row>
    <row r="29" spans="1:3" ht="14.25" x14ac:dyDescent="0.2">
      <c r="A29" s="8" t="s">
        <v>26</v>
      </c>
      <c r="B29" s="23">
        <v>463241</v>
      </c>
      <c r="C29" s="25">
        <v>463268</v>
      </c>
    </row>
    <row r="30" spans="1:3" ht="14.25" x14ac:dyDescent="0.2">
      <c r="A30" s="8" t="s">
        <v>27</v>
      </c>
      <c r="B30" s="23">
        <v>3600073</v>
      </c>
      <c r="C30" s="25">
        <v>3602946</v>
      </c>
    </row>
    <row r="31" spans="1:3" ht="14.25" x14ac:dyDescent="0.2">
      <c r="A31" s="8" t="s">
        <v>34</v>
      </c>
      <c r="B31" s="23">
        <v>0</v>
      </c>
      <c r="C31" s="25">
        <f>2851842+40+16053</f>
        <v>2867935</v>
      </c>
    </row>
    <row r="32" spans="1:3" ht="14.25" x14ac:dyDescent="0.2">
      <c r="A32" s="8" t="s">
        <v>35</v>
      </c>
      <c r="B32" s="23">
        <v>0</v>
      </c>
      <c r="C32" s="25">
        <f>297400+1212934</f>
        <v>1510334</v>
      </c>
    </row>
    <row r="33" spans="1:3" ht="14.25" x14ac:dyDescent="0.2">
      <c r="A33" s="8" t="s">
        <v>36</v>
      </c>
      <c r="B33" s="23"/>
      <c r="C33" s="25">
        <v>3499</v>
      </c>
    </row>
    <row r="34" spans="1:3" ht="14.25" x14ac:dyDescent="0.2">
      <c r="A34" s="8" t="s">
        <v>37</v>
      </c>
      <c r="B34" s="23">
        <v>0</v>
      </c>
      <c r="C34" s="25">
        <v>150</v>
      </c>
    </row>
    <row r="35" spans="1:3" ht="14.25" x14ac:dyDescent="0.2">
      <c r="A35" s="10" t="s">
        <v>17</v>
      </c>
      <c r="B35" s="23">
        <v>11328</v>
      </c>
      <c r="C35" s="25">
        <f>11328+240</f>
        <v>11568</v>
      </c>
    </row>
    <row r="36" spans="1:3" ht="14.25" x14ac:dyDescent="0.2">
      <c r="A36" s="10" t="s">
        <v>9</v>
      </c>
      <c r="B36" s="23">
        <v>34300</v>
      </c>
      <c r="C36" s="25">
        <v>34300</v>
      </c>
    </row>
    <row r="37" spans="1:3" ht="14.25" x14ac:dyDescent="0.2">
      <c r="A37" s="10" t="s">
        <v>38</v>
      </c>
      <c r="B37" s="23">
        <v>0</v>
      </c>
      <c r="C37" s="25">
        <f>58487+2771+4770</f>
        <v>66028</v>
      </c>
    </row>
    <row r="38" spans="1:3" ht="14.25" x14ac:dyDescent="0.2">
      <c r="A38" s="10" t="s">
        <v>28</v>
      </c>
      <c r="B38" s="23">
        <v>1203424</v>
      </c>
      <c r="C38" s="25">
        <f>1344165+221</f>
        <v>1344386</v>
      </c>
    </row>
    <row r="39" spans="1:3" ht="14.25" x14ac:dyDescent="0.2">
      <c r="A39" s="10" t="s">
        <v>39</v>
      </c>
      <c r="B39" s="23">
        <v>0</v>
      </c>
      <c r="C39" s="25">
        <f>25518+220+2288+5375+8476</f>
        <v>41877</v>
      </c>
    </row>
    <row r="40" spans="1:3" ht="14.25" customHeight="1" x14ac:dyDescent="0.25">
      <c r="A40" s="4" t="s">
        <v>15</v>
      </c>
      <c r="B40" s="20">
        <v>6363829</v>
      </c>
      <c r="C40" s="12">
        <f>SUM(C28:C39)</f>
        <v>11114586</v>
      </c>
    </row>
    <row r="41" spans="1:3" ht="14.25" x14ac:dyDescent="0.2">
      <c r="A41" s="13" t="s">
        <v>11</v>
      </c>
      <c r="B41" s="24">
        <v>-11315</v>
      </c>
      <c r="C41" s="24">
        <f>-11315-240</f>
        <v>-11555</v>
      </c>
    </row>
    <row r="42" spans="1:3" ht="15.75" thickBot="1" x14ac:dyDescent="0.3">
      <c r="A42" s="14" t="s">
        <v>16</v>
      </c>
      <c r="B42" s="15">
        <f>+B40+B41</f>
        <v>6352514</v>
      </c>
      <c r="C42" s="15">
        <f>+C40+C41</f>
        <v>11103031</v>
      </c>
    </row>
    <row r="43" spans="1:3" ht="13.5" thickTop="1" x14ac:dyDescent="0.2">
      <c r="A43" s="16" t="s">
        <v>13</v>
      </c>
      <c r="B43" s="21"/>
    </row>
    <row r="44" spans="1:3" ht="14.25" x14ac:dyDescent="0.2">
      <c r="B44" s="1"/>
      <c r="C44" s="9"/>
    </row>
    <row r="45" spans="1:3" ht="14.25" x14ac:dyDescent="0.2">
      <c r="A45" s="10" t="s">
        <v>19</v>
      </c>
      <c r="B45" s="19">
        <v>713000</v>
      </c>
      <c r="C45" s="11">
        <f>1242597+741</f>
        <v>1243338</v>
      </c>
    </row>
    <row r="46" spans="1:3" ht="14.25" x14ac:dyDescent="0.2">
      <c r="A46" s="26" t="s">
        <v>18</v>
      </c>
      <c r="B46" s="27">
        <v>271341</v>
      </c>
      <c r="C46" s="28">
        <v>578184</v>
      </c>
    </row>
    <row r="47" spans="1:3" ht="15.75" thickBot="1" x14ac:dyDescent="0.3">
      <c r="A47" s="14" t="s">
        <v>20</v>
      </c>
      <c r="B47" s="15">
        <f>+B45-B46</f>
        <v>441659</v>
      </c>
      <c r="C47" s="15">
        <f>+C45-C46</f>
        <v>665154</v>
      </c>
    </row>
    <row r="48" spans="1:3" ht="15" thickTop="1" x14ac:dyDescent="0.2">
      <c r="A48" s="10"/>
      <c r="B48" s="29"/>
      <c r="C48" s="30"/>
    </row>
    <row r="49" spans="1:3" ht="15" thickBot="1" x14ac:dyDescent="0.25">
      <c r="A49" s="10"/>
      <c r="B49" s="29"/>
      <c r="C49" s="30"/>
    </row>
    <row r="50" spans="1:3" ht="15.75" thickBot="1" x14ac:dyDescent="0.3">
      <c r="A50" s="31" t="s">
        <v>21</v>
      </c>
      <c r="B50" s="32">
        <f>+B25+B45</f>
        <v>6623855</v>
      </c>
      <c r="C50" s="33">
        <f>+C25+C45</f>
        <v>11681215</v>
      </c>
    </row>
    <row r="51" spans="1:3" ht="15.75" thickBot="1" x14ac:dyDescent="0.3">
      <c r="A51" s="31" t="s">
        <v>22</v>
      </c>
      <c r="B51" s="32">
        <f>+B42+B46</f>
        <v>6623855</v>
      </c>
      <c r="C51" s="33">
        <f>+C42+C46</f>
        <v>11681215</v>
      </c>
    </row>
    <row r="52" spans="1:3" x14ac:dyDescent="0.2">
      <c r="B52" s="1"/>
    </row>
    <row r="53" spans="1:3" ht="14.25" x14ac:dyDescent="0.2">
      <c r="B53" s="1"/>
      <c r="C53" s="17"/>
    </row>
    <row r="54" spans="1:3" ht="14.25" x14ac:dyDescent="0.2">
      <c r="B54" s="1"/>
      <c r="C54" s="17"/>
    </row>
    <row r="55" spans="1:3" x14ac:dyDescent="0.2">
      <c r="B55" s="1"/>
    </row>
    <row r="56" spans="1:3" x14ac:dyDescent="0.2">
      <c r="B56" s="1"/>
    </row>
    <row r="57" spans="1:3" x14ac:dyDescent="0.2">
      <c r="B57" s="1"/>
    </row>
    <row r="58" spans="1:3" x14ac:dyDescent="0.2">
      <c r="B58" s="1"/>
    </row>
    <row r="59" spans="1:3" x14ac:dyDescent="0.2">
      <c r="B59" s="1"/>
    </row>
    <row r="63" spans="1:3" x14ac:dyDescent="0.2">
      <c r="B63" s="1"/>
      <c r="C63" s="1"/>
    </row>
    <row r="64" spans="1:3" x14ac:dyDescent="0.2">
      <c r="B64" s="1"/>
      <c r="C64" s="1"/>
    </row>
    <row r="65" spans="2:3" x14ac:dyDescent="0.2">
      <c r="B65" s="1"/>
      <c r="C65" s="1"/>
    </row>
    <row r="66" spans="2:3" x14ac:dyDescent="0.2">
      <c r="B66" s="1"/>
      <c r="C66" s="1"/>
    </row>
    <row r="67" spans="2:3" x14ac:dyDescent="0.2">
      <c r="B67" s="1"/>
      <c r="C67" s="1"/>
    </row>
    <row r="68" spans="2:3" x14ac:dyDescent="0.2">
      <c r="B68" s="1"/>
      <c r="C68" s="1"/>
    </row>
    <row r="74" spans="2:3" x14ac:dyDescent="0.2">
      <c r="B74" s="1"/>
      <c r="C74" s="1"/>
    </row>
    <row r="75" spans="2:3" x14ac:dyDescent="0.2">
      <c r="B75" s="1"/>
      <c r="C75" s="1"/>
    </row>
    <row r="78" spans="2:3" x14ac:dyDescent="0.2">
      <c r="B78" s="1"/>
      <c r="C78" s="1"/>
    </row>
    <row r="79" spans="2:3" x14ac:dyDescent="0.2">
      <c r="B79" s="1"/>
      <c r="C79" s="1"/>
    </row>
    <row r="93" spans="2:3" x14ac:dyDescent="0.2">
      <c r="B93" s="1"/>
      <c r="C93" s="1"/>
    </row>
    <row r="94" spans="2:3" x14ac:dyDescent="0.2">
      <c r="B94" s="1"/>
      <c r="C94" s="1"/>
    </row>
    <row r="97" spans="2:3" x14ac:dyDescent="0.2">
      <c r="B97" s="1"/>
      <c r="C97" s="1"/>
    </row>
    <row r="98" spans="2:3" x14ac:dyDescent="0.2">
      <c r="B98" s="1"/>
      <c r="C98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25" orientation="portrait" useFirstPageNumber="1" r:id="rId1"/>
  <headerFooter alignWithMargins="0">
    <oddHeader>&amp;C&amp;"Arial,Kurzíva"Příloha č.1 DZ - Upravený rozpočet Olomouckého kraje na rok 2022 po schválení rozpočtových změn</oddHeader>
    <oddFooter xml:space="preserve">&amp;L&amp;"Arial,Kurzíva"Zastupitelstvo OK 11.4.2022
9.1.1. - Rozpočet Olomouckého kraje 2022 - rozpočtové změny - DODATEK
Příloha č.1 DZ: Upravený rozpočet OK na rok 2022 po schválení rozpočtových změn&amp;R&amp;"Arial,Kurzíva"Strana &amp;P (celkem 25)&amp;"Arial,Obyčejné"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2022-04-05T07:18:05Z</cp:lastPrinted>
  <dcterms:created xsi:type="dcterms:W3CDTF">2007-02-21T09:44:06Z</dcterms:created>
  <dcterms:modified xsi:type="dcterms:W3CDTF">2022-04-05T07:19:22Z</dcterms:modified>
</cp:coreProperties>
</file>