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15" yWindow="1620" windowWidth="15600" windowHeight="11640" activeTab="0"/>
  </bookViews>
  <sheets>
    <sheet name="Hodnocené žádosti, titul 1" sheetId="1" r:id="rId1"/>
  </sheets>
  <definedNames>
    <definedName name="DZACATEK">#REF!</definedName>
    <definedName name="FZACATEK">#REF!</definedName>
    <definedName name="LZACATEK">#REF!</definedName>
    <definedName name="_xlnm.Print_Titles" localSheetId="0">'Hodnocené žádosti, titul 1'!$11:$13</definedName>
    <definedName name="_xlnm.Print_Area" localSheetId="0">'Hodnocené žádosti, titul 1'!$A$1:$Q$135</definedName>
  </definedNames>
  <calcPr fullCalcOnLoad="1"/>
</workbook>
</file>

<file path=xl/sharedStrings.xml><?xml version="1.0" encoding="utf-8"?>
<sst xmlns="http://schemas.openxmlformats.org/spreadsheetml/2006/main" count="222" uniqueCount="191">
  <si>
    <t>Poř. číslo</t>
  </si>
  <si>
    <t>Žadatel</t>
  </si>
  <si>
    <t>Termín akce/realizace projektu</t>
  </si>
  <si>
    <t>B</t>
  </si>
  <si>
    <t>C</t>
  </si>
  <si>
    <t>D</t>
  </si>
  <si>
    <t>Účel použití dotace na akci/projekt a jeho cíl</t>
  </si>
  <si>
    <t>CELKEM:</t>
  </si>
  <si>
    <t>Název DT:</t>
  </si>
  <si>
    <t>Typ dotačního titulu:</t>
  </si>
  <si>
    <t>Friendly &amp; Loyal s.r.o.</t>
  </si>
  <si>
    <t>Festival COLORES FLAMENCOS OLOMOUC</t>
  </si>
  <si>
    <t>Společnost s ručením omezeným</t>
  </si>
  <si>
    <t>2</t>
  </si>
  <si>
    <t>BLUES ALIVE s.r.o.</t>
  </si>
  <si>
    <t>BLUES APERITIV a BLUES ALIVE</t>
  </si>
  <si>
    <t>Spolek</t>
  </si>
  <si>
    <t>77900</t>
  </si>
  <si>
    <t>Olomouc</t>
  </si>
  <si>
    <t>Podpora činnosti Baletního studia při Moravském divadle Olomouc</t>
  </si>
  <si>
    <t>27014452</t>
  </si>
  <si>
    <t>Obec, městská část hlavního města Prahy</t>
  </si>
  <si>
    <t>Fyzická osoba podnikající dle živnostenského zákona zapsaná v obchodním rejstříku</t>
  </si>
  <si>
    <t>Dvořákova Olomouc</t>
  </si>
  <si>
    <t>10</t>
  </si>
  <si>
    <t>11</t>
  </si>
  <si>
    <t>Město Velká Bystřice</t>
  </si>
  <si>
    <t>Hanácký rok v Bystřici</t>
  </si>
  <si>
    <t>00299651</t>
  </si>
  <si>
    <t>Zámecké náměstí 79</t>
  </si>
  <si>
    <t>78353</t>
  </si>
  <si>
    <t>Velká Bystřice</t>
  </si>
  <si>
    <t>14</t>
  </si>
  <si>
    <t>Činnost dětí a mládeže ve věku od 4 - 18 let, příprava divadelního představení, náklady spojené s realizací projektu, příprava dětí na soutěže. Cílem je vhodným způsobem vyplnit dětem volný čas a zapojit je do pohybových aktivit.</t>
  </si>
  <si>
    <t>15</t>
  </si>
  <si>
    <t>16</t>
  </si>
  <si>
    <t>NB Trade, s.r.o.</t>
  </si>
  <si>
    <t>Bounty Rock Cafe Open Air</t>
  </si>
  <si>
    <t>26819333</t>
  </si>
  <si>
    <t>Termín realizace je pravidelný - vždy druhý červnový víkend (letos 11. 6. 2016). Místo konání - Korunní pevnost Olomouc.Festival je zaměřen na rockovou a bluesovou muziku české i světové produkce špičkové úrovně (např. Jethro Tull, Beth Hart..)</t>
  </si>
  <si>
    <t>Za pekárnou 102</t>
  </si>
  <si>
    <t>78314</t>
  </si>
  <si>
    <t>Bohuňovice</t>
  </si>
  <si>
    <t>18</t>
  </si>
  <si>
    <t>Univerzita Palackého v Olomouci</t>
  </si>
  <si>
    <t>Academia Film Olomouc 2016 - 2018</t>
  </si>
  <si>
    <t>Vysoká škola</t>
  </si>
  <si>
    <t>61989592</t>
  </si>
  <si>
    <t>Mezinárodní festival populárně-vědeckých filmů Academia Film Olomouc patří mezi nejstarší české přehlídky v oblasti kinematografie - ve dnech 19. - 24. 4. 2016 se uskuteční již jeho 51. ročník.</t>
  </si>
  <si>
    <t>19</t>
  </si>
  <si>
    <t>ARKS Plus s.r.o.</t>
  </si>
  <si>
    <t>Hudební festival - Šternberský kopec</t>
  </si>
  <si>
    <t>26822334</t>
  </si>
  <si>
    <t>Šternbeský kopec - tradičně pořádaný festival se zapsal jako kvalitní hudební událost díky své nenapodobitelné atmosféře areálu Šternberského hradu a vysokému standardu služeb pro návštěvníky.  Termín realizace - konec měsíce července.</t>
  </si>
  <si>
    <t>Dolní hejčínská 350/31</t>
  </si>
  <si>
    <t>20</t>
  </si>
  <si>
    <t>Sdružení Karla Ditterse z Dittersdorfu, z.s.</t>
  </si>
  <si>
    <t>XXIV. ,XXV. a XXVI.  ročník Mezinárodního hudebního festivalu Karla Ditterse z Dittersdorfu</t>
  </si>
  <si>
    <t>64988333</t>
  </si>
  <si>
    <t>Nádražní 160</t>
  </si>
  <si>
    <t>79070</t>
  </si>
  <si>
    <t>Javorník</t>
  </si>
  <si>
    <t>DW7, o.p.s.</t>
  </si>
  <si>
    <t>Obecně prospěšná společnost</t>
  </si>
  <si>
    <t>27025624</t>
  </si>
  <si>
    <t>779 00</t>
  </si>
  <si>
    <t>750 02</t>
  </si>
  <si>
    <t>Přerov</t>
  </si>
  <si>
    <t>25</t>
  </si>
  <si>
    <t>Oslava maršála Radeckého 2016</t>
  </si>
  <si>
    <t>48014630</t>
  </si>
  <si>
    <t>Mezinárodní setkání vojenských hudeb, historických spolků i osobností se opět uskuteční ve dvou dnech 2.- 3. 9. 2016. Festival je jediným setkáním podobného charakteru na území České republiky. Záštita: hejtman Olomockého kraje.</t>
  </si>
  <si>
    <t>30</t>
  </si>
  <si>
    <t>Podzimní festival duchovní hudby - Olomouc</t>
  </si>
  <si>
    <t>69211183</t>
  </si>
  <si>
    <t>33</t>
  </si>
  <si>
    <t>Výstaviště Flora Olomouc, a.s.</t>
  </si>
  <si>
    <t>Rozkvetlé památky</t>
  </si>
  <si>
    <t>Akciová společnost</t>
  </si>
  <si>
    <t>25848526</t>
  </si>
  <si>
    <t>Wolkerova 37/17</t>
  </si>
  <si>
    <t>35</t>
  </si>
  <si>
    <t>XXXIII. Československý jazzový festival</t>
  </si>
  <si>
    <t>Nadační fond</t>
  </si>
  <si>
    <t>49558005</t>
  </si>
  <si>
    <t>20.-22.10.XXXIII. ČSJF-popularizace domácí a zahraniční jazzové tvorby a jejich interpretů, uznávaní umělci ze Slovenska, Evropy a především USA. 30. dubna-mezinárodní den jazzu-Matějská jazzová pouť, vydání II. dílu knihy Labyrint jazzu a ráj srdce.</t>
  </si>
  <si>
    <t>36</t>
  </si>
  <si>
    <t>Program Divadelní Flory, která patří k nejrespektovanějším tuzemským divadelním festivalům a je jednou z prioritních akcí MK ČR, nabídne v letech 2016- 2018 cca 150-180 produkcí umělců z 10-15 zemí, které navštíví 25 000-30 000 diváků a hostů.</t>
  </si>
  <si>
    <t>40</t>
  </si>
  <si>
    <t>Divadlo Tramtarie - celoroční činnost</t>
  </si>
  <si>
    <t>26631407</t>
  </si>
  <si>
    <t>41</t>
  </si>
  <si>
    <t>Mezinárodní umění a dialog v krajině Neo-Sudet</t>
  </si>
  <si>
    <t>22761616</t>
  </si>
  <si>
    <t>Zálesí 27</t>
  </si>
  <si>
    <t>Víceletá podpora významných kulturních akcí</t>
  </si>
  <si>
    <t>krajský dotační titul</t>
  </si>
  <si>
    <t>Celkové předpokládané náklady realizované akce/projektu</t>
  </si>
  <si>
    <t>A 1</t>
  </si>
  <si>
    <t>A 2</t>
  </si>
  <si>
    <t>B 1</t>
  </si>
  <si>
    <t>B 2</t>
  </si>
  <si>
    <t>C 1</t>
  </si>
  <si>
    <t>C 2</t>
  </si>
  <si>
    <t>Libor Gašparovič</t>
  </si>
  <si>
    <t>Dotační titul Víceletá podpora významných kulturních akcí</t>
  </si>
  <si>
    <t>květen 2016, 2017, 2018</t>
  </si>
  <si>
    <t>září 2016, 2017, 2018</t>
  </si>
  <si>
    <t>léto 2016, 2017, 2018</t>
  </si>
  <si>
    <t>červen 2016, 2017, 2018</t>
  </si>
  <si>
    <t>červenec 2016, 2017, 2018</t>
  </si>
  <si>
    <t>podzim 2016, 2017, 2018</t>
  </si>
  <si>
    <t>první polovina roku 2016, 2017, 2018</t>
  </si>
  <si>
    <t>v roce 2016, 2017, 2018</t>
  </si>
  <si>
    <t>rozpočet 2016</t>
  </si>
  <si>
    <t>rozpočer 2018</t>
  </si>
  <si>
    <t>rozpočet 2017</t>
  </si>
  <si>
    <t>Návrh dotace 2016, 2017, 2018</t>
  </si>
  <si>
    <t>Celkem bodů</t>
  </si>
  <si>
    <t>návrh celkem:</t>
  </si>
  <si>
    <t>návrh 2016:</t>
  </si>
  <si>
    <t>Návrh dotace 2016</t>
  </si>
  <si>
    <t>březen a listopad 2016, 2017,2018</t>
  </si>
  <si>
    <t xml:space="preserve"> Společnost s ručením omezeným</t>
  </si>
  <si>
    <t xml:space="preserve"> 28571444</t>
  </si>
  <si>
    <t xml:space="preserve"> Fialova 416/3</t>
  </si>
  <si>
    <t xml:space="preserve"> 78701</t>
  </si>
  <si>
    <t xml:space="preserve"> Šumperk</t>
  </si>
  <si>
    <t xml:space="preserve"> 28637500</t>
  </si>
  <si>
    <t xml:space="preserve"> Státní příspěvková organizace ostatní</t>
  </si>
  <si>
    <t xml:space="preserve"> 00100617</t>
  </si>
  <si>
    <t xml:space="preserve"> 77900</t>
  </si>
  <si>
    <t xml:space="preserve"> Olomouc</t>
  </si>
  <si>
    <t>druhá polovina roku 2016, 2017, 2018</t>
  </si>
  <si>
    <t>Do regionu Rychlebských hor budou přizváni vizuální umělci, kteří budou tvořit v různých lokalitách. V září (každý rok opakovaně po dobu 5 let) proběhne mezinárodní setkání - sympozium umělců, hudebníků a spisovatelů otevřené veřejnosti.</t>
  </si>
  <si>
    <t>Název akce/projektu</t>
  </si>
  <si>
    <t>Popis akce/projektu</t>
  </si>
  <si>
    <t>Festival je zaměřen na prezentaci bluesové hudby a všech žánrů s blues souvisejících. Na festivalu se prezentují jak špičkové české kapely, tak hudebníci z Evropy a především z USA, kde tento žánr vznikl. V rámci festivalu BLUES APERITIV, který je součástí BLUES ALIVE, je dávána příležitost méně známým českým, slovenským, polským a maďarským bluesovým kapelám. BLUES APERITIV je jediným soutěžním festivalem svého druhu v Evropě; ty nejlepší kapely z něj postupují na listopadový BLUES ALIVE.</t>
  </si>
  <si>
    <t>Mezinárodní festival COLORES FLAMENCOS je největším festivalem tohoto žánru ve střední a východní Evropě. V roce 2016 se bude konat již 8. ročník a to v termínu od 28.-31.7. 2016.</t>
  </si>
  <si>
    <t>Cílem je nadále zkvalitňovat programovou nabídku a také zvýšovat prestiž projektu nejen v České republice, ale také v zahraničí. Dotace z rozpočtu OK bude použita na honoráře, technické zajištění, propagaci, letenky a dopravu.</t>
  </si>
  <si>
    <t>Mezinárodní hudební festival Dvořákova Olomouc 2016, 2017, 2018. Dotace z rozpočtu OK bude použita na honoráře.</t>
  </si>
  <si>
    <t xml:space="preserve">V rámci mezinárodního hudebního festivalu Dvořákova Olomouc bude v každém  roce realizováno 7 koncertů klasické - světské a duchovní, komorní i folklórní hudby, termín konání: 2. - 23. 5. 2016, 2017, 2018. </t>
  </si>
  <si>
    <t>Dotace z rozpočtu OK bude použita na celoroční činnost dětí, platy pedagogů, klavírních korepetitorů, pronájmy sálů, úklid sálu, poplatky za licence, kostýmy, scény, cvičební pomůcky, rekvizity, paruky, choreografie, režie, střihy hudby, údržba kostýmů, doprava, ubytování pedagogů na soutěžích.</t>
  </si>
  <si>
    <t>Projekt je organizován již 7. rokem. Jednotlivé akce, tvořící projekt, jsou vždy pořádány časově přesně podle lidového zvykoslovného kalendáře a na místech, které odpovídají jejich žánru a zaměření. Součástí projektu je Folklorní festival Lidový rok, který je největší kulturní a  společenskou akcí ve městě Velká Bystřice, největší akcí s folklorním zaměřením v olomouckém regionu a patří spolu s MFF Šumperk k největším folklorním aktivitám v Olomouckém kraji.</t>
  </si>
  <si>
    <t>Dotace umožní poskytnout obyvatelům města Velká Bystřice, Olomouckého kraje, ČR i zahraničí tradiční zvykoslovné a národopisné programy regionu Haná a nabídnout ji v uceleném cyklu po dobu celého hospodářského roku. Dotace z rozpočtu OK bude použita na dopravné účastnických souborů, stravu účinkujících, ozvučení, osvětlení a technické zabezpečení akcí, propagaci (tisk plakátů, letáků, výrobu bannerů), ubytování účinkujících.</t>
  </si>
  <si>
    <t>Dotace z rozpočtu OK bude použita na technické zabezpečení akce, honoráře, poplatky OSA, propagaci.</t>
  </si>
  <si>
    <t>Cílem projektu je obohatit hudební nabídku v krajském městě s přesahem na celou ČR. Dotace z rozpočtu OK bude použita na honoráře.</t>
  </si>
  <si>
    <t>Cílem festivalu Academia Film Olomouc (AFO) je prostřednictvím vizuálně bohatých dokumentárních snímků představovat vědu jako důležitou součást naší společnosti a kultury i jako prostor pro uplatnění filmařské a formální kreativity. Dotace z rozpočtu OK bude použita na osobní náklady, provozní a programové náklady, propagaci, stravování pro účinkující a členy poroty, dopravu.</t>
  </si>
  <si>
    <t>Dotace z rozpočtu OK bude použita na technické zajištění festivalu a programové zajištění festivalu.</t>
  </si>
  <si>
    <t>MHF prezentuje vážnou hudbu - zejména obnovené premiéry znovuobjevených  Dittersdorfových děl v příhraniční oblasti OK -  v provedení prof. souborů a interpretů. Vyhledávání , zpracovávání a následná archivace těchto hudebních děl /2016-2018.</t>
  </si>
  <si>
    <t>Cílem je propagace Dittersdorfova díla prostřednictvím obnovených novodobých premiér a reedice jeho vlastního životopisu. Dotace z rozpočtu OK bude použita na honoráře, ubytování, pronájem, dopravu, tisk plakátů a buletinů, reklamu a propagaci a reedici vlastního životopisu "Vzpomínky hudebníka".</t>
  </si>
  <si>
    <t xml:space="preserve">V rámci rozkvetlých památek bude nazdobeno 5 olomouckých památek. Výzdoby budou realizovány 17. - 19. 10. 2016 pěti týmy našich i zahraničních floristů. 20. - 23. 10. budou tyto výzdoby otevřeny pro veřejnost. </t>
  </si>
  <si>
    <t>Cílem projektu je realizace tradičně se opakující kulturní akce, festivalu snoubení architektury a floristického umění. Dotace z rozpočtu OK bude použita na výzdobu památek včetně materiálu, ubytování účastníků a reklamu.</t>
  </si>
  <si>
    <t>Cílem projektu je připomenutí významného českého vojevůdce, který ve městě Olomouci na sklonku své vojenské kariéry působil jako velitel pevnosti. Dotace z rozpočtu OK bude použita na ideové a odborné zpracování akce, koordinaci a úhradu programu, partitury, tiskoviny akce, reklamu a propagaci, dopravu a manipulaci, zápůjčky kočáru, tribun, žídlí, zábran, toalet, velkoplošné obrazovky, nájem chrámu a honoráře.</t>
  </si>
  <si>
    <t>Cykl. 5-6 koncertů 25.9.-22.10.2016 převážně z velkých oratorních děl (až 150 umělců na 1koncertě) v provedení špičkových umělců. Žánrová pestrost: od renesance po současnost s přesahem do hudby jazzové. Spolupráce TV Noe,ČR-opět česká premiéra.</t>
  </si>
  <si>
    <t>Účelem dotace je pokrytí části nákladů na přípravu a realizaci koncertů PFDH, který patří přes 20 let mezi přední české festivaly s nadregionálními přesahy. Dotace z rozpočtu OK bude použita na honoráře účinkujících, osobní náklady, služby (ubytování, doprava umělců, přeprava techniky, osvětlení, ozvučení, propagace, noty, licence, dohody o provedení práce, technické práce, pronájmy).</t>
  </si>
  <si>
    <t>Cílem je podpora rozvoje kulturních akcí ve městě Přerově (v Olomouckém kraji) se zaměřením na jazzové koncerty. Dotace z rozpočtu OK bude použita na úhradu uměleckých honorářů, nájemné prostor, hudebních nástrojů a zařízení, propagace, autorské poplatky, fotopráce, náklady na tisk, ozvučení, nasvětlení a ladění, dopravu, ubytování a občerstvení účinkujících, technické zabezpečení, vydání knihy, dramaturgie.</t>
  </si>
  <si>
    <t>Účelem dotace je podpořit realizaci tří ročníků mezinárodního festivalu Divadelní Flora - dlouhodobě nejvýznamnější moravské divadelní přehlídky. Dotace z rozpočtu OK bude použita na honoráře, propagaci, ubytování a nezbytné technické, materiální a personální zajištění festivalových produkcí.</t>
  </si>
  <si>
    <t>Mezinárodní festival DIVADELNÍ FLORA 2016 - 2018</t>
  </si>
  <si>
    <t>V roce 2016 uvede Divadlo Tramtarie 4 nové premiéry, na repertoáru zůstanou i stávající inscenace. DT bude opět zajišťovat i představení pro MŠ, ZŠ a SŠ a opět bude vyjíždět do celého OK. V letech 2017 a 2018 budou uvedeny další premiéry.</t>
  </si>
  <si>
    <t>Podpora provozu profesionální komorní divadelní scény. Dotace z rozpočtu OK bude použita na honoráře a propagaci.</t>
  </si>
  <si>
    <t>Vytvořit unikátní umělecké landartové stezky (díla v krajině) a uspořádat mezinárodní umělecké sympozium. Dotace z rozpočtu OK bude použita na honoráře, technické zabezpečení, dopravu, cestovné, ubytování, reklamu, pronájem.</t>
  </si>
  <si>
    <t>Moravská filharmonie Olomouc, příspěvková organizace</t>
  </si>
  <si>
    <t>Baletní studio při Moravském divadle Olomouc, z.s.</t>
  </si>
  <si>
    <t>Musica Viva</t>
  </si>
  <si>
    <t>"Nadační fond Přerovského jazzového festivalu"</t>
  </si>
  <si>
    <t>"Divadlo Tramtarie, o.s."</t>
  </si>
  <si>
    <t>"Světakraj o.s."</t>
  </si>
  <si>
    <t>Horní náměstí 424/23</t>
  </si>
  <si>
    <t>Ondřejova 489/13</t>
  </si>
  <si>
    <t>Křižkovského 511/8</t>
  </si>
  <si>
    <t>Opletalova 364/1</t>
  </si>
  <si>
    <t>tř. Svobody 432/33</t>
  </si>
  <si>
    <t>Wurmova 577/7</t>
  </si>
  <si>
    <t>1.máje 820/5</t>
  </si>
  <si>
    <t>Hynaiova 554/11</t>
  </si>
  <si>
    <t>Kratochvílova 148/1</t>
  </si>
  <si>
    <t>Požadovaná částka z rozpočtu OK          na 3 roky</t>
  </si>
  <si>
    <t>číslo žádosti</t>
  </si>
  <si>
    <t>9-10b. nadnárodní, celoevrop. 6-8b celostátní 3-5b. celokrajská 1-2b. místní/lokální</t>
  </si>
  <si>
    <t>A</t>
  </si>
  <si>
    <t>Agrární komora Olomouckého kraje</t>
  </si>
  <si>
    <t>Dožínky Olomouckého kraje</t>
  </si>
  <si>
    <t xml:space="preserve">Zájmové sdružení právnických osob </t>
  </si>
  <si>
    <t>Slavnost se koná po skončení žní v termínu 17.-18.9.2016 na Výstavišti Flora Olomouc v samotném srdci Hané. Prezentovat se budou zemědělské podniky, školy a další. Připraven je kulturní a doprovodný program pro děti. Projekt bude i v roce 2017,2018.</t>
  </si>
  <si>
    <t>70930520</t>
  </si>
  <si>
    <t>Cílem projektu je dvoudenní slavnost Dožínek - ocenění nejlepších zemědělců v kraji spojené s předáním dožínkových věnců za účasti významných osobností, poděkování zemědělcům za jejich práci a přiblížení zemědělství odborné i laické veřejnosti. Dotace z rozpočtu OK bude použita na pronájem plochy výstaviště, reklamu a PR, hudební produkci, doprovodný program a technické zajištění akce.</t>
  </si>
  <si>
    <t>Blanická 383/3</t>
  </si>
  <si>
    <t>srpen, září 2016, 2017, 2018</t>
  </si>
  <si>
    <t>dne: 11.03.2016</t>
  </si>
  <si>
    <t>Příloha č. 1 Přehled hodnocených žadatelů, DT 1 Víceletá podpora…</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</si>
</sst>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quot;Yes&quot;;&quot;Yes&quot;;&quot;No&quot;"/>
    <numFmt numFmtId="166" formatCode="&quot;True&quot;;&quot;True&quot;;&quot;False&quot;"/>
    <numFmt numFmtId="167" formatCode="&quot;On&quot;;&quot;On&quot;;&quot;Off&quot;"/>
    <numFmt numFmtId="168" formatCode="[$¥€-2]\ #\ ##,000_);[Red]\([$€-2]\ #\ ##,000\)"/>
    <numFmt numFmtId="169" formatCode="[$-405]d\.\ mmmm\ yyyy"/>
  </numFmts>
  <fonts count="41">
    <font>
      <sz val="10"/>
      <name val="Arial"/>
      <family val="0"/>
    </font>
    <font>
      <sz val="11"/>
      <color indexed="8"/>
      <name val="Calibri"/>
      <family val="2"/>
    </font>
    <font>
      <b/>
      <sz val="8"/>
      <name val="Tahoma"/>
      <family val="2"/>
    </font>
    <font>
      <sz val="8"/>
      <name val="Tahoma"/>
      <family val="2"/>
    </font>
    <font>
      <b/>
      <sz val="10"/>
      <name val="Tahoma"/>
      <family val="2"/>
    </font>
    <font>
      <sz val="11"/>
      <color indexed="52"/>
      <name val="Calibri"/>
      <family val="2"/>
    </font>
    <font>
      <b/>
      <sz val="6"/>
      <name val="Tahoma"/>
      <family val="2"/>
    </font>
    <font>
      <b/>
      <sz val="12"/>
      <name val="Arial"/>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u val="single"/>
      <sz val="10"/>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u val="single"/>
      <sz val="10"/>
      <color theme="11"/>
      <name val="Arial"/>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7">
    <fill>
      <patternFill/>
    </fill>
    <fill>
      <patternFill patternType="gray125"/>
    </fill>
    <fill>
      <patternFill patternType="solid">
        <fgColor indexed="22"/>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CC99"/>
        <bgColor indexed="64"/>
      </patternFill>
    </fill>
    <fill>
      <patternFill patternType="solid">
        <fgColor rgb="FFF2F2F2"/>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FF00"/>
        <bgColor indexed="64"/>
      </patternFill>
    </fill>
  </fills>
  <borders count="32">
    <border>
      <left/>
      <right/>
      <top/>
      <bottom/>
      <diagonal/>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style="thin"/>
      <right style="medium"/>
      <top style="thin"/>
      <bottom/>
    </border>
    <border>
      <left style="thin"/>
      <right style="medium"/>
      <top>
        <color indexed="63"/>
      </top>
      <bottom>
        <color indexed="63"/>
      </bottom>
    </border>
    <border>
      <left style="thin"/>
      <right style="medium"/>
      <top>
        <color indexed="63"/>
      </top>
      <bottom style="thin"/>
    </border>
    <border>
      <left style="medium"/>
      <right style="thin"/>
      <top style="medium"/>
      <bottom style="medium"/>
    </border>
    <border>
      <left style="medium"/>
      <right style="thin"/>
      <top style="thin"/>
      <bottom style="thin"/>
    </border>
    <border>
      <left style="medium"/>
      <right style="thin"/>
      <top style="thin"/>
      <bottom/>
    </border>
    <border>
      <left style="medium"/>
      <right style="medium"/>
      <top/>
      <bottom/>
    </border>
    <border>
      <left style="medium"/>
      <right style="medium"/>
      <top/>
      <bottom style="medium"/>
    </border>
    <border>
      <left style="medium"/>
      <right style="thin"/>
      <top/>
      <bottom style="thin"/>
    </border>
    <border>
      <left style="medium"/>
      <right style="thin"/>
      <top>
        <color indexed="63"/>
      </top>
      <bottom>
        <color indexed="63"/>
      </bottom>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2"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2" borderId="0" applyNumberFormat="0" applyBorder="0" applyAlignment="0" applyProtection="0"/>
    <xf numFmtId="0" fontId="26" fillId="11" borderId="0" applyNumberFormat="0" applyBorder="0" applyAlignment="0" applyProtection="0"/>
    <xf numFmtId="0" fontId="26" fillId="13"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30" fillId="15"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7" fillId="16" borderId="0" applyNumberFormat="0" applyBorder="0" applyAlignment="0" applyProtection="0"/>
    <xf numFmtId="0" fontId="35" fillId="0" borderId="0" applyNumberFormat="0" applyFill="0" applyBorder="0" applyAlignment="0" applyProtection="0"/>
    <xf numFmtId="0" fontId="0" fillId="17" borderId="6" applyNumberFormat="0" applyFont="0" applyAlignment="0" applyProtection="0"/>
    <xf numFmtId="9" fontId="0" fillId="0" borderId="0" applyFont="0" applyFill="0" applyBorder="0" applyAlignment="0" applyProtection="0"/>
    <xf numFmtId="0" fontId="5" fillId="0" borderId="7" applyNumberFormat="0" applyFill="0" applyAlignment="0" applyProtection="0"/>
    <xf numFmtId="0" fontId="36" fillId="18" borderId="0" applyNumberFormat="0" applyBorder="0" applyAlignment="0" applyProtection="0"/>
    <xf numFmtId="0" fontId="37" fillId="0" borderId="0" applyNumberFormat="0" applyFill="0" applyBorder="0" applyAlignment="0" applyProtection="0"/>
    <xf numFmtId="0" fontId="38" fillId="19" borderId="8" applyNumberFormat="0" applyAlignment="0" applyProtection="0"/>
    <xf numFmtId="0" fontId="22" fillId="20" borderId="8" applyNumberFormat="0" applyAlignment="0" applyProtection="0"/>
    <xf numFmtId="0" fontId="39" fillId="20" borderId="9" applyNumberFormat="0" applyAlignment="0" applyProtection="0"/>
    <xf numFmtId="0" fontId="40" fillId="0" borderId="0" applyNumberFormat="0" applyFill="0" applyBorder="0" applyAlignment="0" applyProtection="0"/>
    <xf numFmtId="0" fontId="26" fillId="1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cellStyleXfs>
  <cellXfs count="82">
    <xf numFmtId="0" fontId="0" fillId="0" borderId="0" xfId="0" applyAlignment="1">
      <alignment/>
    </xf>
    <xf numFmtId="0" fontId="2" fillId="0" borderId="0" xfId="0" applyFont="1" applyFill="1" applyAlignment="1">
      <alignment/>
    </xf>
    <xf numFmtId="0" fontId="3"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top"/>
    </xf>
    <xf numFmtId="0" fontId="2" fillId="0" borderId="0" xfId="0" applyFont="1" applyFill="1" applyAlignment="1">
      <alignment horizontal="left"/>
    </xf>
    <xf numFmtId="0" fontId="2" fillId="0" borderId="0" xfId="0" applyFont="1" applyFill="1" applyAlignment="1">
      <alignment/>
    </xf>
    <xf numFmtId="0" fontId="3" fillId="0" borderId="0" xfId="0" applyFont="1" applyAlignment="1">
      <alignment horizontal="left"/>
    </xf>
    <xf numFmtId="0" fontId="2" fillId="0" borderId="10" xfId="0" applyFont="1" applyFill="1" applyBorder="1" applyAlignment="1">
      <alignment horizontal="center" vertical="center" wrapText="1"/>
    </xf>
    <xf numFmtId="0" fontId="3" fillId="0" borderId="11" xfId="0" applyFont="1" applyBorder="1" applyAlignment="1">
      <alignment/>
    </xf>
    <xf numFmtId="164" fontId="4" fillId="0" borderId="11" xfId="0" applyNumberFormat="1" applyFont="1" applyBorder="1" applyAlignment="1">
      <alignment horizontal="right"/>
    </xf>
    <xf numFmtId="0" fontId="0" fillId="0" borderId="11" xfId="0" applyBorder="1" applyAlignment="1">
      <alignment/>
    </xf>
    <xf numFmtId="164" fontId="4" fillId="0" borderId="12" xfId="0" applyNumberFormat="1" applyFont="1" applyBorder="1" applyAlignment="1">
      <alignment horizontal="right"/>
    </xf>
    <xf numFmtId="0" fontId="3" fillId="0" borderId="0" xfId="0" applyFont="1" applyAlignment="1">
      <alignment horizontal="right"/>
    </xf>
    <xf numFmtId="0" fontId="0" fillId="0" borderId="0" xfId="0" applyFont="1" applyAlignment="1">
      <alignment/>
    </xf>
    <xf numFmtId="6" fontId="2" fillId="0" borderId="0" xfId="0" applyNumberFormat="1" applyFont="1" applyFill="1" applyAlignment="1">
      <alignment/>
    </xf>
    <xf numFmtId="3" fontId="2" fillId="0" borderId="0" xfId="0" applyNumberFormat="1" applyFont="1" applyFill="1" applyAlignment="1">
      <alignment/>
    </xf>
    <xf numFmtId="0" fontId="2" fillId="0" borderId="13" xfId="0" applyFont="1" applyFill="1" applyBorder="1" applyAlignment="1">
      <alignment horizontal="center" vertical="center" wrapText="1"/>
    </xf>
    <xf numFmtId="0" fontId="3" fillId="0" borderId="14" xfId="0" applyFont="1" applyFill="1" applyBorder="1" applyAlignment="1">
      <alignment horizontal="left" vertical="top" wrapText="1"/>
    </xf>
    <xf numFmtId="0" fontId="2" fillId="0" borderId="14" xfId="0" applyFont="1" applyFill="1" applyBorder="1" applyAlignment="1">
      <alignment horizontal="left" vertical="top" wrapText="1"/>
    </xf>
    <xf numFmtId="0" fontId="3" fillId="0" borderId="15" xfId="0" applyFont="1" applyFill="1" applyBorder="1" applyAlignment="1">
      <alignment vertical="top" wrapText="1"/>
    </xf>
    <xf numFmtId="0" fontId="3" fillId="0" borderId="14" xfId="0" applyFont="1" applyBorder="1" applyAlignment="1">
      <alignment vertical="center" wrapText="1"/>
    </xf>
    <xf numFmtId="0" fontId="3" fillId="0" borderId="0" xfId="0" applyFont="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3" fillId="0" borderId="0" xfId="0" applyFont="1" applyFill="1" applyAlignment="1">
      <alignment/>
    </xf>
    <xf numFmtId="0" fontId="0" fillId="0" borderId="11" xfId="0" applyFill="1" applyBorder="1" applyAlignment="1">
      <alignment/>
    </xf>
    <xf numFmtId="0" fontId="0" fillId="0" borderId="0" xfId="0" applyFill="1" applyAlignment="1">
      <alignment/>
    </xf>
    <xf numFmtId="0" fontId="3" fillId="0" borderId="14" xfId="0" applyFont="1" applyBorder="1" applyAlignment="1">
      <alignment horizontal="center" vertical="center"/>
    </xf>
    <xf numFmtId="49" fontId="3" fillId="0" borderId="14" xfId="0" applyNumberFormat="1" applyFont="1" applyFill="1" applyBorder="1" applyAlignment="1">
      <alignment horizontal="center" vertical="top" wrapText="1" shrinkToFit="1"/>
    </xf>
    <xf numFmtId="49" fontId="3" fillId="0" borderId="14" xfId="0" applyNumberFormat="1" applyFont="1" applyBorder="1" applyAlignment="1">
      <alignment horizontal="center" vertical="top" wrapText="1" shrinkToFit="1"/>
    </xf>
    <xf numFmtId="49" fontId="3" fillId="0" borderId="15" xfId="0" applyNumberFormat="1" applyFont="1" applyFill="1" applyBorder="1" applyAlignment="1">
      <alignment horizontal="center" vertical="top" wrapText="1" shrinkToFit="1"/>
    </xf>
    <xf numFmtId="0" fontId="7" fillId="0" borderId="0" xfId="0" applyFont="1" applyAlignment="1">
      <alignment horizontal="left"/>
    </xf>
    <xf numFmtId="0" fontId="3" fillId="0" borderId="14" xfId="0" applyFont="1" applyFill="1" applyBorder="1" applyAlignment="1">
      <alignment vertical="top" wrapText="1"/>
    </xf>
    <xf numFmtId="49" fontId="3" fillId="0" borderId="16" xfId="0" applyNumberFormat="1" applyFont="1" applyFill="1" applyBorder="1" applyAlignment="1">
      <alignment horizontal="center" vertical="top" wrapText="1" shrinkToFit="1"/>
    </xf>
    <xf numFmtId="0" fontId="2" fillId="0" borderId="16" xfId="0" applyFont="1" applyFill="1" applyBorder="1" applyAlignment="1">
      <alignment horizontal="left" vertical="top" wrapText="1"/>
    </xf>
    <xf numFmtId="164" fontId="0" fillId="0" borderId="11" xfId="0" applyNumberFormat="1" applyFont="1" applyBorder="1" applyAlignment="1">
      <alignment horizontal="center"/>
    </xf>
    <xf numFmtId="164" fontId="4" fillId="0" borderId="11" xfId="0" applyNumberFormat="1" applyFont="1" applyBorder="1" applyAlignment="1">
      <alignment horizontal="center" vertical="center"/>
    </xf>
    <xf numFmtId="3" fontId="3" fillId="0" borderId="15"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3" fontId="2" fillId="26" borderId="18" xfId="0" applyNumberFormat="1" applyFont="1" applyFill="1" applyBorder="1" applyAlignment="1">
      <alignment horizontal="center" vertical="center"/>
    </xf>
    <xf numFmtId="3" fontId="2" fillId="26" borderId="19" xfId="0" applyNumberFormat="1" applyFont="1" applyFill="1" applyBorder="1" applyAlignment="1">
      <alignment horizontal="center" vertical="center"/>
    </xf>
    <xf numFmtId="3" fontId="2" fillId="26" borderId="20"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5" xfId="0" applyFont="1" applyFill="1" applyBorder="1" applyAlignment="1">
      <alignment horizontal="center" vertical="top"/>
    </xf>
    <xf numFmtId="0" fontId="3" fillId="0" borderId="17" xfId="0" applyFont="1" applyFill="1" applyBorder="1" applyAlignment="1">
      <alignment horizontal="center" vertical="top"/>
    </xf>
    <xf numFmtId="0" fontId="3" fillId="0" borderId="16" xfId="0" applyFont="1" applyFill="1" applyBorder="1" applyAlignment="1">
      <alignment horizontal="center" vertical="top"/>
    </xf>
    <xf numFmtId="3" fontId="3" fillId="0" borderId="14" xfId="0" applyNumberFormat="1" applyFont="1" applyFill="1" applyBorder="1" applyAlignment="1">
      <alignment horizontal="right"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2" fillId="0" borderId="21" xfId="0" applyFont="1" applyBorder="1" applyAlignment="1">
      <alignment horizontal="left"/>
    </xf>
    <xf numFmtId="0" fontId="2" fillId="0" borderId="11" xfId="0" applyFont="1" applyBorder="1" applyAlignment="1">
      <alignment horizontal="left"/>
    </xf>
    <xf numFmtId="0" fontId="6" fillId="0" borderId="10" xfId="0" applyFont="1" applyFill="1" applyBorder="1" applyAlignment="1">
      <alignment horizontal="center" vertical="center" wrapText="1"/>
    </xf>
    <xf numFmtId="0" fontId="3" fillId="0" borderId="22" xfId="0" applyFont="1" applyBorder="1" applyAlignment="1">
      <alignment horizontal="center" vertical="top"/>
    </xf>
    <xf numFmtId="0" fontId="3" fillId="0" borderId="23" xfId="0" applyFont="1" applyBorder="1" applyAlignment="1">
      <alignment horizontal="center" vertical="top"/>
    </xf>
    <xf numFmtId="0" fontId="2" fillId="0" borderId="13" xfId="0" applyFont="1" applyFill="1" applyBorder="1" applyAlignment="1">
      <alignment horizontal="center" vertical="center" textRotation="90" wrapText="1"/>
    </xf>
    <xf numFmtId="0" fontId="2" fillId="0" borderId="24" xfId="0" applyFont="1" applyFill="1" applyBorder="1" applyAlignment="1">
      <alignment horizontal="center" vertical="center" textRotation="90" wrapText="1"/>
    </xf>
    <xf numFmtId="0" fontId="2" fillId="0" borderId="25" xfId="0" applyFont="1" applyFill="1" applyBorder="1" applyAlignment="1">
      <alignment horizontal="center" vertical="center" textRotation="90" wrapText="1"/>
    </xf>
    <xf numFmtId="0" fontId="3" fillId="0" borderId="26" xfId="0" applyFont="1" applyBorder="1" applyAlignment="1">
      <alignment horizontal="center" vertical="top"/>
    </xf>
    <xf numFmtId="0" fontId="3" fillId="0" borderId="27" xfId="0" applyFont="1" applyBorder="1" applyAlignment="1">
      <alignment horizontal="center" vertical="top"/>
    </xf>
    <xf numFmtId="3" fontId="2" fillId="26" borderId="28" xfId="0" applyNumberFormat="1" applyFont="1" applyFill="1" applyBorder="1" applyAlignment="1">
      <alignment horizontal="center" vertical="center"/>
    </xf>
    <xf numFmtId="0" fontId="3" fillId="0" borderId="14" xfId="0" applyFont="1" applyFill="1" applyBorder="1" applyAlignment="1">
      <alignment horizontal="left" vertical="top" wrapText="1"/>
    </xf>
    <xf numFmtId="0" fontId="3" fillId="0" borderId="14" xfId="0" applyFont="1" applyFill="1" applyBorder="1" applyAlignment="1">
      <alignment horizontal="center" vertical="top"/>
    </xf>
    <xf numFmtId="3" fontId="3" fillId="0" borderId="15" xfId="0" applyNumberFormat="1" applyFont="1" applyFill="1" applyBorder="1" applyAlignment="1">
      <alignment horizontal="right" vertical="center"/>
    </xf>
    <xf numFmtId="0" fontId="7" fillId="0" borderId="0" xfId="0" applyFont="1" applyAlignment="1">
      <alignment horizontal="left"/>
    </xf>
    <xf numFmtId="0" fontId="2" fillId="0" borderId="1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3" fillId="0" borderId="14" xfId="0" applyFont="1" applyBorder="1" applyAlignment="1">
      <alignment horizontal="left" vertical="top" wrapText="1"/>
    </xf>
    <xf numFmtId="0" fontId="2" fillId="0" borderId="13" xfId="0" applyFont="1" applyFill="1" applyBorder="1" applyAlignment="1">
      <alignment horizontal="center" wrapText="1"/>
    </xf>
    <xf numFmtId="0" fontId="2" fillId="0" borderId="24" xfId="0" applyFont="1" applyFill="1" applyBorder="1" applyAlignment="1">
      <alignment horizontal="center" wrapText="1"/>
    </xf>
    <xf numFmtId="0" fontId="2" fillId="0" borderId="25" xfId="0" applyFont="1" applyFill="1" applyBorder="1" applyAlignment="1">
      <alignment horizontal="center" wrapText="1"/>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xf>
    <xf numFmtId="3" fontId="3" fillId="0" borderId="16" xfId="0" applyNumberFormat="1" applyFont="1" applyFill="1" applyBorder="1" applyAlignment="1">
      <alignment horizontal="right" vertical="center"/>
    </xf>
    <xf numFmtId="0" fontId="3" fillId="0" borderId="16" xfId="0" applyFont="1" applyFill="1" applyBorder="1" applyAlignment="1">
      <alignment horizontal="center" vertical="center" wrapText="1"/>
    </xf>
    <xf numFmtId="0" fontId="2" fillId="0" borderId="31"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3"/>
  <sheetViews>
    <sheetView tabSelected="1" view="pageLayout" zoomScale="70" zoomScalePageLayoutView="70" workbookViewId="0" topLeftCell="A40">
      <selection activeCell="A1" sqref="A1:Q1"/>
    </sheetView>
  </sheetViews>
  <sheetFormatPr defaultColWidth="9.140625" defaultRowHeight="12.75"/>
  <cols>
    <col min="1" max="1" width="3.140625" style="0" customWidth="1"/>
    <col min="2" max="2" width="3.421875" style="0" customWidth="1"/>
    <col min="3" max="3" width="14.8515625" style="0" customWidth="1"/>
    <col min="4" max="4" width="31.28125" style="0" customWidth="1"/>
    <col min="5" max="5" width="16.140625" style="0" customWidth="1"/>
    <col min="6" max="6" width="9.28125" style="0" customWidth="1"/>
    <col min="7" max="7" width="14.7109375" style="0" customWidth="1"/>
    <col min="8" max="8" width="3.7109375" style="0" customWidth="1"/>
    <col min="9" max="9" width="3.7109375" style="27" customWidth="1"/>
    <col min="10" max="13" width="3.7109375" style="0" customWidth="1"/>
    <col min="14" max="14" width="13.421875" style="0" customWidth="1"/>
    <col min="15" max="15" width="7.00390625" style="0" customWidth="1"/>
    <col min="16" max="16" width="14.140625" style="24" customWidth="1"/>
    <col min="17" max="17" width="14.421875" style="0" customWidth="1"/>
  </cols>
  <sheetData>
    <row r="1" spans="1:17" ht="15.75">
      <c r="A1" s="67" t="s">
        <v>190</v>
      </c>
      <c r="B1" s="67"/>
      <c r="C1" s="67"/>
      <c r="D1" s="67"/>
      <c r="E1" s="67"/>
      <c r="F1" s="67"/>
      <c r="G1" s="67"/>
      <c r="H1" s="67"/>
      <c r="I1" s="67"/>
      <c r="J1" s="67"/>
      <c r="K1" s="67"/>
      <c r="L1" s="67"/>
      <c r="M1" s="67"/>
      <c r="N1" s="67"/>
      <c r="O1" s="67"/>
      <c r="P1" s="67"/>
      <c r="Q1" s="67"/>
    </row>
    <row r="2" spans="1:17" ht="9.75" customHeight="1">
      <c r="A2" s="32"/>
      <c r="B2" s="32"/>
      <c r="C2" s="32"/>
      <c r="D2" s="32"/>
      <c r="E2" s="32"/>
      <c r="F2" s="32"/>
      <c r="G2" s="32"/>
      <c r="H2" s="32"/>
      <c r="I2" s="32"/>
      <c r="J2" s="32"/>
      <c r="K2" s="32"/>
      <c r="L2" s="32"/>
      <c r="M2" s="32"/>
      <c r="N2" s="32"/>
      <c r="O2" s="32"/>
      <c r="P2" s="32"/>
      <c r="Q2" s="32"/>
    </row>
    <row r="3" spans="3:16" s="6" customFormat="1" ht="10.5" customHeight="1">
      <c r="C3" s="6" t="s">
        <v>105</v>
      </c>
      <c r="P3" s="23"/>
    </row>
    <row r="4" spans="3:16" s="6" customFormat="1" ht="10.5" customHeight="1">
      <c r="C4" s="6" t="s">
        <v>114</v>
      </c>
      <c r="D4" s="15">
        <v>11000000</v>
      </c>
      <c r="P4" s="23"/>
    </row>
    <row r="5" spans="3:16" s="6" customFormat="1" ht="10.5" customHeight="1">
      <c r="C5" s="6" t="s">
        <v>116</v>
      </c>
      <c r="D5" s="15">
        <v>11000000</v>
      </c>
      <c r="P5" s="23"/>
    </row>
    <row r="6" spans="3:16" s="6" customFormat="1" ht="10.5" customHeight="1">
      <c r="C6" s="6" t="s">
        <v>115</v>
      </c>
      <c r="D6" s="15">
        <v>11000000</v>
      </c>
      <c r="P6" s="23"/>
    </row>
    <row r="7" s="6" customFormat="1" ht="10.5" customHeight="1">
      <c r="P7" s="23"/>
    </row>
    <row r="8" spans="3:16" s="6" customFormat="1" ht="10.5" customHeight="1">
      <c r="C8" s="6" t="s">
        <v>119</v>
      </c>
      <c r="D8" s="16">
        <f>SUM(P14:P115)</f>
        <v>30300000</v>
      </c>
      <c r="P8" s="23"/>
    </row>
    <row r="9" spans="3:16" s="6" customFormat="1" ht="10.5" customHeight="1">
      <c r="C9" s="6" t="s">
        <v>120</v>
      </c>
      <c r="D9" s="16">
        <f>SUM(Q14:Q115)</f>
        <v>10100000</v>
      </c>
      <c r="P9" s="23"/>
    </row>
    <row r="10" spans="9:16" s="2" customFormat="1" ht="11.25" thickBot="1">
      <c r="I10" s="25"/>
      <c r="P10" s="22"/>
    </row>
    <row r="11" spans="1:17" s="3" customFormat="1" ht="16.5" customHeight="1" thickBot="1">
      <c r="A11" s="58" t="s">
        <v>0</v>
      </c>
      <c r="B11" s="58" t="s">
        <v>178</v>
      </c>
      <c r="C11" s="68" t="s">
        <v>1</v>
      </c>
      <c r="D11" s="8" t="s">
        <v>135</v>
      </c>
      <c r="E11" s="74" t="s">
        <v>97</v>
      </c>
      <c r="F11" s="74" t="s">
        <v>2</v>
      </c>
      <c r="G11" s="74" t="s">
        <v>177</v>
      </c>
      <c r="H11" s="81" t="s">
        <v>180</v>
      </c>
      <c r="I11" s="71"/>
      <c r="J11" s="70" t="s">
        <v>3</v>
      </c>
      <c r="K11" s="71"/>
      <c r="L11" s="70" t="s">
        <v>4</v>
      </c>
      <c r="M11" s="71"/>
      <c r="N11" s="8" t="s">
        <v>5</v>
      </c>
      <c r="O11" s="58" t="s">
        <v>118</v>
      </c>
      <c r="P11" s="74" t="s">
        <v>117</v>
      </c>
      <c r="Q11" s="74" t="s">
        <v>121</v>
      </c>
    </row>
    <row r="12" spans="1:17" s="3" customFormat="1" ht="19.5" customHeight="1" thickBot="1">
      <c r="A12" s="59"/>
      <c r="B12" s="59"/>
      <c r="C12" s="72"/>
      <c r="D12" s="17" t="s">
        <v>136</v>
      </c>
      <c r="E12" s="75"/>
      <c r="F12" s="75"/>
      <c r="G12" s="75"/>
      <c r="H12" s="77" t="s">
        <v>98</v>
      </c>
      <c r="I12" s="77" t="s">
        <v>99</v>
      </c>
      <c r="J12" s="68" t="s">
        <v>100</v>
      </c>
      <c r="K12" s="77" t="s">
        <v>101</v>
      </c>
      <c r="L12" s="68" t="s">
        <v>102</v>
      </c>
      <c r="M12" s="68" t="s">
        <v>103</v>
      </c>
      <c r="N12" s="55" t="s">
        <v>179</v>
      </c>
      <c r="O12" s="59"/>
      <c r="P12" s="75"/>
      <c r="Q12" s="75"/>
    </row>
    <row r="13" spans="1:17" s="3" customFormat="1" ht="23.25" customHeight="1" thickBot="1">
      <c r="A13" s="60"/>
      <c r="B13" s="60"/>
      <c r="C13" s="69"/>
      <c r="D13" s="8" t="s">
        <v>6</v>
      </c>
      <c r="E13" s="76"/>
      <c r="F13" s="76"/>
      <c r="G13" s="76"/>
      <c r="H13" s="78"/>
      <c r="I13" s="78"/>
      <c r="J13" s="69"/>
      <c r="K13" s="78"/>
      <c r="L13" s="69"/>
      <c r="M13" s="69"/>
      <c r="N13" s="55"/>
      <c r="O13" s="60"/>
      <c r="P13" s="76"/>
      <c r="Q13" s="76"/>
    </row>
    <row r="14" spans="1:17" s="4" customFormat="1" ht="14.25" customHeight="1">
      <c r="A14" s="61">
        <v>1</v>
      </c>
      <c r="B14" s="47" t="s">
        <v>13</v>
      </c>
      <c r="C14" s="34" t="s">
        <v>14</v>
      </c>
      <c r="D14" s="35" t="s">
        <v>15</v>
      </c>
      <c r="E14" s="79">
        <v>13095000</v>
      </c>
      <c r="F14" s="80" t="s">
        <v>122</v>
      </c>
      <c r="G14" s="79">
        <v>3000000</v>
      </c>
      <c r="H14" s="40">
        <v>10</v>
      </c>
      <c r="I14" s="40">
        <v>10</v>
      </c>
      <c r="J14" s="40">
        <v>10</v>
      </c>
      <c r="K14" s="40">
        <v>10</v>
      </c>
      <c r="L14" s="40">
        <v>10</v>
      </c>
      <c r="M14" s="40">
        <v>10</v>
      </c>
      <c r="N14" s="40">
        <v>10</v>
      </c>
      <c r="O14" s="40">
        <f>SUM(H14:N19)</f>
        <v>70</v>
      </c>
      <c r="P14" s="40">
        <v>3000000</v>
      </c>
      <c r="Q14" s="43">
        <v>1000000</v>
      </c>
    </row>
    <row r="15" spans="1:17" s="4" customFormat="1" ht="144" customHeight="1">
      <c r="A15" s="56"/>
      <c r="B15" s="65"/>
      <c r="C15" s="29" t="s">
        <v>123</v>
      </c>
      <c r="D15" s="21" t="s">
        <v>137</v>
      </c>
      <c r="E15" s="48"/>
      <c r="F15" s="49"/>
      <c r="G15" s="48"/>
      <c r="H15" s="44"/>
      <c r="I15" s="44"/>
      <c r="J15" s="44"/>
      <c r="K15" s="44"/>
      <c r="L15" s="44"/>
      <c r="M15" s="44"/>
      <c r="N15" s="44"/>
      <c r="O15" s="44"/>
      <c r="P15" s="44"/>
      <c r="Q15" s="63"/>
    </row>
    <row r="16" spans="1:17" s="4" customFormat="1" ht="12.75" customHeight="1">
      <c r="A16" s="56"/>
      <c r="B16" s="65"/>
      <c r="C16" s="29" t="s">
        <v>124</v>
      </c>
      <c r="D16" s="73" t="s">
        <v>145</v>
      </c>
      <c r="E16" s="48"/>
      <c r="F16" s="49"/>
      <c r="G16" s="48"/>
      <c r="H16" s="44"/>
      <c r="I16" s="44"/>
      <c r="J16" s="44"/>
      <c r="K16" s="44"/>
      <c r="L16" s="44"/>
      <c r="M16" s="44"/>
      <c r="N16" s="44"/>
      <c r="O16" s="44"/>
      <c r="P16" s="44"/>
      <c r="Q16" s="63"/>
    </row>
    <row r="17" spans="1:17" s="4" customFormat="1" ht="12.75" customHeight="1">
      <c r="A17" s="56"/>
      <c r="B17" s="65"/>
      <c r="C17" s="29" t="s">
        <v>125</v>
      </c>
      <c r="D17" s="73"/>
      <c r="E17" s="48"/>
      <c r="F17" s="49"/>
      <c r="G17" s="48"/>
      <c r="H17" s="44"/>
      <c r="I17" s="44"/>
      <c r="J17" s="44"/>
      <c r="K17" s="44"/>
      <c r="L17" s="44"/>
      <c r="M17" s="44"/>
      <c r="N17" s="44"/>
      <c r="O17" s="44"/>
      <c r="P17" s="44"/>
      <c r="Q17" s="63"/>
    </row>
    <row r="18" spans="1:17" s="4" customFormat="1" ht="12.75" customHeight="1">
      <c r="A18" s="56"/>
      <c r="B18" s="65"/>
      <c r="C18" s="29" t="s">
        <v>126</v>
      </c>
      <c r="D18" s="73"/>
      <c r="E18" s="48"/>
      <c r="F18" s="49"/>
      <c r="G18" s="48"/>
      <c r="H18" s="44"/>
      <c r="I18" s="44"/>
      <c r="J18" s="44"/>
      <c r="K18" s="44"/>
      <c r="L18" s="44"/>
      <c r="M18" s="44"/>
      <c r="N18" s="44"/>
      <c r="O18" s="44"/>
      <c r="P18" s="44"/>
      <c r="Q18" s="63"/>
    </row>
    <row r="19" spans="1:17" s="4" customFormat="1" ht="12" customHeight="1">
      <c r="A19" s="56"/>
      <c r="B19" s="65"/>
      <c r="C19" s="29" t="s">
        <v>127</v>
      </c>
      <c r="D19" s="73"/>
      <c r="E19" s="48"/>
      <c r="F19" s="49"/>
      <c r="G19" s="48"/>
      <c r="H19" s="44"/>
      <c r="I19" s="44"/>
      <c r="J19" s="44"/>
      <c r="K19" s="44"/>
      <c r="L19" s="44"/>
      <c r="M19" s="44"/>
      <c r="N19" s="44"/>
      <c r="O19" s="44"/>
      <c r="P19" s="44"/>
      <c r="Q19" s="63"/>
    </row>
    <row r="20" spans="1:17" s="4" customFormat="1" ht="24.75" customHeight="1">
      <c r="A20" s="56">
        <v>2</v>
      </c>
      <c r="B20" s="65" t="s">
        <v>24</v>
      </c>
      <c r="C20" s="29" t="s">
        <v>10</v>
      </c>
      <c r="D20" s="19" t="s">
        <v>11</v>
      </c>
      <c r="E20" s="48">
        <v>7980000</v>
      </c>
      <c r="F20" s="49" t="s">
        <v>108</v>
      </c>
      <c r="G20" s="48">
        <v>2400000</v>
      </c>
      <c r="H20" s="44">
        <v>5</v>
      </c>
      <c r="I20" s="44">
        <v>10</v>
      </c>
      <c r="J20" s="44">
        <v>10</v>
      </c>
      <c r="K20" s="44">
        <v>10</v>
      </c>
      <c r="L20" s="44">
        <v>5</v>
      </c>
      <c r="M20" s="44">
        <v>10</v>
      </c>
      <c r="N20" s="44">
        <v>10</v>
      </c>
      <c r="O20" s="44">
        <f>SUM(H20:N25)</f>
        <v>60</v>
      </c>
      <c r="P20" s="44">
        <v>2100000</v>
      </c>
      <c r="Q20" s="63">
        <v>700000</v>
      </c>
    </row>
    <row r="21" spans="1:17" s="4" customFormat="1" ht="57" customHeight="1">
      <c r="A21" s="56"/>
      <c r="B21" s="65"/>
      <c r="C21" s="29" t="s">
        <v>123</v>
      </c>
      <c r="D21" s="33" t="s">
        <v>138</v>
      </c>
      <c r="E21" s="48"/>
      <c r="F21" s="49"/>
      <c r="G21" s="48"/>
      <c r="H21" s="44"/>
      <c r="I21" s="44"/>
      <c r="J21" s="44"/>
      <c r="K21" s="44"/>
      <c r="L21" s="44"/>
      <c r="M21" s="44"/>
      <c r="N21" s="44"/>
      <c r="O21" s="44"/>
      <c r="P21" s="44"/>
      <c r="Q21" s="63"/>
    </row>
    <row r="22" spans="1:17" s="4" customFormat="1" ht="12.75" customHeight="1">
      <c r="A22" s="56"/>
      <c r="B22" s="65"/>
      <c r="C22" s="29" t="s">
        <v>128</v>
      </c>
      <c r="D22" s="64" t="s">
        <v>139</v>
      </c>
      <c r="E22" s="48"/>
      <c r="F22" s="49"/>
      <c r="G22" s="48"/>
      <c r="H22" s="44"/>
      <c r="I22" s="44"/>
      <c r="J22" s="44"/>
      <c r="K22" s="44"/>
      <c r="L22" s="44"/>
      <c r="M22" s="44"/>
      <c r="N22" s="44"/>
      <c r="O22" s="44"/>
      <c r="P22" s="44"/>
      <c r="Q22" s="63"/>
    </row>
    <row r="23" spans="1:17" s="4" customFormat="1" ht="12.75" customHeight="1">
      <c r="A23" s="56"/>
      <c r="B23" s="65"/>
      <c r="C23" s="28" t="s">
        <v>169</v>
      </c>
      <c r="D23" s="64"/>
      <c r="E23" s="48"/>
      <c r="F23" s="49"/>
      <c r="G23" s="48"/>
      <c r="H23" s="44"/>
      <c r="I23" s="44"/>
      <c r="J23" s="44"/>
      <c r="K23" s="44"/>
      <c r="L23" s="44"/>
      <c r="M23" s="44"/>
      <c r="N23" s="44"/>
      <c r="O23" s="44"/>
      <c r="P23" s="44"/>
      <c r="Q23" s="63"/>
    </row>
    <row r="24" spans="1:17" s="4" customFormat="1" ht="12.75" customHeight="1">
      <c r="A24" s="56"/>
      <c r="B24" s="65"/>
      <c r="C24" s="29" t="s">
        <v>17</v>
      </c>
      <c r="D24" s="64"/>
      <c r="E24" s="48"/>
      <c r="F24" s="49"/>
      <c r="G24" s="48"/>
      <c r="H24" s="44"/>
      <c r="I24" s="44"/>
      <c r="J24" s="44"/>
      <c r="K24" s="44"/>
      <c r="L24" s="44"/>
      <c r="M24" s="44"/>
      <c r="N24" s="44"/>
      <c r="O24" s="44"/>
      <c r="P24" s="44"/>
      <c r="Q24" s="63"/>
    </row>
    <row r="25" spans="1:17" s="4" customFormat="1" ht="29.25" customHeight="1">
      <c r="A25" s="56"/>
      <c r="B25" s="65"/>
      <c r="C25" s="29" t="s">
        <v>18</v>
      </c>
      <c r="D25" s="64"/>
      <c r="E25" s="48"/>
      <c r="F25" s="49"/>
      <c r="G25" s="48"/>
      <c r="H25" s="44"/>
      <c r="I25" s="44"/>
      <c r="J25" s="44"/>
      <c r="K25" s="44"/>
      <c r="L25" s="44"/>
      <c r="M25" s="44"/>
      <c r="N25" s="44"/>
      <c r="O25" s="44"/>
      <c r="P25" s="44"/>
      <c r="Q25" s="63"/>
    </row>
    <row r="26" spans="1:17" s="4" customFormat="1" ht="57.75" customHeight="1">
      <c r="A26" s="56">
        <v>3</v>
      </c>
      <c r="B26" s="65" t="s">
        <v>25</v>
      </c>
      <c r="C26" s="29" t="s">
        <v>162</v>
      </c>
      <c r="D26" s="19" t="s">
        <v>23</v>
      </c>
      <c r="E26" s="48">
        <v>9840000</v>
      </c>
      <c r="F26" s="49" t="s">
        <v>106</v>
      </c>
      <c r="G26" s="48">
        <v>1800000</v>
      </c>
      <c r="H26" s="44">
        <v>10</v>
      </c>
      <c r="I26" s="44">
        <v>10</v>
      </c>
      <c r="J26" s="44">
        <v>10</v>
      </c>
      <c r="K26" s="44">
        <v>10</v>
      </c>
      <c r="L26" s="44">
        <v>10</v>
      </c>
      <c r="M26" s="44">
        <v>10</v>
      </c>
      <c r="N26" s="44">
        <v>10</v>
      </c>
      <c r="O26" s="44">
        <f>SUM(H26:N31)</f>
        <v>70</v>
      </c>
      <c r="P26" s="44">
        <v>1800000</v>
      </c>
      <c r="Q26" s="63">
        <v>600000</v>
      </c>
    </row>
    <row r="27" spans="1:17" s="4" customFormat="1" ht="61.5" customHeight="1">
      <c r="A27" s="56"/>
      <c r="B27" s="65"/>
      <c r="C27" s="29" t="s">
        <v>129</v>
      </c>
      <c r="D27" s="33" t="s">
        <v>141</v>
      </c>
      <c r="E27" s="48"/>
      <c r="F27" s="49"/>
      <c r="G27" s="48"/>
      <c r="H27" s="44"/>
      <c r="I27" s="44"/>
      <c r="J27" s="44"/>
      <c r="K27" s="44"/>
      <c r="L27" s="44"/>
      <c r="M27" s="44"/>
      <c r="N27" s="44"/>
      <c r="O27" s="44"/>
      <c r="P27" s="44"/>
      <c r="Q27" s="63"/>
    </row>
    <row r="28" spans="1:17" s="4" customFormat="1" ht="12.75" customHeight="1">
      <c r="A28" s="56"/>
      <c r="B28" s="65"/>
      <c r="C28" s="29" t="s">
        <v>130</v>
      </c>
      <c r="D28" s="64" t="s">
        <v>140</v>
      </c>
      <c r="E28" s="48"/>
      <c r="F28" s="49"/>
      <c r="G28" s="48"/>
      <c r="H28" s="44"/>
      <c r="I28" s="44"/>
      <c r="J28" s="44"/>
      <c r="K28" s="44"/>
      <c r="L28" s="44"/>
      <c r="M28" s="44"/>
      <c r="N28" s="44"/>
      <c r="O28" s="44"/>
      <c r="P28" s="44"/>
      <c r="Q28" s="63"/>
    </row>
    <row r="29" spans="1:17" s="4" customFormat="1" ht="21" customHeight="1">
      <c r="A29" s="56"/>
      <c r="B29" s="65"/>
      <c r="C29" s="30" t="s">
        <v>168</v>
      </c>
      <c r="D29" s="64"/>
      <c r="E29" s="48"/>
      <c r="F29" s="49"/>
      <c r="G29" s="48"/>
      <c r="H29" s="44"/>
      <c r="I29" s="44"/>
      <c r="J29" s="44"/>
      <c r="K29" s="44"/>
      <c r="L29" s="44"/>
      <c r="M29" s="44"/>
      <c r="N29" s="44"/>
      <c r="O29" s="44"/>
      <c r="P29" s="44"/>
      <c r="Q29" s="63"/>
    </row>
    <row r="30" spans="1:17" s="4" customFormat="1" ht="12.75" customHeight="1">
      <c r="A30" s="56"/>
      <c r="B30" s="65"/>
      <c r="C30" s="29" t="s">
        <v>131</v>
      </c>
      <c r="D30" s="64"/>
      <c r="E30" s="48"/>
      <c r="F30" s="49"/>
      <c r="G30" s="48"/>
      <c r="H30" s="44"/>
      <c r="I30" s="44"/>
      <c r="J30" s="44"/>
      <c r="K30" s="44"/>
      <c r="L30" s="44"/>
      <c r="M30" s="44"/>
      <c r="N30" s="44"/>
      <c r="O30" s="44"/>
      <c r="P30" s="44"/>
      <c r="Q30" s="63"/>
    </row>
    <row r="31" spans="1:17" s="4" customFormat="1" ht="12.75" customHeight="1">
      <c r="A31" s="56"/>
      <c r="B31" s="65"/>
      <c r="C31" s="29" t="s">
        <v>132</v>
      </c>
      <c r="D31" s="64"/>
      <c r="E31" s="48"/>
      <c r="F31" s="49"/>
      <c r="G31" s="48"/>
      <c r="H31" s="44"/>
      <c r="I31" s="44"/>
      <c r="J31" s="44"/>
      <c r="K31" s="44"/>
      <c r="L31" s="44"/>
      <c r="M31" s="44"/>
      <c r="N31" s="44"/>
      <c r="O31" s="44"/>
      <c r="P31" s="44"/>
      <c r="Q31" s="63"/>
    </row>
    <row r="32" spans="1:17" s="4" customFormat="1" ht="33.75" customHeight="1">
      <c r="A32" s="56">
        <v>4</v>
      </c>
      <c r="B32" s="65" t="s">
        <v>32</v>
      </c>
      <c r="C32" s="29" t="s">
        <v>163</v>
      </c>
      <c r="D32" s="19" t="s">
        <v>19</v>
      </c>
      <c r="E32" s="48">
        <v>3210000</v>
      </c>
      <c r="F32" s="49" t="s">
        <v>113</v>
      </c>
      <c r="G32" s="48">
        <v>1500000</v>
      </c>
      <c r="H32" s="44">
        <v>1</v>
      </c>
      <c r="I32" s="44">
        <v>10</v>
      </c>
      <c r="J32" s="44">
        <v>10</v>
      </c>
      <c r="K32" s="44">
        <v>10</v>
      </c>
      <c r="L32" s="44">
        <v>10</v>
      </c>
      <c r="M32" s="44">
        <v>10</v>
      </c>
      <c r="N32" s="44">
        <v>10</v>
      </c>
      <c r="O32" s="44">
        <f>SUM(H32:N37)</f>
        <v>61</v>
      </c>
      <c r="P32" s="44">
        <v>1500000</v>
      </c>
      <c r="Q32" s="63">
        <v>500000</v>
      </c>
    </row>
    <row r="33" spans="1:17" s="4" customFormat="1" ht="69" customHeight="1">
      <c r="A33" s="56"/>
      <c r="B33" s="65"/>
      <c r="C33" s="29" t="s">
        <v>16</v>
      </c>
      <c r="D33" s="18" t="s">
        <v>33</v>
      </c>
      <c r="E33" s="48"/>
      <c r="F33" s="49"/>
      <c r="G33" s="48"/>
      <c r="H33" s="44"/>
      <c r="I33" s="44"/>
      <c r="J33" s="44"/>
      <c r="K33" s="44"/>
      <c r="L33" s="44"/>
      <c r="M33" s="44"/>
      <c r="N33" s="44"/>
      <c r="O33" s="44"/>
      <c r="P33" s="44"/>
      <c r="Q33" s="63"/>
    </row>
    <row r="34" spans="1:17" s="4" customFormat="1" ht="12.75" customHeight="1">
      <c r="A34" s="56"/>
      <c r="B34" s="65"/>
      <c r="C34" s="29" t="s">
        <v>20</v>
      </c>
      <c r="D34" s="64" t="s">
        <v>142</v>
      </c>
      <c r="E34" s="48"/>
      <c r="F34" s="49"/>
      <c r="G34" s="48"/>
      <c r="H34" s="44"/>
      <c r="I34" s="44"/>
      <c r="J34" s="44"/>
      <c r="K34" s="44"/>
      <c r="L34" s="44"/>
      <c r="M34" s="44"/>
      <c r="N34" s="44"/>
      <c r="O34" s="44"/>
      <c r="P34" s="44"/>
      <c r="Q34" s="63"/>
    </row>
    <row r="35" spans="1:17" s="4" customFormat="1" ht="15" customHeight="1">
      <c r="A35" s="56"/>
      <c r="B35" s="65"/>
      <c r="C35" s="29" t="s">
        <v>172</v>
      </c>
      <c r="D35" s="64"/>
      <c r="E35" s="48"/>
      <c r="F35" s="49"/>
      <c r="G35" s="48"/>
      <c r="H35" s="44"/>
      <c r="I35" s="44"/>
      <c r="J35" s="44"/>
      <c r="K35" s="44"/>
      <c r="L35" s="44"/>
      <c r="M35" s="44"/>
      <c r="N35" s="44"/>
      <c r="O35" s="44"/>
      <c r="P35" s="44"/>
      <c r="Q35" s="63"/>
    </row>
    <row r="36" spans="1:17" s="4" customFormat="1" ht="12.75" customHeight="1">
      <c r="A36" s="56"/>
      <c r="B36" s="65"/>
      <c r="C36" s="29" t="s">
        <v>17</v>
      </c>
      <c r="D36" s="64"/>
      <c r="E36" s="48"/>
      <c r="F36" s="49"/>
      <c r="G36" s="48"/>
      <c r="H36" s="44"/>
      <c r="I36" s="44"/>
      <c r="J36" s="44"/>
      <c r="K36" s="44"/>
      <c r="L36" s="44"/>
      <c r="M36" s="44"/>
      <c r="N36" s="44"/>
      <c r="O36" s="44"/>
      <c r="P36" s="44"/>
      <c r="Q36" s="63"/>
    </row>
    <row r="37" spans="1:17" s="4" customFormat="1" ht="50.25" customHeight="1">
      <c r="A37" s="56"/>
      <c r="B37" s="65"/>
      <c r="C37" s="29" t="s">
        <v>18</v>
      </c>
      <c r="D37" s="64"/>
      <c r="E37" s="48"/>
      <c r="F37" s="49"/>
      <c r="G37" s="48"/>
      <c r="H37" s="44"/>
      <c r="I37" s="44"/>
      <c r="J37" s="44"/>
      <c r="K37" s="44"/>
      <c r="L37" s="44"/>
      <c r="M37" s="44"/>
      <c r="N37" s="44"/>
      <c r="O37" s="44"/>
      <c r="P37" s="44"/>
      <c r="Q37" s="63"/>
    </row>
    <row r="38" spans="1:17" s="4" customFormat="1" ht="12.75" customHeight="1">
      <c r="A38" s="56">
        <v>5</v>
      </c>
      <c r="B38" s="65" t="s">
        <v>34</v>
      </c>
      <c r="C38" s="29" t="s">
        <v>26</v>
      </c>
      <c r="D38" s="19" t="s">
        <v>27</v>
      </c>
      <c r="E38" s="48">
        <v>3330000</v>
      </c>
      <c r="F38" s="49" t="s">
        <v>113</v>
      </c>
      <c r="G38" s="48">
        <v>990000</v>
      </c>
      <c r="H38" s="44">
        <v>10</v>
      </c>
      <c r="I38" s="44">
        <v>5</v>
      </c>
      <c r="J38" s="44">
        <v>10</v>
      </c>
      <c r="K38" s="44">
        <v>10</v>
      </c>
      <c r="L38" s="44">
        <v>10</v>
      </c>
      <c r="M38" s="44">
        <v>5</v>
      </c>
      <c r="N38" s="44">
        <v>8</v>
      </c>
      <c r="O38" s="44">
        <f>SUM(H38:N43)</f>
        <v>58</v>
      </c>
      <c r="P38" s="44">
        <v>900000</v>
      </c>
      <c r="Q38" s="63">
        <v>300000</v>
      </c>
    </row>
    <row r="39" spans="1:17" s="4" customFormat="1" ht="129" customHeight="1">
      <c r="A39" s="56"/>
      <c r="B39" s="65"/>
      <c r="C39" s="29" t="s">
        <v>21</v>
      </c>
      <c r="D39" s="33" t="s">
        <v>143</v>
      </c>
      <c r="E39" s="48"/>
      <c r="F39" s="49"/>
      <c r="G39" s="48"/>
      <c r="H39" s="44"/>
      <c r="I39" s="44"/>
      <c r="J39" s="44"/>
      <c r="K39" s="44"/>
      <c r="L39" s="44"/>
      <c r="M39" s="44"/>
      <c r="N39" s="44"/>
      <c r="O39" s="44"/>
      <c r="P39" s="44"/>
      <c r="Q39" s="63"/>
    </row>
    <row r="40" spans="1:17" s="4" customFormat="1" ht="12.75" customHeight="1">
      <c r="A40" s="56"/>
      <c r="B40" s="65"/>
      <c r="C40" s="29" t="s">
        <v>28</v>
      </c>
      <c r="D40" s="64" t="s">
        <v>144</v>
      </c>
      <c r="E40" s="48"/>
      <c r="F40" s="49"/>
      <c r="G40" s="48"/>
      <c r="H40" s="44"/>
      <c r="I40" s="44"/>
      <c r="J40" s="44"/>
      <c r="K40" s="44"/>
      <c r="L40" s="44"/>
      <c r="M40" s="44"/>
      <c r="N40" s="44"/>
      <c r="O40" s="44"/>
      <c r="P40" s="44"/>
      <c r="Q40" s="63"/>
    </row>
    <row r="41" spans="1:17" s="4" customFormat="1" ht="12.75" customHeight="1">
      <c r="A41" s="56"/>
      <c r="B41" s="65"/>
      <c r="C41" s="29" t="s">
        <v>29</v>
      </c>
      <c r="D41" s="64"/>
      <c r="E41" s="48"/>
      <c r="F41" s="49"/>
      <c r="G41" s="48"/>
      <c r="H41" s="44"/>
      <c r="I41" s="44"/>
      <c r="J41" s="44"/>
      <c r="K41" s="44"/>
      <c r="L41" s="44"/>
      <c r="M41" s="44"/>
      <c r="N41" s="44"/>
      <c r="O41" s="44"/>
      <c r="P41" s="44"/>
      <c r="Q41" s="63"/>
    </row>
    <row r="42" spans="1:17" s="4" customFormat="1" ht="12.75" customHeight="1">
      <c r="A42" s="56"/>
      <c r="B42" s="65"/>
      <c r="C42" s="29" t="s">
        <v>30</v>
      </c>
      <c r="D42" s="64"/>
      <c r="E42" s="48"/>
      <c r="F42" s="49"/>
      <c r="G42" s="48"/>
      <c r="H42" s="44"/>
      <c r="I42" s="44"/>
      <c r="J42" s="44"/>
      <c r="K42" s="44"/>
      <c r="L42" s="44"/>
      <c r="M42" s="44"/>
      <c r="N42" s="44"/>
      <c r="O42" s="44"/>
      <c r="P42" s="44"/>
      <c r="Q42" s="63"/>
    </row>
    <row r="43" spans="1:17" s="4" customFormat="1" ht="87" customHeight="1">
      <c r="A43" s="56"/>
      <c r="B43" s="65"/>
      <c r="C43" s="29" t="s">
        <v>31</v>
      </c>
      <c r="D43" s="64"/>
      <c r="E43" s="48"/>
      <c r="F43" s="49"/>
      <c r="G43" s="48"/>
      <c r="H43" s="44"/>
      <c r="I43" s="44"/>
      <c r="J43" s="44"/>
      <c r="K43" s="44"/>
      <c r="L43" s="44"/>
      <c r="M43" s="44"/>
      <c r="N43" s="44"/>
      <c r="O43" s="44"/>
      <c r="P43" s="44"/>
      <c r="Q43" s="63"/>
    </row>
    <row r="44" spans="1:17" s="4" customFormat="1" ht="12.75" customHeight="1">
      <c r="A44" s="56">
        <v>6</v>
      </c>
      <c r="B44" s="65" t="s">
        <v>35</v>
      </c>
      <c r="C44" s="29" t="s">
        <v>36</v>
      </c>
      <c r="D44" s="19" t="s">
        <v>37</v>
      </c>
      <c r="E44" s="48">
        <v>3044000</v>
      </c>
      <c r="F44" s="49" t="s">
        <v>109</v>
      </c>
      <c r="G44" s="48">
        <v>900000</v>
      </c>
      <c r="H44" s="44">
        <v>10</v>
      </c>
      <c r="I44" s="44">
        <v>10</v>
      </c>
      <c r="J44" s="44">
        <v>10</v>
      </c>
      <c r="K44" s="44">
        <v>5</v>
      </c>
      <c r="L44" s="44">
        <v>5</v>
      </c>
      <c r="M44" s="44">
        <v>10</v>
      </c>
      <c r="N44" s="44">
        <v>8</v>
      </c>
      <c r="O44" s="44">
        <f>SUM(H44:N49)</f>
        <v>58</v>
      </c>
      <c r="P44" s="44">
        <v>900000</v>
      </c>
      <c r="Q44" s="63">
        <v>300000</v>
      </c>
    </row>
    <row r="45" spans="1:17" s="4" customFormat="1" ht="72" customHeight="1">
      <c r="A45" s="56"/>
      <c r="B45" s="65"/>
      <c r="C45" s="29" t="s">
        <v>12</v>
      </c>
      <c r="D45" s="33" t="s">
        <v>39</v>
      </c>
      <c r="E45" s="48"/>
      <c r="F45" s="49"/>
      <c r="G45" s="48"/>
      <c r="H45" s="44"/>
      <c r="I45" s="44"/>
      <c r="J45" s="44"/>
      <c r="K45" s="44"/>
      <c r="L45" s="44"/>
      <c r="M45" s="44"/>
      <c r="N45" s="44"/>
      <c r="O45" s="44"/>
      <c r="P45" s="44"/>
      <c r="Q45" s="63"/>
    </row>
    <row r="46" spans="1:17" s="4" customFormat="1" ht="12.75" customHeight="1">
      <c r="A46" s="56"/>
      <c r="B46" s="65"/>
      <c r="C46" s="29" t="s">
        <v>38</v>
      </c>
      <c r="D46" s="64" t="s">
        <v>146</v>
      </c>
      <c r="E46" s="48"/>
      <c r="F46" s="49"/>
      <c r="G46" s="48"/>
      <c r="H46" s="44"/>
      <c r="I46" s="44"/>
      <c r="J46" s="44"/>
      <c r="K46" s="44"/>
      <c r="L46" s="44"/>
      <c r="M46" s="44"/>
      <c r="N46" s="44"/>
      <c r="O46" s="44"/>
      <c r="P46" s="44"/>
      <c r="Q46" s="63"/>
    </row>
    <row r="47" spans="1:17" s="4" customFormat="1" ht="12.75" customHeight="1">
      <c r="A47" s="56"/>
      <c r="B47" s="65"/>
      <c r="C47" s="29" t="s">
        <v>40</v>
      </c>
      <c r="D47" s="64"/>
      <c r="E47" s="48"/>
      <c r="F47" s="49"/>
      <c r="G47" s="48"/>
      <c r="H47" s="44"/>
      <c r="I47" s="44"/>
      <c r="J47" s="44"/>
      <c r="K47" s="44"/>
      <c r="L47" s="44"/>
      <c r="M47" s="44"/>
      <c r="N47" s="44"/>
      <c r="O47" s="44"/>
      <c r="P47" s="44"/>
      <c r="Q47" s="63"/>
    </row>
    <row r="48" spans="1:17" s="4" customFormat="1" ht="12.75" customHeight="1">
      <c r="A48" s="56"/>
      <c r="B48" s="65"/>
      <c r="C48" s="29" t="s">
        <v>41</v>
      </c>
      <c r="D48" s="64"/>
      <c r="E48" s="48"/>
      <c r="F48" s="49"/>
      <c r="G48" s="48"/>
      <c r="H48" s="44"/>
      <c r="I48" s="44"/>
      <c r="J48" s="44"/>
      <c r="K48" s="44"/>
      <c r="L48" s="44"/>
      <c r="M48" s="44"/>
      <c r="N48" s="44"/>
      <c r="O48" s="44"/>
      <c r="P48" s="44"/>
      <c r="Q48" s="63"/>
    </row>
    <row r="49" spans="1:17" s="4" customFormat="1" ht="13.5" customHeight="1">
      <c r="A49" s="56"/>
      <c r="B49" s="65"/>
      <c r="C49" s="29" t="s">
        <v>42</v>
      </c>
      <c r="D49" s="64"/>
      <c r="E49" s="48"/>
      <c r="F49" s="49"/>
      <c r="G49" s="48"/>
      <c r="H49" s="44"/>
      <c r="I49" s="44"/>
      <c r="J49" s="44"/>
      <c r="K49" s="44"/>
      <c r="L49" s="44"/>
      <c r="M49" s="44"/>
      <c r="N49" s="44"/>
      <c r="O49" s="44"/>
      <c r="P49" s="44"/>
      <c r="Q49" s="63"/>
    </row>
    <row r="50" spans="1:17" s="4" customFormat="1" ht="24" customHeight="1">
      <c r="A50" s="57">
        <v>7</v>
      </c>
      <c r="B50" s="45">
        <v>17</v>
      </c>
      <c r="C50" s="29" t="s">
        <v>181</v>
      </c>
      <c r="D50" s="19" t="s">
        <v>182</v>
      </c>
      <c r="E50" s="48">
        <v>5949000</v>
      </c>
      <c r="F50" s="49" t="s">
        <v>188</v>
      </c>
      <c r="G50" s="38">
        <v>2250000</v>
      </c>
      <c r="H50" s="44">
        <v>5</v>
      </c>
      <c r="I50" s="44">
        <v>5</v>
      </c>
      <c r="J50" s="44">
        <v>10</v>
      </c>
      <c r="K50" s="44">
        <v>5</v>
      </c>
      <c r="L50" s="38">
        <v>10</v>
      </c>
      <c r="M50" s="38">
        <v>5</v>
      </c>
      <c r="N50" s="38">
        <v>8</v>
      </c>
      <c r="O50" s="38">
        <f>SUM(H50:N55)</f>
        <v>48</v>
      </c>
      <c r="P50" s="38">
        <v>1800000</v>
      </c>
      <c r="Q50" s="41">
        <v>600000</v>
      </c>
    </row>
    <row r="51" spans="1:17" s="4" customFormat="1" ht="68.25" customHeight="1">
      <c r="A51" s="62"/>
      <c r="B51" s="46"/>
      <c r="C51" s="29" t="s">
        <v>183</v>
      </c>
      <c r="D51" s="20" t="s">
        <v>184</v>
      </c>
      <c r="E51" s="48"/>
      <c r="F51" s="49"/>
      <c r="G51" s="39"/>
      <c r="H51" s="44"/>
      <c r="I51" s="44"/>
      <c r="J51" s="44"/>
      <c r="K51" s="44"/>
      <c r="L51" s="39"/>
      <c r="M51" s="39"/>
      <c r="N51" s="39"/>
      <c r="O51" s="39"/>
      <c r="P51" s="39"/>
      <c r="Q51" s="42"/>
    </row>
    <row r="52" spans="1:17" s="4" customFormat="1" ht="13.5" customHeight="1">
      <c r="A52" s="62"/>
      <c r="B52" s="46"/>
      <c r="C52" s="29" t="s">
        <v>185</v>
      </c>
      <c r="D52" s="50" t="s">
        <v>186</v>
      </c>
      <c r="E52" s="48"/>
      <c r="F52" s="49"/>
      <c r="G52" s="39"/>
      <c r="H52" s="44"/>
      <c r="I52" s="44"/>
      <c r="J52" s="44"/>
      <c r="K52" s="44"/>
      <c r="L52" s="39"/>
      <c r="M52" s="39"/>
      <c r="N52" s="39"/>
      <c r="O52" s="39"/>
      <c r="P52" s="39"/>
      <c r="Q52" s="42"/>
    </row>
    <row r="53" spans="1:17" s="4" customFormat="1" ht="13.5" customHeight="1">
      <c r="A53" s="62"/>
      <c r="B53" s="46"/>
      <c r="C53" s="29" t="s">
        <v>187</v>
      </c>
      <c r="D53" s="51"/>
      <c r="E53" s="48"/>
      <c r="F53" s="49"/>
      <c r="G53" s="39"/>
      <c r="H53" s="44"/>
      <c r="I53" s="44"/>
      <c r="J53" s="44"/>
      <c r="K53" s="44"/>
      <c r="L53" s="39"/>
      <c r="M53" s="39"/>
      <c r="N53" s="39"/>
      <c r="O53" s="39"/>
      <c r="P53" s="39"/>
      <c r="Q53" s="42"/>
    </row>
    <row r="54" spans="1:17" s="4" customFormat="1" ht="13.5" customHeight="1">
      <c r="A54" s="62"/>
      <c r="B54" s="46"/>
      <c r="C54" s="29" t="s">
        <v>17</v>
      </c>
      <c r="D54" s="51"/>
      <c r="E54" s="48"/>
      <c r="F54" s="49"/>
      <c r="G54" s="39"/>
      <c r="H54" s="44"/>
      <c r="I54" s="44"/>
      <c r="J54" s="44"/>
      <c r="K54" s="44"/>
      <c r="L54" s="39"/>
      <c r="M54" s="39"/>
      <c r="N54" s="39"/>
      <c r="O54" s="39"/>
      <c r="P54" s="39"/>
      <c r="Q54" s="42"/>
    </row>
    <row r="55" spans="1:17" s="4" customFormat="1" ht="76.5" customHeight="1">
      <c r="A55" s="61"/>
      <c r="B55" s="47"/>
      <c r="C55" s="29" t="s">
        <v>18</v>
      </c>
      <c r="D55" s="52"/>
      <c r="E55" s="48"/>
      <c r="F55" s="49"/>
      <c r="G55" s="40"/>
      <c r="H55" s="44"/>
      <c r="I55" s="44"/>
      <c r="J55" s="44"/>
      <c r="K55" s="44"/>
      <c r="L55" s="40"/>
      <c r="M55" s="40"/>
      <c r="N55" s="40"/>
      <c r="O55" s="40"/>
      <c r="P55" s="40"/>
      <c r="Q55" s="43"/>
    </row>
    <row r="56" spans="1:17" s="4" customFormat="1" ht="23.25" customHeight="1">
      <c r="A56" s="56">
        <v>8</v>
      </c>
      <c r="B56" s="65" t="s">
        <v>43</v>
      </c>
      <c r="C56" s="29" t="s">
        <v>44</v>
      </c>
      <c r="D56" s="19" t="s">
        <v>45</v>
      </c>
      <c r="E56" s="48">
        <v>13185000</v>
      </c>
      <c r="F56" s="49" t="s">
        <v>112</v>
      </c>
      <c r="G56" s="48">
        <v>3000000</v>
      </c>
      <c r="H56" s="44">
        <v>10</v>
      </c>
      <c r="I56" s="44">
        <v>10</v>
      </c>
      <c r="J56" s="44">
        <v>10</v>
      </c>
      <c r="K56" s="44">
        <v>10</v>
      </c>
      <c r="L56" s="44">
        <v>10</v>
      </c>
      <c r="M56" s="44">
        <v>10</v>
      </c>
      <c r="N56" s="44">
        <v>10</v>
      </c>
      <c r="O56" s="44">
        <f>SUM(H56:N61)</f>
        <v>70</v>
      </c>
      <c r="P56" s="44">
        <v>3000000</v>
      </c>
      <c r="Q56" s="63">
        <v>1000000</v>
      </c>
    </row>
    <row r="57" spans="1:17" s="4" customFormat="1" ht="57.75" customHeight="1">
      <c r="A57" s="56"/>
      <c r="B57" s="65"/>
      <c r="C57" s="29" t="s">
        <v>46</v>
      </c>
      <c r="D57" s="33" t="s">
        <v>48</v>
      </c>
      <c r="E57" s="48"/>
      <c r="F57" s="49"/>
      <c r="G57" s="48"/>
      <c r="H57" s="44"/>
      <c r="I57" s="44"/>
      <c r="J57" s="44"/>
      <c r="K57" s="44"/>
      <c r="L57" s="44"/>
      <c r="M57" s="44"/>
      <c r="N57" s="44"/>
      <c r="O57" s="44"/>
      <c r="P57" s="44"/>
      <c r="Q57" s="63"/>
    </row>
    <row r="58" spans="1:17" s="4" customFormat="1" ht="12.75" customHeight="1">
      <c r="A58" s="56"/>
      <c r="B58" s="65"/>
      <c r="C58" s="29" t="s">
        <v>47</v>
      </c>
      <c r="D58" s="64" t="s">
        <v>147</v>
      </c>
      <c r="E58" s="48"/>
      <c r="F58" s="49"/>
      <c r="G58" s="48"/>
      <c r="H58" s="44"/>
      <c r="I58" s="44"/>
      <c r="J58" s="44"/>
      <c r="K58" s="44"/>
      <c r="L58" s="44"/>
      <c r="M58" s="44"/>
      <c r="N58" s="44"/>
      <c r="O58" s="44"/>
      <c r="P58" s="44"/>
      <c r="Q58" s="63"/>
    </row>
    <row r="59" spans="1:17" s="4" customFormat="1" ht="12.75" customHeight="1">
      <c r="A59" s="56"/>
      <c r="B59" s="65"/>
      <c r="C59" s="29" t="s">
        <v>170</v>
      </c>
      <c r="D59" s="64"/>
      <c r="E59" s="48"/>
      <c r="F59" s="49"/>
      <c r="G59" s="48"/>
      <c r="H59" s="44"/>
      <c r="I59" s="44"/>
      <c r="J59" s="44"/>
      <c r="K59" s="44"/>
      <c r="L59" s="44"/>
      <c r="M59" s="44"/>
      <c r="N59" s="44"/>
      <c r="O59" s="44"/>
      <c r="P59" s="44"/>
      <c r="Q59" s="63"/>
    </row>
    <row r="60" spans="1:17" s="4" customFormat="1" ht="12.75" customHeight="1">
      <c r="A60" s="56"/>
      <c r="B60" s="65"/>
      <c r="C60" s="29" t="s">
        <v>17</v>
      </c>
      <c r="D60" s="64"/>
      <c r="E60" s="48"/>
      <c r="F60" s="49"/>
      <c r="G60" s="48"/>
      <c r="H60" s="44"/>
      <c r="I60" s="44"/>
      <c r="J60" s="44"/>
      <c r="K60" s="44"/>
      <c r="L60" s="44"/>
      <c r="M60" s="44"/>
      <c r="N60" s="44"/>
      <c r="O60" s="44"/>
      <c r="P60" s="44"/>
      <c r="Q60" s="63"/>
    </row>
    <row r="61" spans="1:17" s="4" customFormat="1" ht="63.75" customHeight="1">
      <c r="A61" s="56"/>
      <c r="B61" s="65"/>
      <c r="C61" s="29" t="s">
        <v>18</v>
      </c>
      <c r="D61" s="64"/>
      <c r="E61" s="48"/>
      <c r="F61" s="49"/>
      <c r="G61" s="48"/>
      <c r="H61" s="44"/>
      <c r="I61" s="44"/>
      <c r="J61" s="44"/>
      <c r="K61" s="44"/>
      <c r="L61" s="44"/>
      <c r="M61" s="44"/>
      <c r="N61" s="44"/>
      <c r="O61" s="44"/>
      <c r="P61" s="44"/>
      <c r="Q61" s="63"/>
    </row>
    <row r="62" spans="1:17" s="4" customFormat="1" ht="12.75" customHeight="1">
      <c r="A62" s="56">
        <v>9</v>
      </c>
      <c r="B62" s="65" t="s">
        <v>49</v>
      </c>
      <c r="C62" s="29" t="s">
        <v>50</v>
      </c>
      <c r="D62" s="19" t="s">
        <v>51</v>
      </c>
      <c r="E62" s="48">
        <v>4350000</v>
      </c>
      <c r="F62" s="49" t="s">
        <v>110</v>
      </c>
      <c r="G62" s="48">
        <v>1200000</v>
      </c>
      <c r="H62" s="44">
        <v>10</v>
      </c>
      <c r="I62" s="44">
        <v>5</v>
      </c>
      <c r="J62" s="44">
        <v>10</v>
      </c>
      <c r="K62" s="44">
        <v>10</v>
      </c>
      <c r="L62" s="44">
        <v>1</v>
      </c>
      <c r="M62" s="44">
        <v>1</v>
      </c>
      <c r="N62" s="44">
        <v>5</v>
      </c>
      <c r="O62" s="44">
        <f>SUM(H62:N67)</f>
        <v>42</v>
      </c>
      <c r="P62" s="44">
        <v>0</v>
      </c>
      <c r="Q62" s="63">
        <v>0</v>
      </c>
    </row>
    <row r="63" spans="1:17" s="4" customFormat="1" ht="68.25" customHeight="1">
      <c r="A63" s="56"/>
      <c r="B63" s="65"/>
      <c r="C63" s="29" t="s">
        <v>12</v>
      </c>
      <c r="D63" s="33" t="s">
        <v>53</v>
      </c>
      <c r="E63" s="48"/>
      <c r="F63" s="49"/>
      <c r="G63" s="48"/>
      <c r="H63" s="44"/>
      <c r="I63" s="44"/>
      <c r="J63" s="44"/>
      <c r="K63" s="44"/>
      <c r="L63" s="44"/>
      <c r="M63" s="44"/>
      <c r="N63" s="44"/>
      <c r="O63" s="44"/>
      <c r="P63" s="44"/>
      <c r="Q63" s="63"/>
    </row>
    <row r="64" spans="1:17" s="4" customFormat="1" ht="12.75" customHeight="1">
      <c r="A64" s="56"/>
      <c r="B64" s="65"/>
      <c r="C64" s="29" t="s">
        <v>52</v>
      </c>
      <c r="D64" s="64" t="s">
        <v>148</v>
      </c>
      <c r="E64" s="48"/>
      <c r="F64" s="49"/>
      <c r="G64" s="48"/>
      <c r="H64" s="44"/>
      <c r="I64" s="44"/>
      <c r="J64" s="44"/>
      <c r="K64" s="44"/>
      <c r="L64" s="44"/>
      <c r="M64" s="44"/>
      <c r="N64" s="44"/>
      <c r="O64" s="44"/>
      <c r="P64" s="44"/>
      <c r="Q64" s="63"/>
    </row>
    <row r="65" spans="1:17" s="4" customFormat="1" ht="23.25" customHeight="1">
      <c r="A65" s="56"/>
      <c r="B65" s="65"/>
      <c r="C65" s="29" t="s">
        <v>54</v>
      </c>
      <c r="D65" s="64"/>
      <c r="E65" s="48"/>
      <c r="F65" s="49"/>
      <c r="G65" s="48"/>
      <c r="H65" s="44"/>
      <c r="I65" s="44"/>
      <c r="J65" s="44"/>
      <c r="K65" s="44"/>
      <c r="L65" s="44"/>
      <c r="M65" s="44"/>
      <c r="N65" s="44"/>
      <c r="O65" s="44"/>
      <c r="P65" s="44"/>
      <c r="Q65" s="63"/>
    </row>
    <row r="66" spans="1:17" s="4" customFormat="1" ht="12.75" customHeight="1">
      <c r="A66" s="56"/>
      <c r="B66" s="65"/>
      <c r="C66" s="29" t="s">
        <v>17</v>
      </c>
      <c r="D66" s="64"/>
      <c r="E66" s="48"/>
      <c r="F66" s="49"/>
      <c r="G66" s="48"/>
      <c r="H66" s="44"/>
      <c r="I66" s="44"/>
      <c r="J66" s="44"/>
      <c r="K66" s="44"/>
      <c r="L66" s="44"/>
      <c r="M66" s="44"/>
      <c r="N66" s="44"/>
      <c r="O66" s="44"/>
      <c r="P66" s="44"/>
      <c r="Q66" s="63"/>
    </row>
    <row r="67" spans="1:17" s="4" customFormat="1" ht="14.25" customHeight="1">
      <c r="A67" s="56"/>
      <c r="B67" s="65"/>
      <c r="C67" s="29" t="s">
        <v>18</v>
      </c>
      <c r="D67" s="64"/>
      <c r="E67" s="48"/>
      <c r="F67" s="49"/>
      <c r="G67" s="48"/>
      <c r="H67" s="44"/>
      <c r="I67" s="44"/>
      <c r="J67" s="44"/>
      <c r="K67" s="44"/>
      <c r="L67" s="44"/>
      <c r="M67" s="44"/>
      <c r="N67" s="44"/>
      <c r="O67" s="44"/>
      <c r="P67" s="44"/>
      <c r="Q67" s="63"/>
    </row>
    <row r="68" spans="1:17" s="4" customFormat="1" ht="33.75" customHeight="1">
      <c r="A68" s="56">
        <v>10</v>
      </c>
      <c r="B68" s="65" t="s">
        <v>55</v>
      </c>
      <c r="C68" s="29" t="s">
        <v>56</v>
      </c>
      <c r="D68" s="19" t="s">
        <v>57</v>
      </c>
      <c r="E68" s="48">
        <v>1830000</v>
      </c>
      <c r="F68" s="49" t="s">
        <v>133</v>
      </c>
      <c r="G68" s="48">
        <v>900000</v>
      </c>
      <c r="H68" s="44">
        <v>1</v>
      </c>
      <c r="I68" s="44">
        <v>10</v>
      </c>
      <c r="J68" s="44">
        <v>10</v>
      </c>
      <c r="K68" s="44">
        <v>10</v>
      </c>
      <c r="L68" s="44">
        <v>10</v>
      </c>
      <c r="M68" s="44">
        <v>10</v>
      </c>
      <c r="N68" s="44">
        <v>10</v>
      </c>
      <c r="O68" s="44">
        <f>SUM(H68:N73)</f>
        <v>61</v>
      </c>
      <c r="P68" s="44">
        <v>900000</v>
      </c>
      <c r="Q68" s="63">
        <v>300000</v>
      </c>
    </row>
    <row r="69" spans="1:17" s="4" customFormat="1" ht="67.5" customHeight="1">
      <c r="A69" s="56"/>
      <c r="B69" s="65"/>
      <c r="C69" s="29" t="s">
        <v>16</v>
      </c>
      <c r="D69" s="33" t="s">
        <v>149</v>
      </c>
      <c r="E69" s="48"/>
      <c r="F69" s="49"/>
      <c r="G69" s="48"/>
      <c r="H69" s="44"/>
      <c r="I69" s="44"/>
      <c r="J69" s="44"/>
      <c r="K69" s="44"/>
      <c r="L69" s="44"/>
      <c r="M69" s="44"/>
      <c r="N69" s="44"/>
      <c r="O69" s="44"/>
      <c r="P69" s="44"/>
      <c r="Q69" s="63"/>
    </row>
    <row r="70" spans="1:17" s="4" customFormat="1" ht="12.75" customHeight="1">
      <c r="A70" s="56"/>
      <c r="B70" s="65"/>
      <c r="C70" s="29" t="s">
        <v>58</v>
      </c>
      <c r="D70" s="64" t="s">
        <v>150</v>
      </c>
      <c r="E70" s="48"/>
      <c r="F70" s="49"/>
      <c r="G70" s="48"/>
      <c r="H70" s="44"/>
      <c r="I70" s="44"/>
      <c r="J70" s="44"/>
      <c r="K70" s="44"/>
      <c r="L70" s="44"/>
      <c r="M70" s="44"/>
      <c r="N70" s="44"/>
      <c r="O70" s="44"/>
      <c r="P70" s="44"/>
      <c r="Q70" s="63"/>
    </row>
    <row r="71" spans="1:17" s="4" customFormat="1" ht="12.75" customHeight="1">
      <c r="A71" s="56"/>
      <c r="B71" s="65"/>
      <c r="C71" s="29" t="s">
        <v>59</v>
      </c>
      <c r="D71" s="64"/>
      <c r="E71" s="48"/>
      <c r="F71" s="49"/>
      <c r="G71" s="48"/>
      <c r="H71" s="44"/>
      <c r="I71" s="44"/>
      <c r="J71" s="44"/>
      <c r="K71" s="44"/>
      <c r="L71" s="44"/>
      <c r="M71" s="44"/>
      <c r="N71" s="44"/>
      <c r="O71" s="44"/>
      <c r="P71" s="44"/>
      <c r="Q71" s="63"/>
    </row>
    <row r="72" spans="1:17" s="4" customFormat="1" ht="12.75" customHeight="1">
      <c r="A72" s="56"/>
      <c r="B72" s="65"/>
      <c r="C72" s="29" t="s">
        <v>60</v>
      </c>
      <c r="D72" s="64"/>
      <c r="E72" s="48"/>
      <c r="F72" s="49"/>
      <c r="G72" s="48"/>
      <c r="H72" s="44"/>
      <c r="I72" s="44"/>
      <c r="J72" s="44"/>
      <c r="K72" s="44"/>
      <c r="L72" s="44"/>
      <c r="M72" s="44"/>
      <c r="N72" s="44"/>
      <c r="O72" s="44"/>
      <c r="P72" s="44"/>
      <c r="Q72" s="63"/>
    </row>
    <row r="73" spans="1:17" s="4" customFormat="1" ht="51.75" customHeight="1">
      <c r="A73" s="56"/>
      <c r="B73" s="65"/>
      <c r="C73" s="29" t="s">
        <v>61</v>
      </c>
      <c r="D73" s="64"/>
      <c r="E73" s="48"/>
      <c r="F73" s="49"/>
      <c r="G73" s="48"/>
      <c r="H73" s="44"/>
      <c r="I73" s="44"/>
      <c r="J73" s="44"/>
      <c r="K73" s="44"/>
      <c r="L73" s="44"/>
      <c r="M73" s="44"/>
      <c r="N73" s="44"/>
      <c r="O73" s="44"/>
      <c r="P73" s="44"/>
      <c r="Q73" s="63"/>
    </row>
    <row r="74" spans="1:17" s="4" customFormat="1" ht="12.75" customHeight="1">
      <c r="A74" s="56">
        <v>11</v>
      </c>
      <c r="B74" s="65" t="s">
        <v>68</v>
      </c>
      <c r="C74" s="29" t="s">
        <v>104</v>
      </c>
      <c r="D74" s="19" t="s">
        <v>69</v>
      </c>
      <c r="E74" s="48">
        <v>4500000</v>
      </c>
      <c r="F74" s="49" t="s">
        <v>108</v>
      </c>
      <c r="G74" s="48">
        <v>2250000</v>
      </c>
      <c r="H74" s="44">
        <v>1</v>
      </c>
      <c r="I74" s="44">
        <v>5</v>
      </c>
      <c r="J74" s="44">
        <v>10</v>
      </c>
      <c r="K74" s="44">
        <v>10</v>
      </c>
      <c r="L74" s="44">
        <v>10</v>
      </c>
      <c r="M74" s="44">
        <v>5</v>
      </c>
      <c r="N74" s="44">
        <v>8</v>
      </c>
      <c r="O74" s="44">
        <f>SUM(H74:N79)</f>
        <v>49</v>
      </c>
      <c r="P74" s="44">
        <v>2100000</v>
      </c>
      <c r="Q74" s="63">
        <v>700000</v>
      </c>
    </row>
    <row r="75" spans="1:17" s="4" customFormat="1" ht="69.75" customHeight="1">
      <c r="A75" s="56"/>
      <c r="B75" s="65"/>
      <c r="C75" s="29" t="s">
        <v>22</v>
      </c>
      <c r="D75" s="33" t="s">
        <v>71</v>
      </c>
      <c r="E75" s="48"/>
      <c r="F75" s="49"/>
      <c r="G75" s="48"/>
      <c r="H75" s="44"/>
      <c r="I75" s="44"/>
      <c r="J75" s="44"/>
      <c r="K75" s="44"/>
      <c r="L75" s="44"/>
      <c r="M75" s="44"/>
      <c r="N75" s="44"/>
      <c r="O75" s="44"/>
      <c r="P75" s="44"/>
      <c r="Q75" s="63"/>
    </row>
    <row r="76" spans="1:17" s="4" customFormat="1" ht="12.75" customHeight="1">
      <c r="A76" s="56"/>
      <c r="B76" s="65"/>
      <c r="C76" s="29" t="s">
        <v>70</v>
      </c>
      <c r="D76" s="64" t="s">
        <v>153</v>
      </c>
      <c r="E76" s="48"/>
      <c r="F76" s="49"/>
      <c r="G76" s="48"/>
      <c r="H76" s="44"/>
      <c r="I76" s="44"/>
      <c r="J76" s="44"/>
      <c r="K76" s="44"/>
      <c r="L76" s="44"/>
      <c r="M76" s="44"/>
      <c r="N76" s="44"/>
      <c r="O76" s="44"/>
      <c r="P76" s="44"/>
      <c r="Q76" s="63"/>
    </row>
    <row r="77" spans="1:17" s="4" customFormat="1" ht="12.75" customHeight="1">
      <c r="A77" s="56"/>
      <c r="B77" s="65"/>
      <c r="C77" s="29" t="s">
        <v>171</v>
      </c>
      <c r="D77" s="64"/>
      <c r="E77" s="48"/>
      <c r="F77" s="49"/>
      <c r="G77" s="48"/>
      <c r="H77" s="44"/>
      <c r="I77" s="44"/>
      <c r="J77" s="44"/>
      <c r="K77" s="44"/>
      <c r="L77" s="44"/>
      <c r="M77" s="44"/>
      <c r="N77" s="44"/>
      <c r="O77" s="44"/>
      <c r="P77" s="44"/>
      <c r="Q77" s="63"/>
    </row>
    <row r="78" spans="1:17" s="4" customFormat="1" ht="12.75" customHeight="1">
      <c r="A78" s="56"/>
      <c r="B78" s="65"/>
      <c r="C78" s="29" t="s">
        <v>65</v>
      </c>
      <c r="D78" s="64"/>
      <c r="E78" s="48"/>
      <c r="F78" s="49"/>
      <c r="G78" s="48"/>
      <c r="H78" s="44"/>
      <c r="I78" s="44"/>
      <c r="J78" s="44"/>
      <c r="K78" s="44"/>
      <c r="L78" s="44"/>
      <c r="M78" s="44"/>
      <c r="N78" s="44"/>
      <c r="O78" s="44"/>
      <c r="P78" s="44"/>
      <c r="Q78" s="63"/>
    </row>
    <row r="79" spans="1:17" s="4" customFormat="1" ht="81.75" customHeight="1">
      <c r="A79" s="56"/>
      <c r="B79" s="65"/>
      <c r="C79" s="29" t="s">
        <v>18</v>
      </c>
      <c r="D79" s="64"/>
      <c r="E79" s="48"/>
      <c r="F79" s="49"/>
      <c r="G79" s="48"/>
      <c r="H79" s="44"/>
      <c r="I79" s="44"/>
      <c r="J79" s="44"/>
      <c r="K79" s="44"/>
      <c r="L79" s="44"/>
      <c r="M79" s="44"/>
      <c r="N79" s="44"/>
      <c r="O79" s="44"/>
      <c r="P79" s="44"/>
      <c r="Q79" s="63"/>
    </row>
    <row r="80" spans="1:17" s="4" customFormat="1" ht="23.25" customHeight="1">
      <c r="A80" s="56">
        <v>12</v>
      </c>
      <c r="B80" s="65" t="s">
        <v>72</v>
      </c>
      <c r="C80" s="29" t="s">
        <v>164</v>
      </c>
      <c r="D80" s="19" t="s">
        <v>73</v>
      </c>
      <c r="E80" s="48">
        <v>5019000</v>
      </c>
      <c r="F80" s="49" t="s">
        <v>111</v>
      </c>
      <c r="G80" s="48">
        <v>2400000</v>
      </c>
      <c r="H80" s="44">
        <v>1</v>
      </c>
      <c r="I80" s="44">
        <v>10</v>
      </c>
      <c r="J80" s="44">
        <v>10</v>
      </c>
      <c r="K80" s="44">
        <v>10</v>
      </c>
      <c r="L80" s="44">
        <v>10</v>
      </c>
      <c r="M80" s="44">
        <v>10</v>
      </c>
      <c r="N80" s="44">
        <v>10</v>
      </c>
      <c r="O80" s="44">
        <f>SUM(H80:N85)</f>
        <v>61</v>
      </c>
      <c r="P80" s="44">
        <v>2400000</v>
      </c>
      <c r="Q80" s="63">
        <v>800000</v>
      </c>
    </row>
    <row r="81" spans="1:17" s="4" customFormat="1" ht="79.5" customHeight="1">
      <c r="A81" s="56"/>
      <c r="B81" s="65"/>
      <c r="C81" s="29" t="s">
        <v>16</v>
      </c>
      <c r="D81" s="33" t="s">
        <v>154</v>
      </c>
      <c r="E81" s="48"/>
      <c r="F81" s="49"/>
      <c r="G81" s="48"/>
      <c r="H81" s="44"/>
      <c r="I81" s="44"/>
      <c r="J81" s="44"/>
      <c r="K81" s="44"/>
      <c r="L81" s="44"/>
      <c r="M81" s="44"/>
      <c r="N81" s="44"/>
      <c r="O81" s="44"/>
      <c r="P81" s="44"/>
      <c r="Q81" s="63"/>
    </row>
    <row r="82" spans="1:17" s="4" customFormat="1" ht="12.75" customHeight="1">
      <c r="A82" s="56"/>
      <c r="B82" s="65"/>
      <c r="C82" s="29" t="s">
        <v>74</v>
      </c>
      <c r="D82" s="64" t="s">
        <v>155</v>
      </c>
      <c r="E82" s="48"/>
      <c r="F82" s="49"/>
      <c r="G82" s="48"/>
      <c r="H82" s="44"/>
      <c r="I82" s="44"/>
      <c r="J82" s="44"/>
      <c r="K82" s="44"/>
      <c r="L82" s="44"/>
      <c r="M82" s="44"/>
      <c r="N82" s="44"/>
      <c r="O82" s="44"/>
      <c r="P82" s="44"/>
      <c r="Q82" s="63"/>
    </row>
    <row r="83" spans="1:17" s="4" customFormat="1" ht="12.75" customHeight="1">
      <c r="A83" s="56"/>
      <c r="B83" s="65"/>
      <c r="C83" s="29" t="s">
        <v>174</v>
      </c>
      <c r="D83" s="64"/>
      <c r="E83" s="48"/>
      <c r="F83" s="49"/>
      <c r="G83" s="48"/>
      <c r="H83" s="44"/>
      <c r="I83" s="44"/>
      <c r="J83" s="44"/>
      <c r="K83" s="44"/>
      <c r="L83" s="44"/>
      <c r="M83" s="44"/>
      <c r="N83" s="44"/>
      <c r="O83" s="44"/>
      <c r="P83" s="44"/>
      <c r="Q83" s="63"/>
    </row>
    <row r="84" spans="1:17" s="4" customFormat="1" ht="12.75" customHeight="1">
      <c r="A84" s="56"/>
      <c r="B84" s="65"/>
      <c r="C84" s="29" t="s">
        <v>17</v>
      </c>
      <c r="D84" s="64"/>
      <c r="E84" s="48"/>
      <c r="F84" s="49"/>
      <c r="G84" s="48"/>
      <c r="H84" s="44"/>
      <c r="I84" s="44"/>
      <c r="J84" s="44"/>
      <c r="K84" s="44"/>
      <c r="L84" s="44"/>
      <c r="M84" s="44"/>
      <c r="N84" s="44"/>
      <c r="O84" s="44"/>
      <c r="P84" s="44"/>
      <c r="Q84" s="63"/>
    </row>
    <row r="85" spans="1:17" s="4" customFormat="1" ht="72.75" customHeight="1">
      <c r="A85" s="56"/>
      <c r="B85" s="65"/>
      <c r="C85" s="29" t="s">
        <v>18</v>
      </c>
      <c r="D85" s="64"/>
      <c r="E85" s="48"/>
      <c r="F85" s="49"/>
      <c r="G85" s="48"/>
      <c r="H85" s="44"/>
      <c r="I85" s="44"/>
      <c r="J85" s="44"/>
      <c r="K85" s="44"/>
      <c r="L85" s="44"/>
      <c r="M85" s="44"/>
      <c r="N85" s="44"/>
      <c r="O85" s="44"/>
      <c r="P85" s="44"/>
      <c r="Q85" s="63"/>
    </row>
    <row r="86" spans="1:17" s="4" customFormat="1" ht="22.5" customHeight="1">
      <c r="A86" s="56">
        <v>13</v>
      </c>
      <c r="B86" s="65" t="s">
        <v>75</v>
      </c>
      <c r="C86" s="29" t="s">
        <v>76</v>
      </c>
      <c r="D86" s="19" t="s">
        <v>77</v>
      </c>
      <c r="E86" s="48">
        <v>2400000</v>
      </c>
      <c r="F86" s="49" t="s">
        <v>111</v>
      </c>
      <c r="G86" s="48">
        <v>1200000</v>
      </c>
      <c r="H86" s="44">
        <v>1</v>
      </c>
      <c r="I86" s="44">
        <v>10</v>
      </c>
      <c r="J86" s="44">
        <v>10</v>
      </c>
      <c r="K86" s="44">
        <v>10</v>
      </c>
      <c r="L86" s="44">
        <v>10</v>
      </c>
      <c r="M86" s="44">
        <v>10</v>
      </c>
      <c r="N86" s="44">
        <v>10</v>
      </c>
      <c r="O86" s="44">
        <f>SUM(H86:N91)</f>
        <v>61</v>
      </c>
      <c r="P86" s="44">
        <v>1200000</v>
      </c>
      <c r="Q86" s="63">
        <v>400000</v>
      </c>
    </row>
    <row r="87" spans="1:17" s="4" customFormat="1" ht="69.75" customHeight="1">
      <c r="A87" s="56"/>
      <c r="B87" s="65"/>
      <c r="C87" s="29" t="s">
        <v>78</v>
      </c>
      <c r="D87" s="33" t="s">
        <v>151</v>
      </c>
      <c r="E87" s="48"/>
      <c r="F87" s="49"/>
      <c r="G87" s="48"/>
      <c r="H87" s="44"/>
      <c r="I87" s="44"/>
      <c r="J87" s="44"/>
      <c r="K87" s="44"/>
      <c r="L87" s="44"/>
      <c r="M87" s="44"/>
      <c r="N87" s="44"/>
      <c r="O87" s="44"/>
      <c r="P87" s="44"/>
      <c r="Q87" s="63"/>
    </row>
    <row r="88" spans="1:17" s="4" customFormat="1" ht="12.75" customHeight="1">
      <c r="A88" s="56"/>
      <c r="B88" s="65"/>
      <c r="C88" s="29" t="s">
        <v>79</v>
      </c>
      <c r="D88" s="64" t="s">
        <v>152</v>
      </c>
      <c r="E88" s="48"/>
      <c r="F88" s="49"/>
      <c r="G88" s="48"/>
      <c r="H88" s="44"/>
      <c r="I88" s="44"/>
      <c r="J88" s="44"/>
      <c r="K88" s="44"/>
      <c r="L88" s="44"/>
      <c r="M88" s="44"/>
      <c r="N88" s="44"/>
      <c r="O88" s="44"/>
      <c r="P88" s="44"/>
      <c r="Q88" s="63"/>
    </row>
    <row r="89" spans="1:17" s="4" customFormat="1" ht="12.75" customHeight="1">
      <c r="A89" s="56"/>
      <c r="B89" s="65"/>
      <c r="C89" s="29" t="s">
        <v>80</v>
      </c>
      <c r="D89" s="64"/>
      <c r="E89" s="48"/>
      <c r="F89" s="49"/>
      <c r="G89" s="48"/>
      <c r="H89" s="44"/>
      <c r="I89" s="44"/>
      <c r="J89" s="44"/>
      <c r="K89" s="44"/>
      <c r="L89" s="44"/>
      <c r="M89" s="44"/>
      <c r="N89" s="44"/>
      <c r="O89" s="44"/>
      <c r="P89" s="44"/>
      <c r="Q89" s="63"/>
    </row>
    <row r="90" spans="1:17" s="4" customFormat="1" ht="12.75" customHeight="1">
      <c r="A90" s="56"/>
      <c r="B90" s="65"/>
      <c r="C90" s="29" t="s">
        <v>17</v>
      </c>
      <c r="D90" s="64"/>
      <c r="E90" s="48"/>
      <c r="F90" s="49"/>
      <c r="G90" s="48"/>
      <c r="H90" s="44"/>
      <c r="I90" s="44"/>
      <c r="J90" s="44"/>
      <c r="K90" s="44"/>
      <c r="L90" s="44"/>
      <c r="M90" s="44"/>
      <c r="N90" s="44"/>
      <c r="O90" s="44"/>
      <c r="P90" s="44"/>
      <c r="Q90" s="63"/>
    </row>
    <row r="91" spans="1:17" s="4" customFormat="1" ht="29.25" customHeight="1">
      <c r="A91" s="56"/>
      <c r="B91" s="65"/>
      <c r="C91" s="29" t="s">
        <v>18</v>
      </c>
      <c r="D91" s="64"/>
      <c r="E91" s="48"/>
      <c r="F91" s="49"/>
      <c r="G91" s="48"/>
      <c r="H91" s="44"/>
      <c r="I91" s="44"/>
      <c r="J91" s="44"/>
      <c r="K91" s="44"/>
      <c r="L91" s="44"/>
      <c r="M91" s="44"/>
      <c r="N91" s="44"/>
      <c r="O91" s="44"/>
      <c r="P91" s="44"/>
      <c r="Q91" s="63"/>
    </row>
    <row r="92" spans="1:17" s="4" customFormat="1" ht="33" customHeight="1">
      <c r="A92" s="56">
        <v>14</v>
      </c>
      <c r="B92" s="65" t="s">
        <v>81</v>
      </c>
      <c r="C92" s="29" t="s">
        <v>165</v>
      </c>
      <c r="D92" s="19" t="s">
        <v>82</v>
      </c>
      <c r="E92" s="48">
        <v>11580000</v>
      </c>
      <c r="F92" s="49" t="s">
        <v>113</v>
      </c>
      <c r="G92" s="48">
        <v>3000000</v>
      </c>
      <c r="H92" s="44">
        <v>10</v>
      </c>
      <c r="I92" s="44">
        <v>10</v>
      </c>
      <c r="J92" s="44">
        <v>10</v>
      </c>
      <c r="K92" s="44">
        <v>10</v>
      </c>
      <c r="L92" s="44">
        <v>10</v>
      </c>
      <c r="M92" s="44">
        <v>10</v>
      </c>
      <c r="N92" s="44">
        <v>10</v>
      </c>
      <c r="O92" s="44">
        <f>SUM(H92:N97)</f>
        <v>70</v>
      </c>
      <c r="P92" s="44">
        <v>3000000</v>
      </c>
      <c r="Q92" s="63">
        <v>1000000</v>
      </c>
    </row>
    <row r="93" spans="1:17" s="4" customFormat="1" ht="76.5" customHeight="1">
      <c r="A93" s="56"/>
      <c r="B93" s="65"/>
      <c r="C93" s="29" t="s">
        <v>83</v>
      </c>
      <c r="D93" s="33" t="s">
        <v>85</v>
      </c>
      <c r="E93" s="48"/>
      <c r="F93" s="49"/>
      <c r="G93" s="48"/>
      <c r="H93" s="44"/>
      <c r="I93" s="44"/>
      <c r="J93" s="44"/>
      <c r="K93" s="44"/>
      <c r="L93" s="44"/>
      <c r="M93" s="44"/>
      <c r="N93" s="44"/>
      <c r="O93" s="44"/>
      <c r="P93" s="44"/>
      <c r="Q93" s="63"/>
    </row>
    <row r="94" spans="1:17" s="4" customFormat="1" ht="12.75" customHeight="1">
      <c r="A94" s="56"/>
      <c r="B94" s="65"/>
      <c r="C94" s="29" t="s">
        <v>84</v>
      </c>
      <c r="D94" s="64" t="s">
        <v>156</v>
      </c>
      <c r="E94" s="48"/>
      <c r="F94" s="49"/>
      <c r="G94" s="48"/>
      <c r="H94" s="44"/>
      <c r="I94" s="44"/>
      <c r="J94" s="44"/>
      <c r="K94" s="44"/>
      <c r="L94" s="44"/>
      <c r="M94" s="44"/>
      <c r="N94" s="44"/>
      <c r="O94" s="44"/>
      <c r="P94" s="44"/>
      <c r="Q94" s="63"/>
    </row>
    <row r="95" spans="1:17" s="4" customFormat="1" ht="12.75" customHeight="1">
      <c r="A95" s="56"/>
      <c r="B95" s="65"/>
      <c r="C95" s="29" t="s">
        <v>176</v>
      </c>
      <c r="D95" s="64"/>
      <c r="E95" s="48"/>
      <c r="F95" s="49"/>
      <c r="G95" s="48"/>
      <c r="H95" s="44"/>
      <c r="I95" s="44"/>
      <c r="J95" s="44"/>
      <c r="K95" s="44"/>
      <c r="L95" s="44"/>
      <c r="M95" s="44"/>
      <c r="N95" s="44"/>
      <c r="O95" s="44"/>
      <c r="P95" s="44"/>
      <c r="Q95" s="63"/>
    </row>
    <row r="96" spans="1:17" s="4" customFormat="1" ht="12.75" customHeight="1">
      <c r="A96" s="56"/>
      <c r="B96" s="65"/>
      <c r="C96" s="29" t="s">
        <v>66</v>
      </c>
      <c r="D96" s="64"/>
      <c r="E96" s="48"/>
      <c r="F96" s="49"/>
      <c r="G96" s="48"/>
      <c r="H96" s="44"/>
      <c r="I96" s="44"/>
      <c r="J96" s="44"/>
      <c r="K96" s="44"/>
      <c r="L96" s="44"/>
      <c r="M96" s="44"/>
      <c r="N96" s="44"/>
      <c r="O96" s="44"/>
      <c r="P96" s="44"/>
      <c r="Q96" s="63"/>
    </row>
    <row r="97" spans="1:17" s="4" customFormat="1" ht="81.75" customHeight="1">
      <c r="A97" s="56"/>
      <c r="B97" s="65"/>
      <c r="C97" s="29" t="s">
        <v>67</v>
      </c>
      <c r="D97" s="64"/>
      <c r="E97" s="48"/>
      <c r="F97" s="49"/>
      <c r="G97" s="48"/>
      <c r="H97" s="44"/>
      <c r="I97" s="44"/>
      <c r="J97" s="44"/>
      <c r="K97" s="44"/>
      <c r="L97" s="44"/>
      <c r="M97" s="44"/>
      <c r="N97" s="44"/>
      <c r="O97" s="44"/>
      <c r="P97" s="44"/>
      <c r="Q97" s="63"/>
    </row>
    <row r="98" spans="1:17" s="4" customFormat="1" ht="24.75" customHeight="1">
      <c r="A98" s="56">
        <v>15</v>
      </c>
      <c r="B98" s="65" t="s">
        <v>86</v>
      </c>
      <c r="C98" s="29" t="s">
        <v>62</v>
      </c>
      <c r="D98" s="19" t="s">
        <v>158</v>
      </c>
      <c r="E98" s="48">
        <v>15000000</v>
      </c>
      <c r="F98" s="49" t="s">
        <v>106</v>
      </c>
      <c r="G98" s="48">
        <v>3000000</v>
      </c>
      <c r="H98" s="44">
        <v>10</v>
      </c>
      <c r="I98" s="44">
        <v>10</v>
      </c>
      <c r="J98" s="44">
        <v>10</v>
      </c>
      <c r="K98" s="44">
        <v>10</v>
      </c>
      <c r="L98" s="44">
        <v>10</v>
      </c>
      <c r="M98" s="44">
        <v>10</v>
      </c>
      <c r="N98" s="44">
        <v>10</v>
      </c>
      <c r="O98" s="44">
        <f>SUM(H98:N103)</f>
        <v>70</v>
      </c>
      <c r="P98" s="44">
        <v>3000000</v>
      </c>
      <c r="Q98" s="63">
        <v>1000000</v>
      </c>
    </row>
    <row r="99" spans="1:17" s="4" customFormat="1" ht="67.5" customHeight="1">
      <c r="A99" s="56"/>
      <c r="B99" s="65"/>
      <c r="C99" s="29" t="s">
        <v>63</v>
      </c>
      <c r="D99" s="18" t="s">
        <v>87</v>
      </c>
      <c r="E99" s="48"/>
      <c r="F99" s="49"/>
      <c r="G99" s="48"/>
      <c r="H99" s="44"/>
      <c r="I99" s="44"/>
      <c r="J99" s="44"/>
      <c r="K99" s="44"/>
      <c r="L99" s="44"/>
      <c r="M99" s="44"/>
      <c r="N99" s="44"/>
      <c r="O99" s="44"/>
      <c r="P99" s="44"/>
      <c r="Q99" s="63"/>
    </row>
    <row r="100" spans="1:17" s="4" customFormat="1" ht="12.75" customHeight="1">
      <c r="A100" s="56"/>
      <c r="B100" s="65"/>
      <c r="C100" s="29" t="s">
        <v>64</v>
      </c>
      <c r="D100" s="64" t="s">
        <v>157</v>
      </c>
      <c r="E100" s="48"/>
      <c r="F100" s="49"/>
      <c r="G100" s="48"/>
      <c r="H100" s="44"/>
      <c r="I100" s="44"/>
      <c r="J100" s="44"/>
      <c r="K100" s="44"/>
      <c r="L100" s="44"/>
      <c r="M100" s="44"/>
      <c r="N100" s="44"/>
      <c r="O100" s="44"/>
      <c r="P100" s="44"/>
      <c r="Q100" s="63"/>
    </row>
    <row r="101" spans="1:17" s="4" customFormat="1" ht="12.75" customHeight="1">
      <c r="A101" s="56"/>
      <c r="B101" s="65"/>
      <c r="C101" s="29" t="s">
        <v>173</v>
      </c>
      <c r="D101" s="64"/>
      <c r="E101" s="48"/>
      <c r="F101" s="49"/>
      <c r="G101" s="48"/>
      <c r="H101" s="44"/>
      <c r="I101" s="44"/>
      <c r="J101" s="44"/>
      <c r="K101" s="44"/>
      <c r="L101" s="44"/>
      <c r="M101" s="44"/>
      <c r="N101" s="44"/>
      <c r="O101" s="44"/>
      <c r="P101" s="44"/>
      <c r="Q101" s="63"/>
    </row>
    <row r="102" spans="1:17" s="4" customFormat="1" ht="12.75" customHeight="1">
      <c r="A102" s="56"/>
      <c r="B102" s="65"/>
      <c r="C102" s="29" t="s">
        <v>65</v>
      </c>
      <c r="D102" s="64"/>
      <c r="E102" s="48"/>
      <c r="F102" s="49"/>
      <c r="G102" s="48"/>
      <c r="H102" s="44"/>
      <c r="I102" s="44"/>
      <c r="J102" s="44"/>
      <c r="K102" s="44"/>
      <c r="L102" s="44"/>
      <c r="M102" s="44"/>
      <c r="N102" s="44"/>
      <c r="O102" s="44"/>
      <c r="P102" s="44"/>
      <c r="Q102" s="63"/>
    </row>
    <row r="103" spans="1:17" s="4" customFormat="1" ht="51" customHeight="1">
      <c r="A103" s="56"/>
      <c r="B103" s="65"/>
      <c r="C103" s="29" t="s">
        <v>18</v>
      </c>
      <c r="D103" s="64"/>
      <c r="E103" s="48"/>
      <c r="F103" s="49"/>
      <c r="G103" s="48"/>
      <c r="H103" s="44"/>
      <c r="I103" s="44"/>
      <c r="J103" s="44"/>
      <c r="K103" s="44"/>
      <c r="L103" s="44"/>
      <c r="M103" s="44"/>
      <c r="N103" s="44"/>
      <c r="O103" s="44"/>
      <c r="P103" s="44"/>
      <c r="Q103" s="63"/>
    </row>
    <row r="104" spans="1:17" s="4" customFormat="1" ht="24" customHeight="1">
      <c r="A104" s="56">
        <v>16</v>
      </c>
      <c r="B104" s="65" t="s">
        <v>88</v>
      </c>
      <c r="C104" s="29" t="s">
        <v>166</v>
      </c>
      <c r="D104" s="19" t="s">
        <v>89</v>
      </c>
      <c r="E104" s="48">
        <v>14400000</v>
      </c>
      <c r="F104" s="49" t="s">
        <v>113</v>
      </c>
      <c r="G104" s="48">
        <v>3000000</v>
      </c>
      <c r="H104" s="44">
        <v>10</v>
      </c>
      <c r="I104" s="44">
        <v>5</v>
      </c>
      <c r="J104" s="44">
        <v>10</v>
      </c>
      <c r="K104" s="44">
        <v>10</v>
      </c>
      <c r="L104" s="44">
        <v>5</v>
      </c>
      <c r="M104" s="44">
        <v>10</v>
      </c>
      <c r="N104" s="44">
        <v>9</v>
      </c>
      <c r="O104" s="44">
        <f>SUM(H104:N109)</f>
        <v>59</v>
      </c>
      <c r="P104" s="44">
        <v>2700000</v>
      </c>
      <c r="Q104" s="63">
        <v>900000</v>
      </c>
    </row>
    <row r="105" spans="1:17" s="4" customFormat="1" ht="68.25" customHeight="1">
      <c r="A105" s="56"/>
      <c r="B105" s="65"/>
      <c r="C105" s="29" t="s">
        <v>16</v>
      </c>
      <c r="D105" s="33" t="s">
        <v>159</v>
      </c>
      <c r="E105" s="48"/>
      <c r="F105" s="49"/>
      <c r="G105" s="48"/>
      <c r="H105" s="44"/>
      <c r="I105" s="44"/>
      <c r="J105" s="44"/>
      <c r="K105" s="44"/>
      <c r="L105" s="44"/>
      <c r="M105" s="44"/>
      <c r="N105" s="44"/>
      <c r="O105" s="44"/>
      <c r="P105" s="44"/>
      <c r="Q105" s="63"/>
    </row>
    <row r="106" spans="1:17" s="4" customFormat="1" ht="12.75" customHeight="1">
      <c r="A106" s="56"/>
      <c r="B106" s="65"/>
      <c r="C106" s="29" t="s">
        <v>90</v>
      </c>
      <c r="D106" s="64" t="s">
        <v>160</v>
      </c>
      <c r="E106" s="48"/>
      <c r="F106" s="49"/>
      <c r="G106" s="48"/>
      <c r="H106" s="44"/>
      <c r="I106" s="44"/>
      <c r="J106" s="44"/>
      <c r="K106" s="44"/>
      <c r="L106" s="44"/>
      <c r="M106" s="44"/>
      <c r="N106" s="44"/>
      <c r="O106" s="44"/>
      <c r="P106" s="44"/>
      <c r="Q106" s="63"/>
    </row>
    <row r="107" spans="1:17" s="4" customFormat="1" ht="12.75" customHeight="1">
      <c r="A107" s="56"/>
      <c r="B107" s="65"/>
      <c r="C107" s="29" t="s">
        <v>175</v>
      </c>
      <c r="D107" s="64"/>
      <c r="E107" s="48"/>
      <c r="F107" s="49"/>
      <c r="G107" s="48"/>
      <c r="H107" s="44"/>
      <c r="I107" s="44"/>
      <c r="J107" s="44"/>
      <c r="K107" s="44"/>
      <c r="L107" s="44"/>
      <c r="M107" s="44"/>
      <c r="N107" s="44"/>
      <c r="O107" s="44"/>
      <c r="P107" s="44"/>
      <c r="Q107" s="63"/>
    </row>
    <row r="108" spans="1:17" s="4" customFormat="1" ht="12.75" customHeight="1">
      <c r="A108" s="56"/>
      <c r="B108" s="65"/>
      <c r="C108" s="29" t="s">
        <v>17</v>
      </c>
      <c r="D108" s="64"/>
      <c r="E108" s="48"/>
      <c r="F108" s="49"/>
      <c r="G108" s="48"/>
      <c r="H108" s="44"/>
      <c r="I108" s="44"/>
      <c r="J108" s="44"/>
      <c r="K108" s="44"/>
      <c r="L108" s="44"/>
      <c r="M108" s="44"/>
      <c r="N108" s="44"/>
      <c r="O108" s="44"/>
      <c r="P108" s="44"/>
      <c r="Q108" s="63"/>
    </row>
    <row r="109" spans="1:17" s="4" customFormat="1" ht="15.75" customHeight="1">
      <c r="A109" s="56"/>
      <c r="B109" s="65"/>
      <c r="C109" s="29" t="s">
        <v>18</v>
      </c>
      <c r="D109" s="64"/>
      <c r="E109" s="48"/>
      <c r="F109" s="49"/>
      <c r="G109" s="48"/>
      <c r="H109" s="44"/>
      <c r="I109" s="44"/>
      <c r="J109" s="44"/>
      <c r="K109" s="44"/>
      <c r="L109" s="44"/>
      <c r="M109" s="44"/>
      <c r="N109" s="44"/>
      <c r="O109" s="44"/>
      <c r="P109" s="44"/>
      <c r="Q109" s="63"/>
    </row>
    <row r="110" spans="1:17" s="4" customFormat="1" ht="23.25" customHeight="1">
      <c r="A110" s="56">
        <v>17</v>
      </c>
      <c r="B110" s="65" t="s">
        <v>91</v>
      </c>
      <c r="C110" s="29" t="s">
        <v>167</v>
      </c>
      <c r="D110" s="19" t="s">
        <v>92</v>
      </c>
      <c r="E110" s="48">
        <v>11217234</v>
      </c>
      <c r="F110" s="49" t="s">
        <v>107</v>
      </c>
      <c r="G110" s="48">
        <v>3000000</v>
      </c>
      <c r="H110" s="44">
        <v>10</v>
      </c>
      <c r="I110" s="44">
        <v>5</v>
      </c>
      <c r="J110" s="44">
        <v>10</v>
      </c>
      <c r="K110" s="44">
        <v>1</v>
      </c>
      <c r="L110" s="44">
        <v>5</v>
      </c>
      <c r="M110" s="44">
        <v>5</v>
      </c>
      <c r="N110" s="44">
        <v>5</v>
      </c>
      <c r="O110" s="44">
        <f>SUM(H110:N115)</f>
        <v>41</v>
      </c>
      <c r="P110" s="44">
        <v>0</v>
      </c>
      <c r="Q110" s="63">
        <f>SUM(P110/3)</f>
        <v>0</v>
      </c>
    </row>
    <row r="111" spans="1:17" s="4" customFormat="1" ht="69" customHeight="1">
      <c r="A111" s="56"/>
      <c r="B111" s="65"/>
      <c r="C111" s="29" t="s">
        <v>16</v>
      </c>
      <c r="D111" s="20" t="s">
        <v>134</v>
      </c>
      <c r="E111" s="48"/>
      <c r="F111" s="49"/>
      <c r="G111" s="48"/>
      <c r="H111" s="44"/>
      <c r="I111" s="44"/>
      <c r="J111" s="44"/>
      <c r="K111" s="44"/>
      <c r="L111" s="44"/>
      <c r="M111" s="44"/>
      <c r="N111" s="44"/>
      <c r="O111" s="44"/>
      <c r="P111" s="44"/>
      <c r="Q111" s="63"/>
    </row>
    <row r="112" spans="1:17" s="4" customFormat="1" ht="12.75" customHeight="1">
      <c r="A112" s="56"/>
      <c r="B112" s="65"/>
      <c r="C112" s="29" t="s">
        <v>93</v>
      </c>
      <c r="D112" s="64" t="s">
        <v>161</v>
      </c>
      <c r="E112" s="48"/>
      <c r="F112" s="49"/>
      <c r="G112" s="48"/>
      <c r="H112" s="44"/>
      <c r="I112" s="44"/>
      <c r="J112" s="44"/>
      <c r="K112" s="44"/>
      <c r="L112" s="44"/>
      <c r="M112" s="44"/>
      <c r="N112" s="44"/>
      <c r="O112" s="44"/>
      <c r="P112" s="44"/>
      <c r="Q112" s="63"/>
    </row>
    <row r="113" spans="1:17" s="4" customFormat="1" ht="12.75" customHeight="1">
      <c r="A113" s="56"/>
      <c r="B113" s="65"/>
      <c r="C113" s="29" t="s">
        <v>94</v>
      </c>
      <c r="D113" s="64"/>
      <c r="E113" s="48"/>
      <c r="F113" s="49"/>
      <c r="G113" s="48"/>
      <c r="H113" s="44"/>
      <c r="I113" s="44"/>
      <c r="J113" s="44"/>
      <c r="K113" s="44"/>
      <c r="L113" s="44"/>
      <c r="M113" s="44"/>
      <c r="N113" s="44"/>
      <c r="O113" s="44"/>
      <c r="P113" s="44"/>
      <c r="Q113" s="63"/>
    </row>
    <row r="114" spans="1:17" s="4" customFormat="1" ht="12.75" customHeight="1">
      <c r="A114" s="56"/>
      <c r="B114" s="65"/>
      <c r="C114" s="29" t="s">
        <v>60</v>
      </c>
      <c r="D114" s="64"/>
      <c r="E114" s="48"/>
      <c r="F114" s="49"/>
      <c r="G114" s="48"/>
      <c r="H114" s="44"/>
      <c r="I114" s="44"/>
      <c r="J114" s="44"/>
      <c r="K114" s="44"/>
      <c r="L114" s="44"/>
      <c r="M114" s="44"/>
      <c r="N114" s="44"/>
      <c r="O114" s="44"/>
      <c r="P114" s="44"/>
      <c r="Q114" s="63"/>
    </row>
    <row r="115" spans="1:17" s="4" customFormat="1" ht="30.75" customHeight="1" thickBot="1">
      <c r="A115" s="57"/>
      <c r="B115" s="45"/>
      <c r="C115" s="31" t="s">
        <v>61</v>
      </c>
      <c r="D115" s="50"/>
      <c r="E115" s="66"/>
      <c r="F115" s="49"/>
      <c r="G115" s="48"/>
      <c r="H115" s="44"/>
      <c r="I115" s="44"/>
      <c r="J115" s="44"/>
      <c r="K115" s="44"/>
      <c r="L115" s="38"/>
      <c r="M115" s="38"/>
      <c r="N115" s="38"/>
      <c r="O115" s="38"/>
      <c r="P115" s="38"/>
      <c r="Q115" s="41"/>
    </row>
    <row r="116" spans="1:17" s="2" customFormat="1" ht="13.5" thickBot="1">
      <c r="A116" s="53" t="s">
        <v>7</v>
      </c>
      <c r="B116" s="54"/>
      <c r="C116" s="54"/>
      <c r="D116" s="9"/>
      <c r="E116" s="10">
        <f>SUM(E14:E115)</f>
        <v>129929234</v>
      </c>
      <c r="F116" s="36"/>
      <c r="G116" s="10">
        <f>SUM(G14:G115)</f>
        <v>35790000</v>
      </c>
      <c r="H116" s="11"/>
      <c r="I116" s="26"/>
      <c r="J116" s="11"/>
      <c r="K116" s="11"/>
      <c r="L116" s="11"/>
      <c r="M116" s="11"/>
      <c r="N116" s="11"/>
      <c r="O116" s="9"/>
      <c r="P116" s="37">
        <f>SUM(P14:P115)</f>
        <v>30300000</v>
      </c>
      <c r="Q116" s="12">
        <f>SUM(Q14:Q115)</f>
        <v>10100000</v>
      </c>
    </row>
    <row r="117" spans="9:16" s="2" customFormat="1" ht="10.5">
      <c r="I117" s="25"/>
      <c r="P117" s="22"/>
    </row>
    <row r="118" spans="2:16" s="2" customFormat="1" ht="12.75">
      <c r="B118" s="5" t="s">
        <v>189</v>
      </c>
      <c r="C118" s="5"/>
      <c r="D118" s="5"/>
      <c r="I118" s="25"/>
      <c r="L118" s="14"/>
      <c r="M118" s="14"/>
      <c r="N118"/>
      <c r="P118" s="22"/>
    </row>
    <row r="119" spans="2:16" s="2" customFormat="1" ht="10.5">
      <c r="B119" s="5" t="s">
        <v>8</v>
      </c>
      <c r="C119" s="5"/>
      <c r="D119" s="1" t="s">
        <v>95</v>
      </c>
      <c r="I119" s="25"/>
      <c r="P119" s="22"/>
    </row>
    <row r="120" spans="2:16" s="2" customFormat="1" ht="10.5">
      <c r="B120" s="5" t="s">
        <v>9</v>
      </c>
      <c r="C120" s="5"/>
      <c r="D120" s="1" t="s">
        <v>96</v>
      </c>
      <c r="I120" s="25"/>
      <c r="P120" s="22"/>
    </row>
    <row r="121" spans="9:16" s="2" customFormat="1" ht="10.5">
      <c r="I121" s="25"/>
      <c r="P121" s="22"/>
    </row>
    <row r="122" spans="9:16" s="2" customFormat="1" ht="10.5">
      <c r="I122" s="25"/>
      <c r="P122" s="22"/>
    </row>
    <row r="123" spans="9:17" s="2" customFormat="1" ht="10.5">
      <c r="I123" s="25"/>
      <c r="L123" s="13"/>
      <c r="M123" s="13"/>
      <c r="N123" s="7"/>
      <c r="O123" s="13"/>
      <c r="P123" s="22"/>
      <c r="Q123" s="7"/>
    </row>
  </sheetData>
  <sheetProtection/>
  <mergeCells count="293">
    <mergeCell ref="Q11:Q13"/>
    <mergeCell ref="O11:O13"/>
    <mergeCell ref="H12:H13"/>
    <mergeCell ref="I12:I13"/>
    <mergeCell ref="J12:J13"/>
    <mergeCell ref="E11:E13"/>
    <mergeCell ref="P11:P13"/>
    <mergeCell ref="L12:L13"/>
    <mergeCell ref="H11:I11"/>
    <mergeCell ref="L11:M11"/>
    <mergeCell ref="F11:F13"/>
    <mergeCell ref="G11:G13"/>
    <mergeCell ref="K12:K13"/>
    <mergeCell ref="B14:B19"/>
    <mergeCell ref="E14:E19"/>
    <mergeCell ref="F14:F19"/>
    <mergeCell ref="G14:G19"/>
    <mergeCell ref="H14:H19"/>
    <mergeCell ref="J14:J19"/>
    <mergeCell ref="K14:K19"/>
    <mergeCell ref="A1:Q1"/>
    <mergeCell ref="M12:M13"/>
    <mergeCell ref="J11:K11"/>
    <mergeCell ref="B11:B13"/>
    <mergeCell ref="C11:C13"/>
    <mergeCell ref="O14:O19"/>
    <mergeCell ref="P14:P19"/>
    <mergeCell ref="Q14:Q19"/>
    <mergeCell ref="D16:D19"/>
    <mergeCell ref="I14:I19"/>
    <mergeCell ref="Q20:Q25"/>
    <mergeCell ref="D22:D25"/>
    <mergeCell ref="I20:I25"/>
    <mergeCell ref="J20:J25"/>
    <mergeCell ref="K20:K25"/>
    <mergeCell ref="L20:L25"/>
    <mergeCell ref="O20:O25"/>
    <mergeCell ref="H26:H31"/>
    <mergeCell ref="L14:L19"/>
    <mergeCell ref="M14:M19"/>
    <mergeCell ref="N14:N19"/>
    <mergeCell ref="P20:P25"/>
    <mergeCell ref="P26:P31"/>
    <mergeCell ref="B20:B25"/>
    <mergeCell ref="F20:F25"/>
    <mergeCell ref="G20:G25"/>
    <mergeCell ref="H20:H25"/>
    <mergeCell ref="O26:O31"/>
    <mergeCell ref="M20:M25"/>
    <mergeCell ref="N20:N25"/>
    <mergeCell ref="E20:E25"/>
    <mergeCell ref="B26:B31"/>
    <mergeCell ref="F26:F31"/>
    <mergeCell ref="Q26:Q31"/>
    <mergeCell ref="D28:D31"/>
    <mergeCell ref="I26:I31"/>
    <mergeCell ref="J26:J31"/>
    <mergeCell ref="K26:K31"/>
    <mergeCell ref="L26:L31"/>
    <mergeCell ref="M26:M31"/>
    <mergeCell ref="N26:N31"/>
    <mergeCell ref="E26:E31"/>
    <mergeCell ref="G26:G31"/>
    <mergeCell ref="P32:P37"/>
    <mergeCell ref="Q32:Q37"/>
    <mergeCell ref="D34:D37"/>
    <mergeCell ref="I32:I37"/>
    <mergeCell ref="J32:J37"/>
    <mergeCell ref="K32:K37"/>
    <mergeCell ref="L32:L37"/>
    <mergeCell ref="M32:M37"/>
    <mergeCell ref="N32:N37"/>
    <mergeCell ref="E32:E37"/>
    <mergeCell ref="B38:B43"/>
    <mergeCell ref="E38:E43"/>
    <mergeCell ref="F38:F43"/>
    <mergeCell ref="G38:G43"/>
    <mergeCell ref="H38:H43"/>
    <mergeCell ref="O32:O37"/>
    <mergeCell ref="B32:B37"/>
    <mergeCell ref="F32:F37"/>
    <mergeCell ref="G32:G37"/>
    <mergeCell ref="H32:H37"/>
    <mergeCell ref="O38:O43"/>
    <mergeCell ref="P38:P43"/>
    <mergeCell ref="Q38:Q43"/>
    <mergeCell ref="D40:D43"/>
    <mergeCell ref="I38:I43"/>
    <mergeCell ref="J38:J43"/>
    <mergeCell ref="K38:K43"/>
    <mergeCell ref="L38:L43"/>
    <mergeCell ref="M38:M43"/>
    <mergeCell ref="N38:N43"/>
    <mergeCell ref="P44:P49"/>
    <mergeCell ref="Q44:Q49"/>
    <mergeCell ref="D46:D49"/>
    <mergeCell ref="I44:I49"/>
    <mergeCell ref="J44:J49"/>
    <mergeCell ref="K44:K49"/>
    <mergeCell ref="L44:L49"/>
    <mergeCell ref="M44:M49"/>
    <mergeCell ref="N44:N49"/>
    <mergeCell ref="E44:E49"/>
    <mergeCell ref="B56:B61"/>
    <mergeCell ref="E56:E61"/>
    <mergeCell ref="F56:F61"/>
    <mergeCell ref="G56:G61"/>
    <mergeCell ref="H56:H61"/>
    <mergeCell ref="O44:O49"/>
    <mergeCell ref="B44:B49"/>
    <mergeCell ref="F44:F49"/>
    <mergeCell ref="G44:G49"/>
    <mergeCell ref="H44:H49"/>
    <mergeCell ref="O56:O61"/>
    <mergeCell ref="P56:P61"/>
    <mergeCell ref="Q56:Q61"/>
    <mergeCell ref="D58:D61"/>
    <mergeCell ref="I56:I61"/>
    <mergeCell ref="J56:J61"/>
    <mergeCell ref="K56:K61"/>
    <mergeCell ref="L56:L61"/>
    <mergeCell ref="M56:M61"/>
    <mergeCell ref="N56:N61"/>
    <mergeCell ref="Q62:Q67"/>
    <mergeCell ref="D64:D67"/>
    <mergeCell ref="I62:I67"/>
    <mergeCell ref="J62:J67"/>
    <mergeCell ref="K62:K67"/>
    <mergeCell ref="L62:L67"/>
    <mergeCell ref="M62:M67"/>
    <mergeCell ref="N62:N67"/>
    <mergeCell ref="E62:E67"/>
    <mergeCell ref="O62:O67"/>
    <mergeCell ref="B62:B67"/>
    <mergeCell ref="F62:F67"/>
    <mergeCell ref="G62:G67"/>
    <mergeCell ref="H62:H67"/>
    <mergeCell ref="P62:P67"/>
    <mergeCell ref="P68:P73"/>
    <mergeCell ref="Q68:Q73"/>
    <mergeCell ref="D70:D73"/>
    <mergeCell ref="I68:I73"/>
    <mergeCell ref="J68:J73"/>
    <mergeCell ref="K68:K73"/>
    <mergeCell ref="L68:L73"/>
    <mergeCell ref="M68:M73"/>
    <mergeCell ref="N68:N73"/>
    <mergeCell ref="E68:E73"/>
    <mergeCell ref="B74:B79"/>
    <mergeCell ref="E74:E79"/>
    <mergeCell ref="F74:F79"/>
    <mergeCell ref="G74:G79"/>
    <mergeCell ref="H74:H79"/>
    <mergeCell ref="O68:O73"/>
    <mergeCell ref="B68:B73"/>
    <mergeCell ref="F68:F73"/>
    <mergeCell ref="G68:G73"/>
    <mergeCell ref="H68:H73"/>
    <mergeCell ref="O74:O79"/>
    <mergeCell ref="P74:P79"/>
    <mergeCell ref="Q74:Q79"/>
    <mergeCell ref="D76:D79"/>
    <mergeCell ref="I74:I79"/>
    <mergeCell ref="J74:J79"/>
    <mergeCell ref="K74:K79"/>
    <mergeCell ref="L74:L79"/>
    <mergeCell ref="M74:M79"/>
    <mergeCell ref="N74:N79"/>
    <mergeCell ref="P80:P85"/>
    <mergeCell ref="Q80:Q85"/>
    <mergeCell ref="D82:D85"/>
    <mergeCell ref="I80:I85"/>
    <mergeCell ref="J80:J85"/>
    <mergeCell ref="K80:K85"/>
    <mergeCell ref="L80:L85"/>
    <mergeCell ref="M80:M85"/>
    <mergeCell ref="N80:N85"/>
    <mergeCell ref="E80:E85"/>
    <mergeCell ref="B86:B91"/>
    <mergeCell ref="E86:E91"/>
    <mergeCell ref="F86:F91"/>
    <mergeCell ref="G86:G91"/>
    <mergeCell ref="H86:H91"/>
    <mergeCell ref="O80:O85"/>
    <mergeCell ref="B80:B85"/>
    <mergeCell ref="F80:F85"/>
    <mergeCell ref="G80:G85"/>
    <mergeCell ref="H80:H85"/>
    <mergeCell ref="O86:O91"/>
    <mergeCell ref="P86:P91"/>
    <mergeCell ref="Q86:Q91"/>
    <mergeCell ref="D88:D91"/>
    <mergeCell ref="I86:I91"/>
    <mergeCell ref="J86:J91"/>
    <mergeCell ref="K86:K91"/>
    <mergeCell ref="L86:L91"/>
    <mergeCell ref="M86:M91"/>
    <mergeCell ref="N86:N91"/>
    <mergeCell ref="P92:P97"/>
    <mergeCell ref="Q92:Q97"/>
    <mergeCell ref="D94:D97"/>
    <mergeCell ref="I92:I97"/>
    <mergeCell ref="J92:J97"/>
    <mergeCell ref="K92:K97"/>
    <mergeCell ref="L92:L97"/>
    <mergeCell ref="M92:M97"/>
    <mergeCell ref="N92:N97"/>
    <mergeCell ref="E92:E97"/>
    <mergeCell ref="B98:B103"/>
    <mergeCell ref="E98:E103"/>
    <mergeCell ref="F98:F103"/>
    <mergeCell ref="G98:G103"/>
    <mergeCell ref="H98:H103"/>
    <mergeCell ref="O92:O97"/>
    <mergeCell ref="B92:B97"/>
    <mergeCell ref="F92:F97"/>
    <mergeCell ref="G92:G97"/>
    <mergeCell ref="H92:H97"/>
    <mergeCell ref="O98:O103"/>
    <mergeCell ref="P98:P103"/>
    <mergeCell ref="Q98:Q103"/>
    <mergeCell ref="D100:D103"/>
    <mergeCell ref="I98:I103"/>
    <mergeCell ref="J98:J103"/>
    <mergeCell ref="K98:K103"/>
    <mergeCell ref="L98:L103"/>
    <mergeCell ref="M98:M103"/>
    <mergeCell ref="N98:N103"/>
    <mergeCell ref="P104:P109"/>
    <mergeCell ref="Q104:Q109"/>
    <mergeCell ref="D106:D109"/>
    <mergeCell ref="I104:I109"/>
    <mergeCell ref="J104:J109"/>
    <mergeCell ref="K104:K109"/>
    <mergeCell ref="L104:L109"/>
    <mergeCell ref="M104:M109"/>
    <mergeCell ref="N104:N109"/>
    <mergeCell ref="E104:E109"/>
    <mergeCell ref="B110:B115"/>
    <mergeCell ref="E110:E115"/>
    <mergeCell ref="F110:F115"/>
    <mergeCell ref="G110:G115"/>
    <mergeCell ref="H110:H115"/>
    <mergeCell ref="O104:O109"/>
    <mergeCell ref="B104:B109"/>
    <mergeCell ref="F104:F109"/>
    <mergeCell ref="G104:G109"/>
    <mergeCell ref="H104:H109"/>
    <mergeCell ref="O110:O115"/>
    <mergeCell ref="P110:P115"/>
    <mergeCell ref="Q110:Q115"/>
    <mergeCell ref="D112:D115"/>
    <mergeCell ref="I110:I115"/>
    <mergeCell ref="J110:J115"/>
    <mergeCell ref="K110:K115"/>
    <mergeCell ref="L110:L115"/>
    <mergeCell ref="M110:M115"/>
    <mergeCell ref="N110:N115"/>
    <mergeCell ref="A62:A67"/>
    <mergeCell ref="A68:A73"/>
    <mergeCell ref="A74:A79"/>
    <mergeCell ref="A11:A13"/>
    <mergeCell ref="A14:A19"/>
    <mergeCell ref="A20:A25"/>
    <mergeCell ref="A26:A31"/>
    <mergeCell ref="A32:A37"/>
    <mergeCell ref="A38:A43"/>
    <mergeCell ref="A50:A55"/>
    <mergeCell ref="A116:C116"/>
    <mergeCell ref="N12:N13"/>
    <mergeCell ref="A80:A85"/>
    <mergeCell ref="A86:A91"/>
    <mergeCell ref="A92:A97"/>
    <mergeCell ref="A98:A103"/>
    <mergeCell ref="A104:A109"/>
    <mergeCell ref="A110:A115"/>
    <mergeCell ref="A44:A49"/>
    <mergeCell ref="A56:A61"/>
    <mergeCell ref="B50:B55"/>
    <mergeCell ref="E50:E55"/>
    <mergeCell ref="F50:F55"/>
    <mergeCell ref="G50:G55"/>
    <mergeCell ref="H50:H55"/>
    <mergeCell ref="D52:D55"/>
    <mergeCell ref="O50:O55"/>
    <mergeCell ref="P50:P55"/>
    <mergeCell ref="Q50:Q55"/>
    <mergeCell ref="I50:I55"/>
    <mergeCell ref="J50:J55"/>
    <mergeCell ref="K50:K55"/>
    <mergeCell ref="L50:L55"/>
    <mergeCell ref="M50:M55"/>
    <mergeCell ref="N50:N55"/>
  </mergeCells>
  <printOptions verticalCentered="1"/>
  <pageMargins left="0.8267716535433072" right="0.2362204724409449" top="0.5511811023622047" bottom="0.5511811023622047" header="0.31496062992125984" footer="0.31496062992125984"/>
  <pageSetup fitToHeight="20" horizontalDpi="600" verticalDpi="600" orientation="landscape" paperSize="9" scale="70" r:id="rId1"/>
  <headerFooter alignWithMargins="0">
    <oddFooter>&amp;L&amp;"Arial,Kurzíva"ZOK 11. 3. 2016
14. - Dotační program Olomouckého kraje Program Podpory kultury v Olomouckém kraji v roce 2016 - vyhodnocení dotačního titulu č. 1
Příloha č. 1 Přehled hodnocených žadatelů, DT 1 Víceletá podpora...&amp;Rstrana &amp;P celkem &amp;N</oddFooter>
  </headerFooter>
  <rowBreaks count="7" manualBreakCount="7">
    <brk id="31" max="16" man="1"/>
    <brk id="49" max="16" man="1"/>
    <brk id="67" max="16" man="1"/>
    <brk id="85" max="16" man="1"/>
    <brk id="103" max="16" man="1"/>
    <brk id="142" max="16" man="1"/>
    <brk id="145"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Hořínková Věra</dc:creator>
  <cp:keywords/>
  <dc:description/>
  <cp:lastModifiedBy>Stašková Vendula</cp:lastModifiedBy>
  <cp:lastPrinted>2016-03-04T07:20:02Z</cp:lastPrinted>
  <dcterms:created xsi:type="dcterms:W3CDTF">2006-03-26T18:14:00Z</dcterms:created>
  <dcterms:modified xsi:type="dcterms:W3CDTF">2016-03-16T10:50:32Z</dcterms:modified>
  <cp:category/>
  <cp:version/>
  <cp:contentType/>
  <cp:contentStatus/>
</cp:coreProperties>
</file>